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203893_student_uwtsd_ac_uk/Documents/Documents/Year 2/ALT Power Assignment/"/>
    </mc:Choice>
  </mc:AlternateContent>
  <xr:revisionPtr revIDLastSave="1237" documentId="13_ncr:1_{28E4CFF9-2EC3-4814-9BFE-9906B1B31783}" xr6:coauthVersionLast="47" xr6:coauthVersionMax="47" xr10:uidLastSave="{7225E011-2204-4918-9C26-CAE5E0E7B463}"/>
  <bookViews>
    <workbookView xWindow="-108" yWindow="-108" windowWidth="23256" windowHeight="12456" activeTab="2" xr2:uid="{76849FD2-B892-4E7B-83A7-77EF8C8A9853}"/>
  </bookViews>
  <sheets>
    <sheet name="WLTP class 3" sheetId="1" r:id="rId1"/>
    <sheet name="Data" sheetId="2" r:id="rId2"/>
    <sheet name="Graph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O4" i="1"/>
  <c r="G18" i="2"/>
  <c r="E18" i="2"/>
  <c r="B17" i="2"/>
  <c r="AE5" i="1"/>
  <c r="AE4" i="1"/>
  <c r="F18" i="1"/>
  <c r="F16" i="1"/>
  <c r="F6" i="1"/>
  <c r="O6" i="1" s="1"/>
  <c r="R6" i="1" s="1"/>
  <c r="F7" i="1"/>
  <c r="F8" i="1"/>
  <c r="F9" i="1"/>
  <c r="F10" i="1"/>
  <c r="F11" i="1"/>
  <c r="O11" i="1" s="1"/>
  <c r="R11" i="1" s="1"/>
  <c r="F12" i="1"/>
  <c r="F13" i="1"/>
  <c r="F14" i="1"/>
  <c r="F15" i="1"/>
  <c r="O15" i="1" s="1"/>
  <c r="R15" i="1" s="1"/>
  <c r="F17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O39" i="1" s="1"/>
  <c r="R39" i="1" s="1"/>
  <c r="F40" i="1"/>
  <c r="O40" i="1" s="1"/>
  <c r="R40" i="1" s="1"/>
  <c r="F41" i="1"/>
  <c r="O41" i="1" s="1"/>
  <c r="R41" i="1" s="1"/>
  <c r="F42" i="1"/>
  <c r="F43" i="1"/>
  <c r="F44" i="1"/>
  <c r="F45" i="1"/>
  <c r="F46" i="1"/>
  <c r="F47" i="1"/>
  <c r="F48" i="1"/>
  <c r="F49" i="1"/>
  <c r="F50" i="1"/>
  <c r="F51" i="1"/>
  <c r="F52" i="1"/>
  <c r="F53" i="1"/>
  <c r="O53" i="1" s="1"/>
  <c r="R53" i="1" s="1"/>
  <c r="F54" i="1"/>
  <c r="F55" i="1"/>
  <c r="O55" i="1" s="1"/>
  <c r="R55" i="1" s="1"/>
  <c r="F56" i="1"/>
  <c r="F57" i="1"/>
  <c r="F58" i="1"/>
  <c r="F59" i="1"/>
  <c r="F60" i="1"/>
  <c r="F61" i="1"/>
  <c r="F62" i="1"/>
  <c r="O62" i="1" s="1"/>
  <c r="R62" i="1" s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O76" i="1" s="1"/>
  <c r="R76" i="1" s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O97" i="1" s="1"/>
  <c r="R97" i="1" s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O121" i="1" s="1"/>
  <c r="R121" i="1" s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O134" i="1" s="1"/>
  <c r="R134" i="1" s="1"/>
  <c r="F135" i="1"/>
  <c r="F136" i="1"/>
  <c r="O136" i="1" s="1"/>
  <c r="R136" i="1" s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O150" i="1" s="1"/>
  <c r="R150" i="1" s="1"/>
  <c r="F151" i="1"/>
  <c r="O151" i="1" s="1"/>
  <c r="R151" i="1" s="1"/>
  <c r="F152" i="1"/>
  <c r="O152" i="1" s="1"/>
  <c r="R152" i="1" s="1"/>
  <c r="F153" i="1"/>
  <c r="O153" i="1" s="1"/>
  <c r="R153" i="1" s="1"/>
  <c r="F154" i="1"/>
  <c r="O154" i="1" s="1"/>
  <c r="R154" i="1" s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O168" i="1" s="1"/>
  <c r="R168" i="1" s="1"/>
  <c r="F169" i="1"/>
  <c r="F170" i="1"/>
  <c r="F171" i="1"/>
  <c r="F172" i="1"/>
  <c r="O172" i="1" s="1"/>
  <c r="R172" i="1" s="1"/>
  <c r="F173" i="1"/>
  <c r="O173" i="1" s="1"/>
  <c r="R173" i="1" s="1"/>
  <c r="F174" i="1"/>
  <c r="O174" i="1" s="1"/>
  <c r="R174" i="1" s="1"/>
  <c r="F175" i="1"/>
  <c r="O175" i="1" s="1"/>
  <c r="R175" i="1" s="1"/>
  <c r="F176" i="1"/>
  <c r="F177" i="1"/>
  <c r="F178" i="1"/>
  <c r="F179" i="1"/>
  <c r="F180" i="1"/>
  <c r="F181" i="1"/>
  <c r="F182" i="1"/>
  <c r="F183" i="1"/>
  <c r="O183" i="1" s="1"/>
  <c r="R183" i="1" s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O214" i="1" s="1"/>
  <c r="R214" i="1" s="1"/>
  <c r="F215" i="1"/>
  <c r="O215" i="1" s="1"/>
  <c r="R215" i="1" s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O229" i="1" s="1"/>
  <c r="R229" i="1" s="1"/>
  <c r="F230" i="1"/>
  <c r="O230" i="1" s="1"/>
  <c r="R230" i="1" s="1"/>
  <c r="F231" i="1"/>
  <c r="F232" i="1"/>
  <c r="O232" i="1" s="1"/>
  <c r="R232" i="1" s="1"/>
  <c r="F233" i="1"/>
  <c r="F234" i="1"/>
  <c r="F235" i="1"/>
  <c r="F236" i="1"/>
  <c r="F237" i="1"/>
  <c r="F238" i="1"/>
  <c r="F239" i="1"/>
  <c r="O239" i="1" s="1"/>
  <c r="R239" i="1" s="1"/>
  <c r="F240" i="1"/>
  <c r="F241" i="1"/>
  <c r="F242" i="1"/>
  <c r="F243" i="1"/>
  <c r="F244" i="1"/>
  <c r="F245" i="1"/>
  <c r="O245" i="1" s="1"/>
  <c r="R245" i="1" s="1"/>
  <c r="F246" i="1"/>
  <c r="O246" i="1" s="1"/>
  <c r="R246" i="1" s="1"/>
  <c r="F247" i="1"/>
  <c r="O247" i="1" s="1"/>
  <c r="R247" i="1" s="1"/>
  <c r="F248" i="1"/>
  <c r="F249" i="1"/>
  <c r="F250" i="1"/>
  <c r="F251" i="1"/>
  <c r="F252" i="1"/>
  <c r="O252" i="1" s="1"/>
  <c r="R252" i="1" s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O285" i="1" s="1"/>
  <c r="R285" i="1" s="1"/>
  <c r="F286" i="1"/>
  <c r="O286" i="1" s="1"/>
  <c r="R286" i="1" s="1"/>
  <c r="F287" i="1"/>
  <c r="F288" i="1"/>
  <c r="F289" i="1"/>
  <c r="F290" i="1"/>
  <c r="F291" i="1"/>
  <c r="F292" i="1"/>
  <c r="F293" i="1"/>
  <c r="F294" i="1"/>
  <c r="F295" i="1"/>
  <c r="O295" i="1" s="1"/>
  <c r="R295" i="1" s="1"/>
  <c r="F296" i="1"/>
  <c r="F297" i="1"/>
  <c r="O297" i="1" s="1"/>
  <c r="R297" i="1" s="1"/>
  <c r="F298" i="1"/>
  <c r="F299" i="1"/>
  <c r="F300" i="1"/>
  <c r="F301" i="1"/>
  <c r="F302" i="1"/>
  <c r="F303" i="1"/>
  <c r="F304" i="1"/>
  <c r="F305" i="1"/>
  <c r="F306" i="1"/>
  <c r="F307" i="1"/>
  <c r="F308" i="1"/>
  <c r="F309" i="1"/>
  <c r="O309" i="1" s="1"/>
  <c r="R309" i="1" s="1"/>
  <c r="F310" i="1"/>
  <c r="O310" i="1" s="1"/>
  <c r="R310" i="1" s="1"/>
  <c r="F311" i="1"/>
  <c r="F312" i="1"/>
  <c r="F313" i="1"/>
  <c r="F314" i="1"/>
  <c r="F315" i="1"/>
  <c r="F316" i="1"/>
  <c r="F317" i="1"/>
  <c r="O317" i="1" s="1"/>
  <c r="R317" i="1" s="1"/>
  <c r="F318" i="1"/>
  <c r="O318" i="1" s="1"/>
  <c r="R318" i="1" s="1"/>
  <c r="F319" i="1"/>
  <c r="O319" i="1" s="1"/>
  <c r="R319" i="1" s="1"/>
  <c r="F320" i="1"/>
  <c r="F321" i="1"/>
  <c r="F322" i="1"/>
  <c r="F323" i="1"/>
  <c r="F324" i="1"/>
  <c r="F325" i="1"/>
  <c r="O325" i="1" s="1"/>
  <c r="R325" i="1" s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O342" i="1" s="1"/>
  <c r="R342" i="1" s="1"/>
  <c r="F343" i="1"/>
  <c r="F344" i="1"/>
  <c r="F345" i="1"/>
  <c r="F346" i="1"/>
  <c r="F347" i="1"/>
  <c r="F348" i="1"/>
  <c r="F349" i="1"/>
  <c r="F350" i="1"/>
  <c r="O350" i="1" s="1"/>
  <c r="R350" i="1" s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O364" i="1" s="1"/>
  <c r="R364" i="1" s="1"/>
  <c r="F365" i="1"/>
  <c r="F366" i="1"/>
  <c r="F367" i="1"/>
  <c r="F368" i="1"/>
  <c r="F369" i="1"/>
  <c r="F370" i="1"/>
  <c r="F371" i="1"/>
  <c r="F372" i="1"/>
  <c r="F373" i="1"/>
  <c r="O373" i="1" s="1"/>
  <c r="R373" i="1" s="1"/>
  <c r="F374" i="1"/>
  <c r="O374" i="1" s="1"/>
  <c r="R374" i="1" s="1"/>
  <c r="F375" i="1"/>
  <c r="O375" i="1" s="1"/>
  <c r="R375" i="1" s="1"/>
  <c r="F376" i="1"/>
  <c r="O376" i="1" s="1"/>
  <c r="R376" i="1" s="1"/>
  <c r="F377" i="1"/>
  <c r="O377" i="1" s="1"/>
  <c r="R377" i="1" s="1"/>
  <c r="F378" i="1"/>
  <c r="F379" i="1"/>
  <c r="F380" i="1"/>
  <c r="F381" i="1"/>
  <c r="F382" i="1"/>
  <c r="F383" i="1"/>
  <c r="F384" i="1"/>
  <c r="O384" i="1" s="1"/>
  <c r="R384" i="1" s="1"/>
  <c r="F385" i="1"/>
  <c r="F386" i="1"/>
  <c r="F387" i="1"/>
  <c r="F388" i="1"/>
  <c r="F389" i="1"/>
  <c r="F390" i="1"/>
  <c r="F391" i="1"/>
  <c r="F392" i="1"/>
  <c r="O392" i="1" s="1"/>
  <c r="R392" i="1" s="1"/>
  <c r="F393" i="1"/>
  <c r="F394" i="1"/>
  <c r="F395" i="1"/>
  <c r="F396" i="1"/>
  <c r="F397" i="1"/>
  <c r="O397" i="1" s="1"/>
  <c r="R397" i="1" s="1"/>
  <c r="F398" i="1"/>
  <c r="F399" i="1"/>
  <c r="F400" i="1"/>
  <c r="F401" i="1"/>
  <c r="F402" i="1"/>
  <c r="F403" i="1"/>
  <c r="F404" i="1"/>
  <c r="F405" i="1"/>
  <c r="O405" i="1" s="1"/>
  <c r="R405" i="1" s="1"/>
  <c r="F406" i="1"/>
  <c r="F407" i="1"/>
  <c r="O407" i="1" s="1"/>
  <c r="R407" i="1" s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O424" i="1" s="1"/>
  <c r="R424" i="1" s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O438" i="1" s="1"/>
  <c r="R438" i="1" s="1"/>
  <c r="F439" i="1"/>
  <c r="F440" i="1"/>
  <c r="F441" i="1"/>
  <c r="F442" i="1"/>
  <c r="F443" i="1"/>
  <c r="F444" i="1"/>
  <c r="F445" i="1"/>
  <c r="F446" i="1"/>
  <c r="F447" i="1"/>
  <c r="O447" i="1" s="1"/>
  <c r="R447" i="1" s="1"/>
  <c r="F448" i="1"/>
  <c r="F449" i="1"/>
  <c r="F450" i="1"/>
  <c r="F451" i="1"/>
  <c r="F452" i="1"/>
  <c r="F453" i="1"/>
  <c r="O453" i="1" s="1"/>
  <c r="R453" i="1" s="1"/>
  <c r="F454" i="1"/>
  <c r="O454" i="1" s="1"/>
  <c r="R454" i="1" s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O469" i="1" s="1"/>
  <c r="R469" i="1" s="1"/>
  <c r="F470" i="1"/>
  <c r="F471" i="1"/>
  <c r="O471" i="1" s="1"/>
  <c r="R471" i="1" s="1"/>
  <c r="F472" i="1"/>
  <c r="O472" i="1" s="1"/>
  <c r="R472" i="1" s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O486" i="1" s="1"/>
  <c r="R486" i="1" s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O508" i="1" s="1"/>
  <c r="R508" i="1" s="1"/>
  <c r="F509" i="1"/>
  <c r="F510" i="1"/>
  <c r="F511" i="1"/>
  <c r="F512" i="1"/>
  <c r="F513" i="1"/>
  <c r="F514" i="1"/>
  <c r="F515" i="1"/>
  <c r="F516" i="1"/>
  <c r="F517" i="1"/>
  <c r="F518" i="1"/>
  <c r="F519" i="1"/>
  <c r="F520" i="1"/>
  <c r="O520" i="1" s="1"/>
  <c r="R520" i="1" s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O533" i="1" s="1"/>
  <c r="R533" i="1" s="1"/>
  <c r="F534" i="1"/>
  <c r="O534" i="1" s="1"/>
  <c r="R534" i="1" s="1"/>
  <c r="F535" i="1"/>
  <c r="O535" i="1" s="1"/>
  <c r="R535" i="1" s="1"/>
  <c r="F536" i="1"/>
  <c r="O536" i="1" s="1"/>
  <c r="R536" i="1" s="1"/>
  <c r="F537" i="1"/>
  <c r="F538" i="1"/>
  <c r="F539" i="1"/>
  <c r="F540" i="1"/>
  <c r="F541" i="1"/>
  <c r="F542" i="1"/>
  <c r="F543" i="1"/>
  <c r="F544" i="1"/>
  <c r="O544" i="1" s="1"/>
  <c r="R544" i="1" s="1"/>
  <c r="F545" i="1"/>
  <c r="F546" i="1"/>
  <c r="F547" i="1"/>
  <c r="F548" i="1"/>
  <c r="F549" i="1"/>
  <c r="O549" i="1" s="1"/>
  <c r="R549" i="1" s="1"/>
  <c r="F550" i="1"/>
  <c r="O550" i="1" s="1"/>
  <c r="R550" i="1" s="1"/>
  <c r="F551" i="1"/>
  <c r="F552" i="1"/>
  <c r="O552" i="1" s="1"/>
  <c r="R552" i="1" s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O600" i="1" s="1"/>
  <c r="R600" i="1" s="1"/>
  <c r="F601" i="1"/>
  <c r="F602" i="1"/>
  <c r="F603" i="1"/>
  <c r="F604" i="1"/>
  <c r="F605" i="1"/>
  <c r="F606" i="1"/>
  <c r="F607" i="1"/>
  <c r="O607" i="1" s="1"/>
  <c r="R607" i="1" s="1"/>
  <c r="F608" i="1"/>
  <c r="F609" i="1"/>
  <c r="O609" i="1" s="1"/>
  <c r="R609" i="1" s="1"/>
  <c r="F610" i="1"/>
  <c r="F611" i="1"/>
  <c r="F612" i="1"/>
  <c r="F613" i="1"/>
  <c r="O613" i="1" s="1"/>
  <c r="R613" i="1" s="1"/>
  <c r="F614" i="1"/>
  <c r="F615" i="1"/>
  <c r="F616" i="1"/>
  <c r="O616" i="1" s="1"/>
  <c r="R616" i="1" s="1"/>
  <c r="F617" i="1"/>
  <c r="O617" i="1" s="1"/>
  <c r="R617" i="1" s="1"/>
  <c r="F618" i="1"/>
  <c r="O618" i="1" s="1"/>
  <c r="R618" i="1" s="1"/>
  <c r="F619" i="1"/>
  <c r="F620" i="1"/>
  <c r="F621" i="1"/>
  <c r="F622" i="1"/>
  <c r="F623" i="1"/>
  <c r="F624" i="1"/>
  <c r="F625" i="1"/>
  <c r="F626" i="1"/>
  <c r="F627" i="1"/>
  <c r="F628" i="1"/>
  <c r="F629" i="1"/>
  <c r="O629" i="1" s="1"/>
  <c r="R629" i="1" s="1"/>
  <c r="F630" i="1"/>
  <c r="O630" i="1" s="1"/>
  <c r="R630" i="1" s="1"/>
  <c r="F631" i="1"/>
  <c r="F632" i="1"/>
  <c r="O632" i="1" s="1"/>
  <c r="R632" i="1" s="1"/>
  <c r="F633" i="1"/>
  <c r="F634" i="1"/>
  <c r="F635" i="1"/>
  <c r="F636" i="1"/>
  <c r="F637" i="1"/>
  <c r="O637" i="1" s="1"/>
  <c r="R637" i="1" s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O652" i="1" s="1"/>
  <c r="R652" i="1" s="1"/>
  <c r="F653" i="1"/>
  <c r="O653" i="1" s="1"/>
  <c r="R653" i="1" s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O677" i="1" s="1"/>
  <c r="R677" i="1" s="1"/>
  <c r="F678" i="1"/>
  <c r="O678" i="1" s="1"/>
  <c r="R678" i="1" s="1"/>
  <c r="F679" i="1"/>
  <c r="O679" i="1" s="1"/>
  <c r="R679" i="1" s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O693" i="1" s="1"/>
  <c r="R693" i="1" s="1"/>
  <c r="F694" i="1"/>
  <c r="F695" i="1"/>
  <c r="O695" i="1" s="1"/>
  <c r="R695" i="1" s="1"/>
  <c r="F696" i="1"/>
  <c r="F697" i="1"/>
  <c r="F698" i="1"/>
  <c r="F699" i="1"/>
  <c r="F700" i="1"/>
  <c r="O700" i="1" s="1"/>
  <c r="R700" i="1" s="1"/>
  <c r="F701" i="1"/>
  <c r="F702" i="1"/>
  <c r="F703" i="1"/>
  <c r="F704" i="1"/>
  <c r="F705" i="1"/>
  <c r="F706" i="1"/>
  <c r="F707" i="1"/>
  <c r="F708" i="1"/>
  <c r="F709" i="1"/>
  <c r="O709" i="1" s="1"/>
  <c r="R709" i="1" s="1"/>
  <c r="F710" i="1"/>
  <c r="O710" i="1" s="1"/>
  <c r="R710" i="1" s="1"/>
  <c r="F711" i="1"/>
  <c r="O711" i="1" s="1"/>
  <c r="R711" i="1" s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O725" i="1" s="1"/>
  <c r="R725" i="1" s="1"/>
  <c r="F726" i="1"/>
  <c r="F727" i="1"/>
  <c r="F728" i="1"/>
  <c r="F729" i="1"/>
  <c r="F730" i="1"/>
  <c r="F731" i="1"/>
  <c r="F732" i="1"/>
  <c r="O732" i="1" s="1"/>
  <c r="R732" i="1" s="1"/>
  <c r="F733" i="1"/>
  <c r="O733" i="1" s="1"/>
  <c r="R733" i="1" s="1"/>
  <c r="F734" i="1"/>
  <c r="F735" i="1"/>
  <c r="F736" i="1"/>
  <c r="O736" i="1" s="1"/>
  <c r="R736" i="1" s="1"/>
  <c r="F737" i="1"/>
  <c r="F738" i="1"/>
  <c r="F739" i="1"/>
  <c r="F740" i="1"/>
  <c r="F741" i="1"/>
  <c r="F742" i="1"/>
  <c r="F743" i="1"/>
  <c r="O743" i="1" s="1"/>
  <c r="R743" i="1" s="1"/>
  <c r="F744" i="1"/>
  <c r="O744" i="1" s="1"/>
  <c r="R744" i="1" s="1"/>
  <c r="F745" i="1"/>
  <c r="O745" i="1" s="1"/>
  <c r="R745" i="1" s="1"/>
  <c r="F746" i="1"/>
  <c r="F747" i="1"/>
  <c r="F748" i="1"/>
  <c r="O748" i="1" s="1"/>
  <c r="R748" i="1" s="1"/>
  <c r="F749" i="1"/>
  <c r="O749" i="1" s="1"/>
  <c r="R749" i="1" s="1"/>
  <c r="F750" i="1"/>
  <c r="F751" i="1"/>
  <c r="O751" i="1" s="1"/>
  <c r="R751" i="1" s="1"/>
  <c r="F752" i="1"/>
  <c r="O752" i="1" s="1"/>
  <c r="R752" i="1" s="1"/>
  <c r="F753" i="1"/>
  <c r="F754" i="1"/>
  <c r="F755" i="1"/>
  <c r="F756" i="1"/>
  <c r="F757" i="1"/>
  <c r="O757" i="1" s="1"/>
  <c r="R757" i="1" s="1"/>
  <c r="F758" i="1"/>
  <c r="O758" i="1" s="1"/>
  <c r="R758" i="1" s="1"/>
  <c r="F759" i="1"/>
  <c r="F760" i="1"/>
  <c r="O760" i="1" s="1"/>
  <c r="R760" i="1" s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O774" i="1" s="1"/>
  <c r="R774" i="1" s="1"/>
  <c r="F775" i="1"/>
  <c r="O775" i="1" s="1"/>
  <c r="R775" i="1" s="1"/>
  <c r="F776" i="1"/>
  <c r="O776" i="1" s="1"/>
  <c r="R776" i="1" s="1"/>
  <c r="F777" i="1"/>
  <c r="O777" i="1" s="1"/>
  <c r="R777" i="1" s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O815" i="1" s="1"/>
  <c r="R815" i="1" s="1"/>
  <c r="F816" i="1"/>
  <c r="F817" i="1"/>
  <c r="F818" i="1"/>
  <c r="F819" i="1"/>
  <c r="F820" i="1"/>
  <c r="F821" i="1"/>
  <c r="F822" i="1"/>
  <c r="O822" i="1" s="1"/>
  <c r="R822" i="1" s="1"/>
  <c r="F823" i="1"/>
  <c r="O823" i="1" s="1"/>
  <c r="R823" i="1" s="1"/>
  <c r="F824" i="1"/>
  <c r="F825" i="1"/>
  <c r="O825" i="1" s="1"/>
  <c r="R825" i="1" s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O853" i="1" s="1"/>
  <c r="R853" i="1" s="1"/>
  <c r="F854" i="1"/>
  <c r="O854" i="1" s="1"/>
  <c r="R854" i="1" s="1"/>
  <c r="F855" i="1"/>
  <c r="O855" i="1" s="1"/>
  <c r="R855" i="1" s="1"/>
  <c r="F856" i="1"/>
  <c r="F857" i="1"/>
  <c r="F858" i="1"/>
  <c r="F859" i="1"/>
  <c r="F860" i="1"/>
  <c r="F861" i="1"/>
  <c r="F862" i="1"/>
  <c r="F863" i="1"/>
  <c r="F864" i="1"/>
  <c r="F865" i="1"/>
  <c r="O865" i="1" s="1"/>
  <c r="R865" i="1" s="1"/>
  <c r="F866" i="1"/>
  <c r="F867" i="1"/>
  <c r="F868" i="1"/>
  <c r="F869" i="1"/>
  <c r="F870" i="1"/>
  <c r="F871" i="1"/>
  <c r="F872" i="1"/>
  <c r="F873" i="1"/>
  <c r="O873" i="1" s="1"/>
  <c r="R873" i="1" s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O901" i="1" s="1"/>
  <c r="R901" i="1" s="1"/>
  <c r="F902" i="1"/>
  <c r="O902" i="1" s="1"/>
  <c r="R902" i="1" s="1"/>
  <c r="F903" i="1"/>
  <c r="F904" i="1"/>
  <c r="F905" i="1"/>
  <c r="F906" i="1"/>
  <c r="F907" i="1"/>
  <c r="F908" i="1"/>
  <c r="F909" i="1"/>
  <c r="O909" i="1" s="1"/>
  <c r="R909" i="1" s="1"/>
  <c r="F910" i="1"/>
  <c r="F911" i="1"/>
  <c r="F912" i="1"/>
  <c r="F913" i="1"/>
  <c r="F914" i="1"/>
  <c r="F915" i="1"/>
  <c r="F916" i="1"/>
  <c r="F917" i="1"/>
  <c r="O917" i="1" s="1"/>
  <c r="R917" i="1" s="1"/>
  <c r="F918" i="1"/>
  <c r="O918" i="1" s="1"/>
  <c r="R918" i="1" s="1"/>
  <c r="F919" i="1"/>
  <c r="F920" i="1"/>
  <c r="F921" i="1"/>
  <c r="F922" i="1"/>
  <c r="O922" i="1" s="1"/>
  <c r="R922" i="1" s="1"/>
  <c r="F923" i="1"/>
  <c r="F924" i="1"/>
  <c r="F925" i="1"/>
  <c r="F926" i="1"/>
  <c r="F927" i="1"/>
  <c r="F928" i="1"/>
  <c r="F929" i="1"/>
  <c r="F930" i="1"/>
  <c r="F931" i="1"/>
  <c r="F932" i="1"/>
  <c r="F933" i="1"/>
  <c r="O933" i="1" s="1"/>
  <c r="R933" i="1" s="1"/>
  <c r="F934" i="1"/>
  <c r="F935" i="1"/>
  <c r="O935" i="1" s="1"/>
  <c r="R935" i="1" s="1"/>
  <c r="F936" i="1"/>
  <c r="F937" i="1"/>
  <c r="F938" i="1"/>
  <c r="F939" i="1"/>
  <c r="F940" i="1"/>
  <c r="F941" i="1"/>
  <c r="F942" i="1"/>
  <c r="F943" i="1"/>
  <c r="O943" i="1" s="1"/>
  <c r="R943" i="1" s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O959" i="1" s="1"/>
  <c r="R959" i="1" s="1"/>
  <c r="F960" i="1"/>
  <c r="O960" i="1" s="1"/>
  <c r="R960" i="1" s="1"/>
  <c r="F961" i="1"/>
  <c r="F962" i="1"/>
  <c r="F963" i="1"/>
  <c r="F964" i="1"/>
  <c r="F965" i="1"/>
  <c r="F966" i="1"/>
  <c r="F967" i="1"/>
  <c r="O967" i="1" s="1"/>
  <c r="R967" i="1" s="1"/>
  <c r="F968" i="1"/>
  <c r="F969" i="1"/>
  <c r="O969" i="1" s="1"/>
  <c r="R969" i="1" s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O983" i="1" s="1"/>
  <c r="R983" i="1" s="1"/>
  <c r="F984" i="1"/>
  <c r="F985" i="1"/>
  <c r="O985" i="1" s="1"/>
  <c r="R985" i="1" s="1"/>
  <c r="F986" i="1"/>
  <c r="F987" i="1"/>
  <c r="F988" i="1"/>
  <c r="F989" i="1"/>
  <c r="F990" i="1"/>
  <c r="F991" i="1"/>
  <c r="F992" i="1"/>
  <c r="F993" i="1"/>
  <c r="F994" i="1"/>
  <c r="F995" i="1"/>
  <c r="F996" i="1"/>
  <c r="F997" i="1"/>
  <c r="O997" i="1" s="1"/>
  <c r="R997" i="1" s="1"/>
  <c r="F998" i="1"/>
  <c r="O998" i="1" s="1"/>
  <c r="R998" i="1" s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O1014" i="1" s="1"/>
  <c r="R1014" i="1" s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O1029" i="1" s="1"/>
  <c r="R1029" i="1" s="1"/>
  <c r="F1030" i="1"/>
  <c r="O1030" i="1" s="1"/>
  <c r="R1030" i="1" s="1"/>
  <c r="F1031" i="1"/>
  <c r="F1032" i="1"/>
  <c r="O1032" i="1" s="1"/>
  <c r="R1032" i="1" s="1"/>
  <c r="F1033" i="1"/>
  <c r="F1034" i="1"/>
  <c r="F1035" i="1"/>
  <c r="F1036" i="1"/>
  <c r="F1037" i="1"/>
  <c r="F1038" i="1"/>
  <c r="F1039" i="1"/>
  <c r="O1039" i="1" s="1"/>
  <c r="R1039" i="1" s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O1058" i="1" s="1"/>
  <c r="R1058" i="1" s="1"/>
  <c r="F1059" i="1"/>
  <c r="F1060" i="1"/>
  <c r="F1061" i="1"/>
  <c r="F1062" i="1"/>
  <c r="F1063" i="1"/>
  <c r="F1064" i="1"/>
  <c r="F1065" i="1"/>
  <c r="O1065" i="1" s="1"/>
  <c r="R1065" i="1" s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O1077" i="1" s="1"/>
  <c r="R1077" i="1" s="1"/>
  <c r="F1078" i="1"/>
  <c r="O1078" i="1" s="1"/>
  <c r="R1078" i="1" s="1"/>
  <c r="F1079" i="1"/>
  <c r="F1080" i="1"/>
  <c r="F1081" i="1"/>
  <c r="F1082" i="1"/>
  <c r="O1082" i="1" s="1"/>
  <c r="R1082" i="1" s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O1104" i="1" s="1"/>
  <c r="R1104" i="1" s="1"/>
  <c r="F1105" i="1"/>
  <c r="F1106" i="1"/>
  <c r="F1107" i="1"/>
  <c r="F1108" i="1"/>
  <c r="F1109" i="1"/>
  <c r="O1109" i="1" s="1"/>
  <c r="R1109" i="1" s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O1125" i="1" s="1"/>
  <c r="R1125" i="1" s="1"/>
  <c r="F1126" i="1"/>
  <c r="F1127" i="1"/>
  <c r="F1128" i="1"/>
  <c r="F1129" i="1"/>
  <c r="O1129" i="1" s="1"/>
  <c r="R1129" i="1" s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O1161" i="1" s="1"/>
  <c r="R1161" i="1" s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O1173" i="1" s="1"/>
  <c r="R1173" i="1" s="1"/>
  <c r="F1174" i="1"/>
  <c r="F1175" i="1"/>
  <c r="F1176" i="1"/>
  <c r="F1177" i="1"/>
  <c r="F1178" i="1"/>
  <c r="F1179" i="1"/>
  <c r="F1180" i="1"/>
  <c r="F1181" i="1"/>
  <c r="F1182" i="1"/>
  <c r="F1183" i="1"/>
  <c r="F1184" i="1"/>
  <c r="O1184" i="1" s="1"/>
  <c r="R1184" i="1" s="1"/>
  <c r="F1185" i="1"/>
  <c r="F1186" i="1"/>
  <c r="F1187" i="1"/>
  <c r="F1188" i="1"/>
  <c r="F1189" i="1"/>
  <c r="O1189" i="1" s="1"/>
  <c r="R1189" i="1" s="1"/>
  <c r="F1190" i="1"/>
  <c r="O1190" i="1" s="1"/>
  <c r="R1190" i="1" s="1"/>
  <c r="F1191" i="1"/>
  <c r="F1192" i="1"/>
  <c r="F1193" i="1"/>
  <c r="O1193" i="1" s="1"/>
  <c r="R1193" i="1" s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O1209" i="1" s="1"/>
  <c r="R1209" i="1" s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O1263" i="1" s="1"/>
  <c r="R1263" i="1" s="1"/>
  <c r="F1264" i="1"/>
  <c r="F1265" i="1"/>
  <c r="F1266" i="1"/>
  <c r="F1267" i="1"/>
  <c r="F1268" i="1"/>
  <c r="F1269" i="1"/>
  <c r="F1270" i="1"/>
  <c r="F1271" i="1"/>
  <c r="F1272" i="1"/>
  <c r="F1273" i="1"/>
  <c r="O1273" i="1" s="1"/>
  <c r="R1273" i="1" s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O1327" i="1" s="1"/>
  <c r="R1327" i="1" s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O1382" i="1" s="1"/>
  <c r="R1382" i="1" s="1"/>
  <c r="F1383" i="1"/>
  <c r="O1383" i="1" s="1"/>
  <c r="R1383" i="1" s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O1397" i="1" s="1"/>
  <c r="R1397" i="1" s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O1421" i="1" s="1"/>
  <c r="R1421" i="1" s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O1434" i="1" s="1"/>
  <c r="R1434" i="1" s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O1472" i="1" s="1"/>
  <c r="R1472" i="1" s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O1515" i="1" s="1"/>
  <c r="R1515" i="1" s="1"/>
  <c r="F1516" i="1"/>
  <c r="F1517" i="1"/>
  <c r="F1518" i="1"/>
  <c r="F1519" i="1"/>
  <c r="O1519" i="1" s="1"/>
  <c r="R1519" i="1" s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O1535" i="1" s="1"/>
  <c r="R1535" i="1" s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O1573" i="1" s="1"/>
  <c r="R1573" i="1" s="1"/>
  <c r="F1574" i="1"/>
  <c r="O1574" i="1" s="1"/>
  <c r="R1574" i="1" s="1"/>
  <c r="F1575" i="1"/>
  <c r="O1575" i="1" s="1"/>
  <c r="R1575" i="1" s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O1601" i="1" s="1"/>
  <c r="R1601" i="1" s="1"/>
  <c r="F1602" i="1"/>
  <c r="F1603" i="1"/>
  <c r="F1604" i="1"/>
  <c r="F1605" i="1"/>
  <c r="F1606" i="1"/>
  <c r="F1607" i="1"/>
  <c r="F1608" i="1"/>
  <c r="F1609" i="1"/>
  <c r="F1610" i="1"/>
  <c r="O1610" i="1" s="1"/>
  <c r="R1610" i="1" s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O1640" i="1" s="1"/>
  <c r="R1640" i="1" s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O1675" i="1" s="1"/>
  <c r="R1675" i="1" s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O1689" i="1" s="1"/>
  <c r="R1689" i="1" s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O1727" i="1" s="1"/>
  <c r="R1727" i="1" s="1"/>
  <c r="F1728" i="1"/>
  <c r="F1729" i="1"/>
  <c r="F1730" i="1"/>
  <c r="F1731" i="1"/>
  <c r="F1732" i="1"/>
  <c r="F1733" i="1"/>
  <c r="F1734" i="1"/>
  <c r="F1735" i="1"/>
  <c r="F1736" i="1"/>
  <c r="F1737" i="1"/>
  <c r="O1737" i="1" s="1"/>
  <c r="R1737" i="1" s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O1755" i="1" s="1"/>
  <c r="R1755" i="1" s="1"/>
  <c r="F1756" i="1"/>
  <c r="F1757" i="1"/>
  <c r="F1758" i="1"/>
  <c r="F1759" i="1"/>
  <c r="O1759" i="1" s="1"/>
  <c r="R1759" i="1" s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O75" i="1"/>
  <c r="R75" i="1" s="1"/>
  <c r="O128" i="1"/>
  <c r="R128" i="1" s="1"/>
  <c r="O304" i="1"/>
  <c r="R304" i="1" s="1"/>
  <c r="O327" i="1"/>
  <c r="R327" i="1" s="1"/>
  <c r="O439" i="1"/>
  <c r="R439" i="1" s="1"/>
  <c r="O455" i="1"/>
  <c r="R455" i="1" s="1"/>
  <c r="O747" i="1"/>
  <c r="R747" i="1" s="1"/>
  <c r="O1098" i="1"/>
  <c r="R1098" i="1" s="1"/>
  <c r="O1099" i="1"/>
  <c r="R1099" i="1" s="1"/>
  <c r="O1146" i="1"/>
  <c r="R1146" i="1" s="1"/>
  <c r="O1210" i="1"/>
  <c r="R1210" i="1" s="1"/>
  <c r="O1662" i="1"/>
  <c r="R1662" i="1" s="1"/>
  <c r="G16" i="1"/>
  <c r="O27" i="1"/>
  <c r="R27" i="1" s="1"/>
  <c r="O363" i="1"/>
  <c r="R363" i="1" s="1"/>
  <c r="O701" i="1"/>
  <c r="R701" i="1" s="1"/>
  <c r="O731" i="1"/>
  <c r="R731" i="1" s="1"/>
  <c r="D17" i="1"/>
  <c r="O1338" i="1"/>
  <c r="R1338" i="1" s="1"/>
  <c r="O1658" i="1"/>
  <c r="R1658" i="1" s="1"/>
  <c r="D4" i="1"/>
  <c r="L4" i="1" s="1"/>
  <c r="M4" i="1" s="1"/>
  <c r="R5" i="1"/>
  <c r="O69" i="1"/>
  <c r="R69" i="1" s="1"/>
  <c r="O70" i="1"/>
  <c r="R70" i="1" s="1"/>
  <c r="O71" i="1"/>
  <c r="R71" i="1" s="1"/>
  <c r="O119" i="1"/>
  <c r="R119" i="1" s="1"/>
  <c r="O133" i="1"/>
  <c r="R133" i="1" s="1"/>
  <c r="O390" i="1"/>
  <c r="R390" i="1" s="1"/>
  <c r="O393" i="1"/>
  <c r="R393" i="1" s="1"/>
  <c r="O553" i="1"/>
  <c r="R553" i="1" s="1"/>
  <c r="O599" i="1"/>
  <c r="R599" i="1" s="1"/>
  <c r="O614" i="1"/>
  <c r="R614" i="1" s="1"/>
  <c r="O837" i="1"/>
  <c r="R837" i="1" s="1"/>
  <c r="O982" i="1"/>
  <c r="R982" i="1" s="1"/>
  <c r="O999" i="1"/>
  <c r="R999" i="1" s="1"/>
  <c r="O1081" i="1"/>
  <c r="R1081" i="1" s="1"/>
  <c r="O1589" i="1"/>
  <c r="R1589" i="1" s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4" i="1"/>
  <c r="B4" i="2"/>
  <c r="G5" i="1"/>
  <c r="G6" i="1"/>
  <c r="G7" i="1"/>
  <c r="G8" i="1"/>
  <c r="G9" i="1"/>
  <c r="G10" i="1"/>
  <c r="G11" i="1"/>
  <c r="G12" i="1"/>
  <c r="G13" i="1"/>
  <c r="G14" i="1"/>
  <c r="G15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4" i="1"/>
  <c r="D5" i="1"/>
  <c r="D6" i="1"/>
  <c r="D7" i="1"/>
  <c r="D8" i="1"/>
  <c r="D9" i="1"/>
  <c r="D10" i="1"/>
  <c r="AC10" i="1" s="1"/>
  <c r="D11" i="1"/>
  <c r="D12" i="1"/>
  <c r="D13" i="1"/>
  <c r="AC13" i="1" s="1"/>
  <c r="D14" i="1"/>
  <c r="D15" i="1"/>
  <c r="D16" i="1"/>
  <c r="D18" i="1"/>
  <c r="AC18" i="1" s="1"/>
  <c r="D19" i="1"/>
  <c r="D20" i="1"/>
  <c r="D21" i="1"/>
  <c r="D22" i="1"/>
  <c r="D23" i="1"/>
  <c r="D24" i="1"/>
  <c r="D25" i="1"/>
  <c r="D26" i="1"/>
  <c r="D27" i="1"/>
  <c r="AC27" i="1" s="1"/>
  <c r="D28" i="1"/>
  <c r="D29" i="1"/>
  <c r="D30" i="1"/>
  <c r="AC30" i="1" s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AC43" i="1" s="1"/>
  <c r="D44" i="1"/>
  <c r="D45" i="1"/>
  <c r="D46" i="1"/>
  <c r="AC46" i="1" s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AC59" i="1" s="1"/>
  <c r="D60" i="1"/>
  <c r="D61" i="1"/>
  <c r="AC61" i="1" s="1"/>
  <c r="D62" i="1"/>
  <c r="AC62" i="1" s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AC75" i="1" s="1"/>
  <c r="D76" i="1"/>
  <c r="D77" i="1"/>
  <c r="AC77" i="1" s="1"/>
  <c r="D78" i="1"/>
  <c r="AC78" i="1" s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AC91" i="1" s="1"/>
  <c r="D92" i="1"/>
  <c r="D93" i="1"/>
  <c r="AC93" i="1" s="1"/>
  <c r="D94" i="1"/>
  <c r="AC94" i="1" s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AC107" i="1" s="1"/>
  <c r="D108" i="1"/>
  <c r="D109" i="1"/>
  <c r="AC109" i="1" s="1"/>
  <c r="D110" i="1"/>
  <c r="AC110" i="1" s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AC123" i="1" s="1"/>
  <c r="D124" i="1"/>
  <c r="D125" i="1"/>
  <c r="AC125" i="1" s="1"/>
  <c r="D126" i="1"/>
  <c r="AC126" i="1" s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AC139" i="1" s="1"/>
  <c r="D140" i="1"/>
  <c r="D141" i="1"/>
  <c r="AC141" i="1" s="1"/>
  <c r="D142" i="1"/>
  <c r="AC142" i="1" s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AC155" i="1" s="1"/>
  <c r="D156" i="1"/>
  <c r="D157" i="1"/>
  <c r="AC157" i="1" s="1"/>
  <c r="D158" i="1"/>
  <c r="AC158" i="1" s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AC171" i="1" s="1"/>
  <c r="D172" i="1"/>
  <c r="D173" i="1"/>
  <c r="AC173" i="1" s="1"/>
  <c r="D174" i="1"/>
  <c r="AC174" i="1" s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AC187" i="1" s="1"/>
  <c r="D188" i="1"/>
  <c r="D189" i="1"/>
  <c r="AC189" i="1" s="1"/>
  <c r="D190" i="1"/>
  <c r="AC190" i="1" s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AC203" i="1" s="1"/>
  <c r="D204" i="1"/>
  <c r="D205" i="1"/>
  <c r="AC205" i="1" s="1"/>
  <c r="D206" i="1"/>
  <c r="AC206" i="1" s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AC219" i="1" s="1"/>
  <c r="D220" i="1"/>
  <c r="D221" i="1"/>
  <c r="AC221" i="1" s="1"/>
  <c r="D222" i="1"/>
  <c r="AC222" i="1" s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AC235" i="1" s="1"/>
  <c r="D236" i="1"/>
  <c r="D237" i="1"/>
  <c r="AC237" i="1" s="1"/>
  <c r="D238" i="1"/>
  <c r="AC238" i="1" s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AC251" i="1" s="1"/>
  <c r="D252" i="1"/>
  <c r="D253" i="1"/>
  <c r="AC253" i="1" s="1"/>
  <c r="D254" i="1"/>
  <c r="AC254" i="1" s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AC267" i="1" s="1"/>
  <c r="D268" i="1"/>
  <c r="D269" i="1"/>
  <c r="AC269" i="1" s="1"/>
  <c r="D270" i="1"/>
  <c r="AC270" i="1" s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AC283" i="1" s="1"/>
  <c r="D284" i="1"/>
  <c r="D285" i="1"/>
  <c r="AC285" i="1" s="1"/>
  <c r="D286" i="1"/>
  <c r="AC286" i="1" s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AC299" i="1" s="1"/>
  <c r="D300" i="1"/>
  <c r="D301" i="1"/>
  <c r="AC301" i="1" s="1"/>
  <c r="D302" i="1"/>
  <c r="AC302" i="1" s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AC315" i="1" s="1"/>
  <c r="D316" i="1"/>
  <c r="D317" i="1"/>
  <c r="AC317" i="1" s="1"/>
  <c r="D318" i="1"/>
  <c r="AC318" i="1" s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AC331" i="1" s="1"/>
  <c r="D332" i="1"/>
  <c r="D333" i="1"/>
  <c r="AC333" i="1" s="1"/>
  <c r="D334" i="1"/>
  <c r="AC334" i="1" s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AC347" i="1" s="1"/>
  <c r="D348" i="1"/>
  <c r="D349" i="1"/>
  <c r="AC349" i="1" s="1"/>
  <c r="D350" i="1"/>
  <c r="AC350" i="1" s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AC363" i="1" s="1"/>
  <c r="D364" i="1"/>
  <c r="D365" i="1"/>
  <c r="AC365" i="1" s="1"/>
  <c r="D366" i="1"/>
  <c r="AC366" i="1" s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AC379" i="1" s="1"/>
  <c r="D380" i="1"/>
  <c r="D381" i="1"/>
  <c r="AC381" i="1" s="1"/>
  <c r="D382" i="1"/>
  <c r="AC382" i="1" s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AC395" i="1" s="1"/>
  <c r="D396" i="1"/>
  <c r="D397" i="1"/>
  <c r="AC397" i="1" s="1"/>
  <c r="D398" i="1"/>
  <c r="AC398" i="1" s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AC411" i="1" s="1"/>
  <c r="D412" i="1"/>
  <c r="D413" i="1"/>
  <c r="AC413" i="1" s="1"/>
  <c r="D414" i="1"/>
  <c r="AC414" i="1" s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AC427" i="1" s="1"/>
  <c r="D428" i="1"/>
  <c r="D429" i="1"/>
  <c r="AC429" i="1" s="1"/>
  <c r="D430" i="1"/>
  <c r="AC430" i="1" s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AC443" i="1" s="1"/>
  <c r="D444" i="1"/>
  <c r="D445" i="1"/>
  <c r="AC445" i="1" s="1"/>
  <c r="D446" i="1"/>
  <c r="AC446" i="1" s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AC459" i="1" s="1"/>
  <c r="D460" i="1"/>
  <c r="D461" i="1"/>
  <c r="AC461" i="1" s="1"/>
  <c r="D462" i="1"/>
  <c r="AC462" i="1" s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AC475" i="1" s="1"/>
  <c r="D476" i="1"/>
  <c r="D477" i="1"/>
  <c r="AC477" i="1" s="1"/>
  <c r="D478" i="1"/>
  <c r="AC478" i="1" s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AC491" i="1" s="1"/>
  <c r="D492" i="1"/>
  <c r="D493" i="1"/>
  <c r="AC493" i="1" s="1"/>
  <c r="D494" i="1"/>
  <c r="AC494" i="1" s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AC507" i="1" s="1"/>
  <c r="D508" i="1"/>
  <c r="D509" i="1"/>
  <c r="AC509" i="1" s="1"/>
  <c r="D510" i="1"/>
  <c r="AC510" i="1" s="1"/>
  <c r="D511" i="1"/>
  <c r="D512" i="1"/>
  <c r="D513" i="1"/>
  <c r="D514" i="1"/>
  <c r="D515" i="1"/>
  <c r="D516" i="1"/>
  <c r="D517" i="1"/>
  <c r="AC517" i="1" s="1"/>
  <c r="D518" i="1"/>
  <c r="D519" i="1"/>
  <c r="D520" i="1"/>
  <c r="D521" i="1"/>
  <c r="D522" i="1"/>
  <c r="D523" i="1"/>
  <c r="AC523" i="1" s="1"/>
  <c r="D524" i="1"/>
  <c r="D525" i="1"/>
  <c r="AC525" i="1" s="1"/>
  <c r="D526" i="1"/>
  <c r="AC526" i="1" s="1"/>
  <c r="D527" i="1"/>
  <c r="D528" i="1"/>
  <c r="D529" i="1"/>
  <c r="D530" i="1"/>
  <c r="D531" i="1"/>
  <c r="AC531" i="1" s="1"/>
  <c r="D532" i="1"/>
  <c r="D533" i="1"/>
  <c r="AC533" i="1" s="1"/>
  <c r="D534" i="1"/>
  <c r="D535" i="1"/>
  <c r="D536" i="1"/>
  <c r="D537" i="1"/>
  <c r="D538" i="1"/>
  <c r="D539" i="1"/>
  <c r="AC539" i="1" s="1"/>
  <c r="D540" i="1"/>
  <c r="D541" i="1"/>
  <c r="AC541" i="1" s="1"/>
  <c r="D542" i="1"/>
  <c r="AC542" i="1" s="1"/>
  <c r="D543" i="1"/>
  <c r="D544" i="1"/>
  <c r="D545" i="1"/>
  <c r="D546" i="1"/>
  <c r="D547" i="1"/>
  <c r="AC547" i="1" s="1"/>
  <c r="D548" i="1"/>
  <c r="D549" i="1"/>
  <c r="AC549" i="1" s="1"/>
  <c r="D550" i="1"/>
  <c r="D551" i="1"/>
  <c r="D552" i="1"/>
  <c r="D553" i="1"/>
  <c r="D554" i="1"/>
  <c r="D555" i="1"/>
  <c r="AC555" i="1" s="1"/>
  <c r="D556" i="1"/>
  <c r="D557" i="1"/>
  <c r="AC557" i="1" s="1"/>
  <c r="D558" i="1"/>
  <c r="AC558" i="1" s="1"/>
  <c r="D559" i="1"/>
  <c r="D560" i="1"/>
  <c r="D561" i="1"/>
  <c r="D562" i="1"/>
  <c r="D563" i="1"/>
  <c r="AC563" i="1" s="1"/>
  <c r="D564" i="1"/>
  <c r="D565" i="1"/>
  <c r="AC565" i="1" s="1"/>
  <c r="D566" i="1"/>
  <c r="D567" i="1"/>
  <c r="D568" i="1"/>
  <c r="D569" i="1"/>
  <c r="D570" i="1"/>
  <c r="D571" i="1"/>
  <c r="AC571" i="1" s="1"/>
  <c r="D572" i="1"/>
  <c r="D573" i="1"/>
  <c r="AC573" i="1" s="1"/>
  <c r="D574" i="1"/>
  <c r="AC574" i="1" s="1"/>
  <c r="D575" i="1"/>
  <c r="D576" i="1"/>
  <c r="D577" i="1"/>
  <c r="D578" i="1"/>
  <c r="D579" i="1"/>
  <c r="AC579" i="1" s="1"/>
  <c r="D580" i="1"/>
  <c r="D581" i="1"/>
  <c r="AC581" i="1" s="1"/>
  <c r="D582" i="1"/>
  <c r="D583" i="1"/>
  <c r="D584" i="1"/>
  <c r="D585" i="1"/>
  <c r="D586" i="1"/>
  <c r="D587" i="1"/>
  <c r="AC587" i="1" s="1"/>
  <c r="D588" i="1"/>
  <c r="D589" i="1"/>
  <c r="AC589" i="1" s="1"/>
  <c r="D590" i="1"/>
  <c r="AC590" i="1" s="1"/>
  <c r="D591" i="1"/>
  <c r="D592" i="1"/>
  <c r="D593" i="1"/>
  <c r="D594" i="1"/>
  <c r="D595" i="1"/>
  <c r="AC595" i="1" s="1"/>
  <c r="D596" i="1"/>
  <c r="D597" i="1"/>
  <c r="AC597" i="1" s="1"/>
  <c r="D598" i="1"/>
  <c r="D599" i="1"/>
  <c r="D600" i="1"/>
  <c r="D601" i="1"/>
  <c r="D602" i="1"/>
  <c r="D603" i="1"/>
  <c r="AC603" i="1" s="1"/>
  <c r="D604" i="1"/>
  <c r="D605" i="1"/>
  <c r="AC605" i="1" s="1"/>
  <c r="D606" i="1"/>
  <c r="AC606" i="1" s="1"/>
  <c r="D607" i="1"/>
  <c r="D608" i="1"/>
  <c r="D609" i="1"/>
  <c r="D610" i="1"/>
  <c r="D611" i="1"/>
  <c r="AC611" i="1" s="1"/>
  <c r="D612" i="1"/>
  <c r="D613" i="1"/>
  <c r="AC613" i="1" s="1"/>
  <c r="D614" i="1"/>
  <c r="D615" i="1"/>
  <c r="D616" i="1"/>
  <c r="D617" i="1"/>
  <c r="D618" i="1"/>
  <c r="D619" i="1"/>
  <c r="AC619" i="1" s="1"/>
  <c r="D620" i="1"/>
  <c r="D621" i="1"/>
  <c r="AC621" i="1" s="1"/>
  <c r="D622" i="1"/>
  <c r="AC622" i="1" s="1"/>
  <c r="D623" i="1"/>
  <c r="D624" i="1"/>
  <c r="D625" i="1"/>
  <c r="D626" i="1"/>
  <c r="D627" i="1"/>
  <c r="AC627" i="1" s="1"/>
  <c r="D628" i="1"/>
  <c r="D629" i="1"/>
  <c r="AC629" i="1" s="1"/>
  <c r="D630" i="1"/>
  <c r="D631" i="1"/>
  <c r="D632" i="1"/>
  <c r="D633" i="1"/>
  <c r="D634" i="1"/>
  <c r="D635" i="1"/>
  <c r="AC635" i="1" s="1"/>
  <c r="D636" i="1"/>
  <c r="D637" i="1"/>
  <c r="AC637" i="1" s="1"/>
  <c r="D638" i="1"/>
  <c r="AC638" i="1" s="1"/>
  <c r="D639" i="1"/>
  <c r="D640" i="1"/>
  <c r="D641" i="1"/>
  <c r="D642" i="1"/>
  <c r="D643" i="1"/>
  <c r="AC643" i="1" s="1"/>
  <c r="D644" i="1"/>
  <c r="D645" i="1"/>
  <c r="AC645" i="1" s="1"/>
  <c r="D646" i="1"/>
  <c r="D647" i="1"/>
  <c r="D648" i="1"/>
  <c r="D649" i="1"/>
  <c r="D650" i="1"/>
  <c r="D651" i="1"/>
  <c r="AC651" i="1" s="1"/>
  <c r="D652" i="1"/>
  <c r="D653" i="1"/>
  <c r="AC653" i="1" s="1"/>
  <c r="D654" i="1"/>
  <c r="AC654" i="1" s="1"/>
  <c r="D655" i="1"/>
  <c r="D656" i="1"/>
  <c r="D657" i="1"/>
  <c r="D658" i="1"/>
  <c r="D659" i="1"/>
  <c r="AC659" i="1" s="1"/>
  <c r="D660" i="1"/>
  <c r="D661" i="1"/>
  <c r="AC661" i="1" s="1"/>
  <c r="D662" i="1"/>
  <c r="D663" i="1"/>
  <c r="D664" i="1"/>
  <c r="D665" i="1"/>
  <c r="D666" i="1"/>
  <c r="D667" i="1"/>
  <c r="AC667" i="1" s="1"/>
  <c r="D668" i="1"/>
  <c r="D669" i="1"/>
  <c r="AC669" i="1" s="1"/>
  <c r="D670" i="1"/>
  <c r="AC670" i="1" s="1"/>
  <c r="D671" i="1"/>
  <c r="D672" i="1"/>
  <c r="D673" i="1"/>
  <c r="D674" i="1"/>
  <c r="D675" i="1"/>
  <c r="AC675" i="1" s="1"/>
  <c r="D676" i="1"/>
  <c r="D677" i="1"/>
  <c r="AC677" i="1" s="1"/>
  <c r="D678" i="1"/>
  <c r="D679" i="1"/>
  <c r="D680" i="1"/>
  <c r="D681" i="1"/>
  <c r="D682" i="1"/>
  <c r="D683" i="1"/>
  <c r="AC683" i="1" s="1"/>
  <c r="D684" i="1"/>
  <c r="D685" i="1"/>
  <c r="AC685" i="1" s="1"/>
  <c r="D686" i="1"/>
  <c r="AC686" i="1" s="1"/>
  <c r="D687" i="1"/>
  <c r="D688" i="1"/>
  <c r="D689" i="1"/>
  <c r="D690" i="1"/>
  <c r="D691" i="1"/>
  <c r="AC691" i="1" s="1"/>
  <c r="D692" i="1"/>
  <c r="D693" i="1"/>
  <c r="AC693" i="1" s="1"/>
  <c r="D694" i="1"/>
  <c r="D695" i="1"/>
  <c r="D696" i="1"/>
  <c r="D697" i="1"/>
  <c r="D698" i="1"/>
  <c r="D699" i="1"/>
  <c r="AC699" i="1" s="1"/>
  <c r="D700" i="1"/>
  <c r="D701" i="1"/>
  <c r="AC701" i="1" s="1"/>
  <c r="D702" i="1"/>
  <c r="AC702" i="1" s="1"/>
  <c r="D703" i="1"/>
  <c r="D704" i="1"/>
  <c r="D705" i="1"/>
  <c r="D706" i="1"/>
  <c r="D707" i="1"/>
  <c r="AC707" i="1" s="1"/>
  <c r="D708" i="1"/>
  <c r="D709" i="1"/>
  <c r="AC709" i="1" s="1"/>
  <c r="D710" i="1"/>
  <c r="D711" i="1"/>
  <c r="D712" i="1"/>
  <c r="D713" i="1"/>
  <c r="D714" i="1"/>
  <c r="D715" i="1"/>
  <c r="AC715" i="1" s="1"/>
  <c r="D716" i="1"/>
  <c r="D717" i="1"/>
  <c r="AC717" i="1" s="1"/>
  <c r="D718" i="1"/>
  <c r="AC718" i="1" s="1"/>
  <c r="D719" i="1"/>
  <c r="D720" i="1"/>
  <c r="D721" i="1"/>
  <c r="D722" i="1"/>
  <c r="D723" i="1"/>
  <c r="AC723" i="1" s="1"/>
  <c r="D724" i="1"/>
  <c r="D725" i="1"/>
  <c r="AC725" i="1" s="1"/>
  <c r="D726" i="1"/>
  <c r="D727" i="1"/>
  <c r="D728" i="1"/>
  <c r="D729" i="1"/>
  <c r="D730" i="1"/>
  <c r="D731" i="1"/>
  <c r="AC731" i="1" s="1"/>
  <c r="D732" i="1"/>
  <c r="D733" i="1"/>
  <c r="AC733" i="1" s="1"/>
  <c r="D734" i="1"/>
  <c r="AC734" i="1" s="1"/>
  <c r="D735" i="1"/>
  <c r="D736" i="1"/>
  <c r="D737" i="1"/>
  <c r="D738" i="1"/>
  <c r="D739" i="1"/>
  <c r="AC739" i="1" s="1"/>
  <c r="D740" i="1"/>
  <c r="D741" i="1"/>
  <c r="AC741" i="1" s="1"/>
  <c r="D742" i="1"/>
  <c r="D743" i="1"/>
  <c r="D744" i="1"/>
  <c r="D745" i="1"/>
  <c r="D746" i="1"/>
  <c r="D747" i="1"/>
  <c r="AC747" i="1" s="1"/>
  <c r="D748" i="1"/>
  <c r="D749" i="1"/>
  <c r="AC749" i="1" s="1"/>
  <c r="D750" i="1"/>
  <c r="AC750" i="1" s="1"/>
  <c r="D751" i="1"/>
  <c r="D752" i="1"/>
  <c r="D753" i="1"/>
  <c r="D754" i="1"/>
  <c r="D755" i="1"/>
  <c r="AC755" i="1" s="1"/>
  <c r="D756" i="1"/>
  <c r="D757" i="1"/>
  <c r="AC757" i="1" s="1"/>
  <c r="D758" i="1"/>
  <c r="D759" i="1"/>
  <c r="D760" i="1"/>
  <c r="D761" i="1"/>
  <c r="D762" i="1"/>
  <c r="D763" i="1"/>
  <c r="AC763" i="1" s="1"/>
  <c r="D764" i="1"/>
  <c r="D765" i="1"/>
  <c r="AC765" i="1" s="1"/>
  <c r="D766" i="1"/>
  <c r="AC766" i="1" s="1"/>
  <c r="D767" i="1"/>
  <c r="D768" i="1"/>
  <c r="D769" i="1"/>
  <c r="D770" i="1"/>
  <c r="D771" i="1"/>
  <c r="AC771" i="1" s="1"/>
  <c r="D772" i="1"/>
  <c r="D773" i="1"/>
  <c r="AC773" i="1" s="1"/>
  <c r="D774" i="1"/>
  <c r="D775" i="1"/>
  <c r="D776" i="1"/>
  <c r="D777" i="1"/>
  <c r="D778" i="1"/>
  <c r="D779" i="1"/>
  <c r="AC779" i="1" s="1"/>
  <c r="D780" i="1"/>
  <c r="D781" i="1"/>
  <c r="AC781" i="1" s="1"/>
  <c r="D782" i="1"/>
  <c r="AC782" i="1" s="1"/>
  <c r="D783" i="1"/>
  <c r="D784" i="1"/>
  <c r="D785" i="1"/>
  <c r="D786" i="1"/>
  <c r="D787" i="1"/>
  <c r="AC787" i="1" s="1"/>
  <c r="D788" i="1"/>
  <c r="D789" i="1"/>
  <c r="AC789" i="1" s="1"/>
  <c r="D790" i="1"/>
  <c r="D791" i="1"/>
  <c r="D792" i="1"/>
  <c r="D793" i="1"/>
  <c r="D794" i="1"/>
  <c r="D795" i="1"/>
  <c r="AC795" i="1" s="1"/>
  <c r="D796" i="1"/>
  <c r="D797" i="1"/>
  <c r="AC797" i="1" s="1"/>
  <c r="D798" i="1"/>
  <c r="AC798" i="1" s="1"/>
  <c r="D799" i="1"/>
  <c r="D800" i="1"/>
  <c r="D801" i="1"/>
  <c r="D802" i="1"/>
  <c r="D803" i="1"/>
  <c r="AC803" i="1" s="1"/>
  <c r="D804" i="1"/>
  <c r="D805" i="1"/>
  <c r="AC805" i="1" s="1"/>
  <c r="D806" i="1"/>
  <c r="D807" i="1"/>
  <c r="D808" i="1"/>
  <c r="D809" i="1"/>
  <c r="D810" i="1"/>
  <c r="D811" i="1"/>
  <c r="AC811" i="1" s="1"/>
  <c r="D812" i="1"/>
  <c r="D813" i="1"/>
  <c r="AC813" i="1" s="1"/>
  <c r="D814" i="1"/>
  <c r="AC814" i="1" s="1"/>
  <c r="D815" i="1"/>
  <c r="D816" i="1"/>
  <c r="D817" i="1"/>
  <c r="D818" i="1"/>
  <c r="D819" i="1"/>
  <c r="AC819" i="1" s="1"/>
  <c r="D820" i="1"/>
  <c r="D821" i="1"/>
  <c r="AC821" i="1" s="1"/>
  <c r="D822" i="1"/>
  <c r="D823" i="1"/>
  <c r="D824" i="1"/>
  <c r="D825" i="1"/>
  <c r="D826" i="1"/>
  <c r="D827" i="1"/>
  <c r="AC827" i="1" s="1"/>
  <c r="D828" i="1"/>
  <c r="D829" i="1"/>
  <c r="AC829" i="1" s="1"/>
  <c r="D830" i="1"/>
  <c r="AC830" i="1" s="1"/>
  <c r="D831" i="1"/>
  <c r="D832" i="1"/>
  <c r="D833" i="1"/>
  <c r="D834" i="1"/>
  <c r="D835" i="1"/>
  <c r="AC835" i="1" s="1"/>
  <c r="D836" i="1"/>
  <c r="D837" i="1"/>
  <c r="AC837" i="1" s="1"/>
  <c r="D838" i="1"/>
  <c r="D839" i="1"/>
  <c r="D840" i="1"/>
  <c r="D841" i="1"/>
  <c r="D842" i="1"/>
  <c r="D843" i="1"/>
  <c r="AC843" i="1" s="1"/>
  <c r="D844" i="1"/>
  <c r="D845" i="1"/>
  <c r="AC845" i="1" s="1"/>
  <c r="D846" i="1"/>
  <c r="AC846" i="1" s="1"/>
  <c r="D847" i="1"/>
  <c r="D848" i="1"/>
  <c r="D849" i="1"/>
  <c r="D850" i="1"/>
  <c r="D851" i="1"/>
  <c r="AC851" i="1" s="1"/>
  <c r="D852" i="1"/>
  <c r="D853" i="1"/>
  <c r="AC853" i="1" s="1"/>
  <c r="D854" i="1"/>
  <c r="D855" i="1"/>
  <c r="D856" i="1"/>
  <c r="D857" i="1"/>
  <c r="D858" i="1"/>
  <c r="D859" i="1"/>
  <c r="AC859" i="1" s="1"/>
  <c r="D860" i="1"/>
  <c r="D861" i="1"/>
  <c r="AC861" i="1" s="1"/>
  <c r="D862" i="1"/>
  <c r="AC862" i="1" s="1"/>
  <c r="D863" i="1"/>
  <c r="D864" i="1"/>
  <c r="D865" i="1"/>
  <c r="D866" i="1"/>
  <c r="D867" i="1"/>
  <c r="AC867" i="1" s="1"/>
  <c r="D868" i="1"/>
  <c r="D869" i="1"/>
  <c r="AC869" i="1" s="1"/>
  <c r="D870" i="1"/>
  <c r="D871" i="1"/>
  <c r="D872" i="1"/>
  <c r="D873" i="1"/>
  <c r="D874" i="1"/>
  <c r="D875" i="1"/>
  <c r="AC875" i="1" s="1"/>
  <c r="D876" i="1"/>
  <c r="D877" i="1"/>
  <c r="AC877" i="1" s="1"/>
  <c r="D878" i="1"/>
  <c r="AC878" i="1" s="1"/>
  <c r="D879" i="1"/>
  <c r="D880" i="1"/>
  <c r="D881" i="1"/>
  <c r="D882" i="1"/>
  <c r="D883" i="1"/>
  <c r="AC883" i="1" s="1"/>
  <c r="D884" i="1"/>
  <c r="D885" i="1"/>
  <c r="AC885" i="1" s="1"/>
  <c r="D886" i="1"/>
  <c r="D887" i="1"/>
  <c r="D888" i="1"/>
  <c r="D889" i="1"/>
  <c r="D890" i="1"/>
  <c r="D891" i="1"/>
  <c r="AC891" i="1" s="1"/>
  <c r="D892" i="1"/>
  <c r="D893" i="1"/>
  <c r="AC893" i="1" s="1"/>
  <c r="D894" i="1"/>
  <c r="AC894" i="1" s="1"/>
  <c r="D895" i="1"/>
  <c r="D896" i="1"/>
  <c r="D897" i="1"/>
  <c r="D898" i="1"/>
  <c r="D899" i="1"/>
  <c r="AC899" i="1" s="1"/>
  <c r="D900" i="1"/>
  <c r="D901" i="1"/>
  <c r="AC901" i="1" s="1"/>
  <c r="D902" i="1"/>
  <c r="D903" i="1"/>
  <c r="D904" i="1"/>
  <c r="D905" i="1"/>
  <c r="D906" i="1"/>
  <c r="D907" i="1"/>
  <c r="AC907" i="1" s="1"/>
  <c r="D908" i="1"/>
  <c r="D909" i="1"/>
  <c r="AC909" i="1" s="1"/>
  <c r="D910" i="1"/>
  <c r="AC910" i="1" s="1"/>
  <c r="D911" i="1"/>
  <c r="D912" i="1"/>
  <c r="D913" i="1"/>
  <c r="D914" i="1"/>
  <c r="D915" i="1"/>
  <c r="AC915" i="1" s="1"/>
  <c r="D916" i="1"/>
  <c r="D917" i="1"/>
  <c r="AC917" i="1" s="1"/>
  <c r="D918" i="1"/>
  <c r="D919" i="1"/>
  <c r="D920" i="1"/>
  <c r="D921" i="1"/>
  <c r="D922" i="1"/>
  <c r="D923" i="1"/>
  <c r="AC923" i="1" s="1"/>
  <c r="D924" i="1"/>
  <c r="D925" i="1"/>
  <c r="AC925" i="1" s="1"/>
  <c r="D926" i="1"/>
  <c r="AC926" i="1" s="1"/>
  <c r="D927" i="1"/>
  <c r="D928" i="1"/>
  <c r="D929" i="1"/>
  <c r="D930" i="1"/>
  <c r="D931" i="1"/>
  <c r="AC931" i="1" s="1"/>
  <c r="D932" i="1"/>
  <c r="D933" i="1"/>
  <c r="AC933" i="1" s="1"/>
  <c r="D934" i="1"/>
  <c r="D935" i="1"/>
  <c r="D936" i="1"/>
  <c r="D937" i="1"/>
  <c r="D938" i="1"/>
  <c r="D939" i="1"/>
  <c r="AC939" i="1" s="1"/>
  <c r="D940" i="1"/>
  <c r="D941" i="1"/>
  <c r="AC941" i="1" s="1"/>
  <c r="D942" i="1"/>
  <c r="AC942" i="1" s="1"/>
  <c r="D943" i="1"/>
  <c r="D944" i="1"/>
  <c r="D945" i="1"/>
  <c r="D946" i="1"/>
  <c r="D947" i="1"/>
  <c r="AC947" i="1" s="1"/>
  <c r="D948" i="1"/>
  <c r="D949" i="1"/>
  <c r="AC949" i="1" s="1"/>
  <c r="D950" i="1"/>
  <c r="D951" i="1"/>
  <c r="D952" i="1"/>
  <c r="D953" i="1"/>
  <c r="D954" i="1"/>
  <c r="D955" i="1"/>
  <c r="AC955" i="1" s="1"/>
  <c r="D956" i="1"/>
  <c r="D957" i="1"/>
  <c r="AC957" i="1" s="1"/>
  <c r="D958" i="1"/>
  <c r="AC958" i="1" s="1"/>
  <c r="D959" i="1"/>
  <c r="D960" i="1"/>
  <c r="D961" i="1"/>
  <c r="D962" i="1"/>
  <c r="D963" i="1"/>
  <c r="AC963" i="1" s="1"/>
  <c r="D964" i="1"/>
  <c r="D965" i="1"/>
  <c r="AC965" i="1" s="1"/>
  <c r="D966" i="1"/>
  <c r="D967" i="1"/>
  <c r="D968" i="1"/>
  <c r="D969" i="1"/>
  <c r="D970" i="1"/>
  <c r="D971" i="1"/>
  <c r="AC971" i="1" s="1"/>
  <c r="D972" i="1"/>
  <c r="D973" i="1"/>
  <c r="AC973" i="1" s="1"/>
  <c r="D974" i="1"/>
  <c r="AC974" i="1" s="1"/>
  <c r="D975" i="1"/>
  <c r="D976" i="1"/>
  <c r="D977" i="1"/>
  <c r="D978" i="1"/>
  <c r="D979" i="1"/>
  <c r="AC979" i="1" s="1"/>
  <c r="D980" i="1"/>
  <c r="D981" i="1"/>
  <c r="AC981" i="1" s="1"/>
  <c r="D982" i="1"/>
  <c r="D983" i="1"/>
  <c r="D984" i="1"/>
  <c r="D985" i="1"/>
  <c r="D986" i="1"/>
  <c r="D987" i="1"/>
  <c r="AC987" i="1" s="1"/>
  <c r="D988" i="1"/>
  <c r="D989" i="1"/>
  <c r="AC989" i="1" s="1"/>
  <c r="D990" i="1"/>
  <c r="AC990" i="1" s="1"/>
  <c r="D991" i="1"/>
  <c r="D992" i="1"/>
  <c r="D993" i="1"/>
  <c r="D994" i="1"/>
  <c r="D995" i="1"/>
  <c r="AC995" i="1" s="1"/>
  <c r="D996" i="1"/>
  <c r="D997" i="1"/>
  <c r="AC997" i="1" s="1"/>
  <c r="D998" i="1"/>
  <c r="D999" i="1"/>
  <c r="D1000" i="1"/>
  <c r="D1001" i="1"/>
  <c r="D1002" i="1"/>
  <c r="D1003" i="1"/>
  <c r="AC1003" i="1" s="1"/>
  <c r="D1004" i="1"/>
  <c r="D1005" i="1"/>
  <c r="AC1005" i="1" s="1"/>
  <c r="D1006" i="1"/>
  <c r="AC1006" i="1" s="1"/>
  <c r="D1007" i="1"/>
  <c r="D1008" i="1"/>
  <c r="D1009" i="1"/>
  <c r="D1010" i="1"/>
  <c r="D1011" i="1"/>
  <c r="AC1011" i="1" s="1"/>
  <c r="D1012" i="1"/>
  <c r="D1013" i="1"/>
  <c r="AC1013" i="1" s="1"/>
  <c r="D1014" i="1"/>
  <c r="D1015" i="1"/>
  <c r="D1016" i="1"/>
  <c r="D1017" i="1"/>
  <c r="D1018" i="1"/>
  <c r="D1019" i="1"/>
  <c r="AC1019" i="1" s="1"/>
  <c r="D1020" i="1"/>
  <c r="D1021" i="1"/>
  <c r="AC1021" i="1" s="1"/>
  <c r="D1022" i="1"/>
  <c r="AC1022" i="1" s="1"/>
  <c r="D1023" i="1"/>
  <c r="D1024" i="1"/>
  <c r="D1025" i="1"/>
  <c r="D1026" i="1"/>
  <c r="D1027" i="1"/>
  <c r="AC1027" i="1" s="1"/>
  <c r="D1028" i="1"/>
  <c r="D1029" i="1"/>
  <c r="AC1029" i="1" s="1"/>
  <c r="D1030" i="1"/>
  <c r="D1031" i="1"/>
  <c r="D1032" i="1"/>
  <c r="D1033" i="1"/>
  <c r="D1034" i="1"/>
  <c r="D1035" i="1"/>
  <c r="AC1035" i="1" s="1"/>
  <c r="D1036" i="1"/>
  <c r="D1037" i="1"/>
  <c r="AC1037" i="1" s="1"/>
  <c r="D1038" i="1"/>
  <c r="AC1038" i="1" s="1"/>
  <c r="D1039" i="1"/>
  <c r="D1040" i="1"/>
  <c r="D1041" i="1"/>
  <c r="D1042" i="1"/>
  <c r="D1043" i="1"/>
  <c r="AC1043" i="1" s="1"/>
  <c r="D1044" i="1"/>
  <c r="D1045" i="1"/>
  <c r="AC1045" i="1" s="1"/>
  <c r="D1046" i="1"/>
  <c r="D1047" i="1"/>
  <c r="D1048" i="1"/>
  <c r="D1049" i="1"/>
  <c r="D1050" i="1"/>
  <c r="D1051" i="1"/>
  <c r="AC1051" i="1" s="1"/>
  <c r="D1052" i="1"/>
  <c r="D1053" i="1"/>
  <c r="AC1053" i="1" s="1"/>
  <c r="D1054" i="1"/>
  <c r="AC1054" i="1" s="1"/>
  <c r="D1055" i="1"/>
  <c r="D1056" i="1"/>
  <c r="D1057" i="1"/>
  <c r="D1058" i="1"/>
  <c r="D1059" i="1"/>
  <c r="AC1059" i="1" s="1"/>
  <c r="D1060" i="1"/>
  <c r="D1061" i="1"/>
  <c r="AC1061" i="1" s="1"/>
  <c r="D1062" i="1"/>
  <c r="D1063" i="1"/>
  <c r="D1064" i="1"/>
  <c r="D1065" i="1"/>
  <c r="D1066" i="1"/>
  <c r="D1067" i="1"/>
  <c r="AC1067" i="1" s="1"/>
  <c r="D1068" i="1"/>
  <c r="D1069" i="1"/>
  <c r="AC1069" i="1" s="1"/>
  <c r="D1070" i="1"/>
  <c r="AC1070" i="1" s="1"/>
  <c r="D1071" i="1"/>
  <c r="D1072" i="1"/>
  <c r="D1073" i="1"/>
  <c r="D1074" i="1"/>
  <c r="D1075" i="1"/>
  <c r="AC1075" i="1" s="1"/>
  <c r="D1076" i="1"/>
  <c r="D1077" i="1"/>
  <c r="AC1077" i="1" s="1"/>
  <c r="D1078" i="1"/>
  <c r="D1079" i="1"/>
  <c r="D1080" i="1"/>
  <c r="D1081" i="1"/>
  <c r="D1082" i="1"/>
  <c r="D1083" i="1"/>
  <c r="AC1083" i="1" s="1"/>
  <c r="D1084" i="1"/>
  <c r="D1085" i="1"/>
  <c r="AC1085" i="1" s="1"/>
  <c r="D1086" i="1"/>
  <c r="AC1086" i="1" s="1"/>
  <c r="D1087" i="1"/>
  <c r="D1088" i="1"/>
  <c r="D1089" i="1"/>
  <c r="D1090" i="1"/>
  <c r="D1091" i="1"/>
  <c r="AC1091" i="1" s="1"/>
  <c r="D1092" i="1"/>
  <c r="D1093" i="1"/>
  <c r="AC1093" i="1" s="1"/>
  <c r="D1094" i="1"/>
  <c r="D1095" i="1"/>
  <c r="D1096" i="1"/>
  <c r="D1097" i="1"/>
  <c r="D1098" i="1"/>
  <c r="D1099" i="1"/>
  <c r="AC1099" i="1" s="1"/>
  <c r="D1100" i="1"/>
  <c r="D1101" i="1"/>
  <c r="AC1101" i="1" s="1"/>
  <c r="D1102" i="1"/>
  <c r="AC1102" i="1" s="1"/>
  <c r="D1103" i="1"/>
  <c r="D1104" i="1"/>
  <c r="D1105" i="1"/>
  <c r="D1106" i="1"/>
  <c r="D1107" i="1"/>
  <c r="AC1107" i="1" s="1"/>
  <c r="D1108" i="1"/>
  <c r="D1109" i="1"/>
  <c r="AC1109" i="1" s="1"/>
  <c r="D1110" i="1"/>
  <c r="D1111" i="1"/>
  <c r="D1112" i="1"/>
  <c r="D1113" i="1"/>
  <c r="D1114" i="1"/>
  <c r="D1115" i="1"/>
  <c r="AC1115" i="1" s="1"/>
  <c r="D1116" i="1"/>
  <c r="D1117" i="1"/>
  <c r="AC1117" i="1" s="1"/>
  <c r="D1118" i="1"/>
  <c r="AC1118" i="1" s="1"/>
  <c r="D1119" i="1"/>
  <c r="D1120" i="1"/>
  <c r="D1121" i="1"/>
  <c r="D1122" i="1"/>
  <c r="D1123" i="1"/>
  <c r="AC1123" i="1" s="1"/>
  <c r="D1124" i="1"/>
  <c r="D1125" i="1"/>
  <c r="AC1125" i="1" s="1"/>
  <c r="D1126" i="1"/>
  <c r="D1127" i="1"/>
  <c r="D1128" i="1"/>
  <c r="D1129" i="1"/>
  <c r="D1130" i="1"/>
  <c r="D1131" i="1"/>
  <c r="AC1131" i="1" s="1"/>
  <c r="D1132" i="1"/>
  <c r="D1133" i="1"/>
  <c r="AC1133" i="1" s="1"/>
  <c r="D1134" i="1"/>
  <c r="AC1134" i="1" s="1"/>
  <c r="D1135" i="1"/>
  <c r="D1136" i="1"/>
  <c r="D1137" i="1"/>
  <c r="D1138" i="1"/>
  <c r="D1139" i="1"/>
  <c r="AC1139" i="1" s="1"/>
  <c r="D1140" i="1"/>
  <c r="D1141" i="1"/>
  <c r="AC1141" i="1" s="1"/>
  <c r="D1142" i="1"/>
  <c r="D1143" i="1"/>
  <c r="D1144" i="1"/>
  <c r="D1145" i="1"/>
  <c r="D1146" i="1"/>
  <c r="D1147" i="1"/>
  <c r="AC1147" i="1" s="1"/>
  <c r="D1148" i="1"/>
  <c r="D1149" i="1"/>
  <c r="AC1149" i="1" s="1"/>
  <c r="D1150" i="1"/>
  <c r="AC1150" i="1" s="1"/>
  <c r="D1151" i="1"/>
  <c r="D1152" i="1"/>
  <c r="D1153" i="1"/>
  <c r="D1154" i="1"/>
  <c r="D1155" i="1"/>
  <c r="AC1155" i="1" s="1"/>
  <c r="D1156" i="1"/>
  <c r="D1157" i="1"/>
  <c r="AC1157" i="1" s="1"/>
  <c r="D1158" i="1"/>
  <c r="D1159" i="1"/>
  <c r="D1160" i="1"/>
  <c r="D1161" i="1"/>
  <c r="D1162" i="1"/>
  <c r="D1163" i="1"/>
  <c r="AC1163" i="1" s="1"/>
  <c r="D1164" i="1"/>
  <c r="D1165" i="1"/>
  <c r="AC1165" i="1" s="1"/>
  <c r="D1166" i="1"/>
  <c r="AC1166" i="1" s="1"/>
  <c r="D1167" i="1"/>
  <c r="D1168" i="1"/>
  <c r="D1169" i="1"/>
  <c r="D1170" i="1"/>
  <c r="D1171" i="1"/>
  <c r="AC1171" i="1" s="1"/>
  <c r="D1172" i="1"/>
  <c r="D1173" i="1"/>
  <c r="AC1173" i="1" s="1"/>
  <c r="D1174" i="1"/>
  <c r="D1175" i="1"/>
  <c r="D1176" i="1"/>
  <c r="D1177" i="1"/>
  <c r="D1178" i="1"/>
  <c r="D1179" i="1"/>
  <c r="AC1179" i="1" s="1"/>
  <c r="D1180" i="1"/>
  <c r="D1181" i="1"/>
  <c r="AC1181" i="1" s="1"/>
  <c r="D1182" i="1"/>
  <c r="AC1182" i="1" s="1"/>
  <c r="D1183" i="1"/>
  <c r="D1184" i="1"/>
  <c r="D1185" i="1"/>
  <c r="D1186" i="1"/>
  <c r="D1187" i="1"/>
  <c r="AC1187" i="1" s="1"/>
  <c r="D1188" i="1"/>
  <c r="D1189" i="1"/>
  <c r="AC1189" i="1" s="1"/>
  <c r="D1190" i="1"/>
  <c r="D1191" i="1"/>
  <c r="D1192" i="1"/>
  <c r="D1193" i="1"/>
  <c r="D1194" i="1"/>
  <c r="D1195" i="1"/>
  <c r="AC1195" i="1" s="1"/>
  <c r="D1196" i="1"/>
  <c r="D1197" i="1"/>
  <c r="AC1197" i="1" s="1"/>
  <c r="D1198" i="1"/>
  <c r="AC1198" i="1" s="1"/>
  <c r="D1199" i="1"/>
  <c r="D1200" i="1"/>
  <c r="D1201" i="1"/>
  <c r="D1202" i="1"/>
  <c r="D1203" i="1"/>
  <c r="AC1203" i="1" s="1"/>
  <c r="D1204" i="1"/>
  <c r="D1205" i="1"/>
  <c r="AC1205" i="1" s="1"/>
  <c r="D1206" i="1"/>
  <c r="D1207" i="1"/>
  <c r="D1208" i="1"/>
  <c r="D1209" i="1"/>
  <c r="D1210" i="1"/>
  <c r="D1211" i="1"/>
  <c r="AC1211" i="1" s="1"/>
  <c r="D1212" i="1"/>
  <c r="D1213" i="1"/>
  <c r="AC1213" i="1" s="1"/>
  <c r="D1214" i="1"/>
  <c r="AC1214" i="1" s="1"/>
  <c r="D1215" i="1"/>
  <c r="D1216" i="1"/>
  <c r="D1217" i="1"/>
  <c r="D1218" i="1"/>
  <c r="D1219" i="1"/>
  <c r="AC1219" i="1" s="1"/>
  <c r="D1220" i="1"/>
  <c r="D1221" i="1"/>
  <c r="AC1221" i="1" s="1"/>
  <c r="D1222" i="1"/>
  <c r="D1223" i="1"/>
  <c r="D1224" i="1"/>
  <c r="D1225" i="1"/>
  <c r="D1226" i="1"/>
  <c r="D1227" i="1"/>
  <c r="AC1227" i="1" s="1"/>
  <c r="D1228" i="1"/>
  <c r="D1229" i="1"/>
  <c r="AC1229" i="1" s="1"/>
  <c r="D1230" i="1"/>
  <c r="AC1230" i="1" s="1"/>
  <c r="D1231" i="1"/>
  <c r="D1232" i="1"/>
  <c r="D1233" i="1"/>
  <c r="D1234" i="1"/>
  <c r="D1235" i="1"/>
  <c r="AC1235" i="1" s="1"/>
  <c r="D1236" i="1"/>
  <c r="D1237" i="1"/>
  <c r="AC1237" i="1" s="1"/>
  <c r="D1238" i="1"/>
  <c r="D1239" i="1"/>
  <c r="D1240" i="1"/>
  <c r="D1241" i="1"/>
  <c r="D1242" i="1"/>
  <c r="D1243" i="1"/>
  <c r="AC1243" i="1" s="1"/>
  <c r="D1244" i="1"/>
  <c r="D1245" i="1"/>
  <c r="AC1245" i="1" s="1"/>
  <c r="D1246" i="1"/>
  <c r="AC1246" i="1" s="1"/>
  <c r="D1247" i="1"/>
  <c r="D1248" i="1"/>
  <c r="D1249" i="1"/>
  <c r="D1250" i="1"/>
  <c r="D1251" i="1"/>
  <c r="AC1251" i="1" s="1"/>
  <c r="D1252" i="1"/>
  <c r="D1253" i="1"/>
  <c r="AC1253" i="1" s="1"/>
  <c r="D1254" i="1"/>
  <c r="D1255" i="1"/>
  <c r="D1256" i="1"/>
  <c r="D1257" i="1"/>
  <c r="D1258" i="1"/>
  <c r="D1259" i="1"/>
  <c r="AC1259" i="1" s="1"/>
  <c r="D1260" i="1"/>
  <c r="D1261" i="1"/>
  <c r="AC1261" i="1" s="1"/>
  <c r="D1262" i="1"/>
  <c r="AC1262" i="1" s="1"/>
  <c r="D1263" i="1"/>
  <c r="D1264" i="1"/>
  <c r="D1265" i="1"/>
  <c r="D1266" i="1"/>
  <c r="D1267" i="1"/>
  <c r="AC1267" i="1" s="1"/>
  <c r="D1268" i="1"/>
  <c r="D1269" i="1"/>
  <c r="AC1269" i="1" s="1"/>
  <c r="D1270" i="1"/>
  <c r="D1271" i="1"/>
  <c r="D1272" i="1"/>
  <c r="D1273" i="1"/>
  <c r="D1274" i="1"/>
  <c r="D1275" i="1"/>
  <c r="AC1275" i="1" s="1"/>
  <c r="D1276" i="1"/>
  <c r="D1277" i="1"/>
  <c r="AC1277" i="1" s="1"/>
  <c r="D1278" i="1"/>
  <c r="AC1278" i="1" s="1"/>
  <c r="D1279" i="1"/>
  <c r="D1280" i="1"/>
  <c r="D1281" i="1"/>
  <c r="D1282" i="1"/>
  <c r="D1283" i="1"/>
  <c r="AC1283" i="1" s="1"/>
  <c r="D1284" i="1"/>
  <c r="D1285" i="1"/>
  <c r="AC1285" i="1" s="1"/>
  <c r="D1286" i="1"/>
  <c r="D1287" i="1"/>
  <c r="D1288" i="1"/>
  <c r="D1289" i="1"/>
  <c r="D1290" i="1"/>
  <c r="D1291" i="1"/>
  <c r="AC1291" i="1" s="1"/>
  <c r="D1292" i="1"/>
  <c r="D1293" i="1"/>
  <c r="AC1293" i="1" s="1"/>
  <c r="D1294" i="1"/>
  <c r="AC1294" i="1" s="1"/>
  <c r="D1295" i="1"/>
  <c r="D1296" i="1"/>
  <c r="D1297" i="1"/>
  <c r="D1298" i="1"/>
  <c r="D1299" i="1"/>
  <c r="AC1299" i="1" s="1"/>
  <c r="D1300" i="1"/>
  <c r="D1301" i="1"/>
  <c r="AC1301" i="1" s="1"/>
  <c r="D1302" i="1"/>
  <c r="D1303" i="1"/>
  <c r="D1304" i="1"/>
  <c r="D1305" i="1"/>
  <c r="D1306" i="1"/>
  <c r="D1307" i="1"/>
  <c r="AC1307" i="1" s="1"/>
  <c r="D1308" i="1"/>
  <c r="D1309" i="1"/>
  <c r="AC1309" i="1" s="1"/>
  <c r="D1310" i="1"/>
  <c r="AC1310" i="1" s="1"/>
  <c r="D1311" i="1"/>
  <c r="D1312" i="1"/>
  <c r="D1313" i="1"/>
  <c r="D1314" i="1"/>
  <c r="D1315" i="1"/>
  <c r="AC1315" i="1" s="1"/>
  <c r="D1316" i="1"/>
  <c r="D1317" i="1"/>
  <c r="AC1317" i="1" s="1"/>
  <c r="D1318" i="1"/>
  <c r="D1319" i="1"/>
  <c r="D1320" i="1"/>
  <c r="D1321" i="1"/>
  <c r="D1322" i="1"/>
  <c r="D1323" i="1"/>
  <c r="AC1323" i="1" s="1"/>
  <c r="D1324" i="1"/>
  <c r="D1325" i="1"/>
  <c r="AC1325" i="1" s="1"/>
  <c r="D1326" i="1"/>
  <c r="AC1326" i="1" s="1"/>
  <c r="D1327" i="1"/>
  <c r="D1328" i="1"/>
  <c r="D1329" i="1"/>
  <c r="D1330" i="1"/>
  <c r="D1331" i="1"/>
  <c r="AC1331" i="1" s="1"/>
  <c r="D1332" i="1"/>
  <c r="D1333" i="1"/>
  <c r="AC1333" i="1" s="1"/>
  <c r="D1334" i="1"/>
  <c r="D1335" i="1"/>
  <c r="D1336" i="1"/>
  <c r="D1337" i="1"/>
  <c r="D1338" i="1"/>
  <c r="D1339" i="1"/>
  <c r="AC1339" i="1" s="1"/>
  <c r="D1340" i="1"/>
  <c r="D1341" i="1"/>
  <c r="AC1341" i="1" s="1"/>
  <c r="D1342" i="1"/>
  <c r="AC1342" i="1" s="1"/>
  <c r="D1343" i="1"/>
  <c r="D1344" i="1"/>
  <c r="D1345" i="1"/>
  <c r="D1346" i="1"/>
  <c r="D1347" i="1"/>
  <c r="AC1347" i="1" s="1"/>
  <c r="D1348" i="1"/>
  <c r="D1349" i="1"/>
  <c r="AC1349" i="1" s="1"/>
  <c r="D1350" i="1"/>
  <c r="D1351" i="1"/>
  <c r="D1352" i="1"/>
  <c r="D1353" i="1"/>
  <c r="D1354" i="1"/>
  <c r="D1355" i="1"/>
  <c r="AC1355" i="1" s="1"/>
  <c r="D1356" i="1"/>
  <c r="D1357" i="1"/>
  <c r="AC1357" i="1" s="1"/>
  <c r="D1358" i="1"/>
  <c r="AC1358" i="1" s="1"/>
  <c r="D1359" i="1"/>
  <c r="D1360" i="1"/>
  <c r="D1361" i="1"/>
  <c r="D1362" i="1"/>
  <c r="D1363" i="1"/>
  <c r="AC1363" i="1" s="1"/>
  <c r="D1364" i="1"/>
  <c r="D1365" i="1"/>
  <c r="AC1365" i="1" s="1"/>
  <c r="D1366" i="1"/>
  <c r="D1367" i="1"/>
  <c r="D1368" i="1"/>
  <c r="D1369" i="1"/>
  <c r="D1370" i="1"/>
  <c r="D1371" i="1"/>
  <c r="AC1371" i="1" s="1"/>
  <c r="D1372" i="1"/>
  <c r="D1373" i="1"/>
  <c r="AC1373" i="1" s="1"/>
  <c r="D1374" i="1"/>
  <c r="AC1374" i="1" s="1"/>
  <c r="D1375" i="1"/>
  <c r="D1376" i="1"/>
  <c r="D1377" i="1"/>
  <c r="D1378" i="1"/>
  <c r="D1379" i="1"/>
  <c r="AC1379" i="1" s="1"/>
  <c r="D1380" i="1"/>
  <c r="D1381" i="1"/>
  <c r="AC1381" i="1" s="1"/>
  <c r="D1382" i="1"/>
  <c r="D1383" i="1"/>
  <c r="D1384" i="1"/>
  <c r="D1385" i="1"/>
  <c r="D1386" i="1"/>
  <c r="D1387" i="1"/>
  <c r="AC1387" i="1" s="1"/>
  <c r="D1388" i="1"/>
  <c r="D1389" i="1"/>
  <c r="AC1389" i="1" s="1"/>
  <c r="D1390" i="1"/>
  <c r="AC1390" i="1" s="1"/>
  <c r="D1391" i="1"/>
  <c r="D1392" i="1"/>
  <c r="D1393" i="1"/>
  <c r="D1394" i="1"/>
  <c r="D1395" i="1"/>
  <c r="AC1395" i="1" s="1"/>
  <c r="D1396" i="1"/>
  <c r="D1397" i="1"/>
  <c r="AC1397" i="1" s="1"/>
  <c r="D1398" i="1"/>
  <c r="D1399" i="1"/>
  <c r="D1400" i="1"/>
  <c r="D1401" i="1"/>
  <c r="D1402" i="1"/>
  <c r="D1403" i="1"/>
  <c r="AC1403" i="1" s="1"/>
  <c r="D1404" i="1"/>
  <c r="D1405" i="1"/>
  <c r="AC1405" i="1" s="1"/>
  <c r="D1406" i="1"/>
  <c r="AC1406" i="1" s="1"/>
  <c r="D1407" i="1"/>
  <c r="D1408" i="1"/>
  <c r="D1409" i="1"/>
  <c r="D1410" i="1"/>
  <c r="D1411" i="1"/>
  <c r="AC1411" i="1" s="1"/>
  <c r="D1412" i="1"/>
  <c r="D1413" i="1"/>
  <c r="AC1413" i="1" s="1"/>
  <c r="D1414" i="1"/>
  <c r="D1415" i="1"/>
  <c r="D1416" i="1"/>
  <c r="D1417" i="1"/>
  <c r="D1418" i="1"/>
  <c r="D1419" i="1"/>
  <c r="AC1419" i="1" s="1"/>
  <c r="D1420" i="1"/>
  <c r="D1421" i="1"/>
  <c r="AC1421" i="1" s="1"/>
  <c r="D1422" i="1"/>
  <c r="AC1422" i="1" s="1"/>
  <c r="D1423" i="1"/>
  <c r="D1424" i="1"/>
  <c r="D1425" i="1"/>
  <c r="D1426" i="1"/>
  <c r="D1427" i="1"/>
  <c r="AC1427" i="1" s="1"/>
  <c r="D1428" i="1"/>
  <c r="D1429" i="1"/>
  <c r="AC1429" i="1" s="1"/>
  <c r="D1430" i="1"/>
  <c r="D1431" i="1"/>
  <c r="D1432" i="1"/>
  <c r="D1433" i="1"/>
  <c r="D1434" i="1"/>
  <c r="D1435" i="1"/>
  <c r="AC1435" i="1" s="1"/>
  <c r="D1436" i="1"/>
  <c r="D1437" i="1"/>
  <c r="AC1437" i="1" s="1"/>
  <c r="D1438" i="1"/>
  <c r="AC1438" i="1" s="1"/>
  <c r="D1439" i="1"/>
  <c r="D1440" i="1"/>
  <c r="D1441" i="1"/>
  <c r="D1442" i="1"/>
  <c r="D1443" i="1"/>
  <c r="AC1443" i="1" s="1"/>
  <c r="D1444" i="1"/>
  <c r="D1445" i="1"/>
  <c r="AC1445" i="1" s="1"/>
  <c r="D1446" i="1"/>
  <c r="D1447" i="1"/>
  <c r="D1448" i="1"/>
  <c r="D1449" i="1"/>
  <c r="D1450" i="1"/>
  <c r="D1451" i="1"/>
  <c r="AC1451" i="1" s="1"/>
  <c r="D1452" i="1"/>
  <c r="D1453" i="1"/>
  <c r="AC1453" i="1" s="1"/>
  <c r="D1454" i="1"/>
  <c r="AC1454" i="1" s="1"/>
  <c r="D1455" i="1"/>
  <c r="D1456" i="1"/>
  <c r="D1457" i="1"/>
  <c r="D1458" i="1"/>
  <c r="D1459" i="1"/>
  <c r="AC1459" i="1" s="1"/>
  <c r="D1460" i="1"/>
  <c r="D1461" i="1"/>
  <c r="AC1461" i="1" s="1"/>
  <c r="D1462" i="1"/>
  <c r="D1463" i="1"/>
  <c r="D1464" i="1"/>
  <c r="D1465" i="1"/>
  <c r="D1466" i="1"/>
  <c r="D1467" i="1"/>
  <c r="AC1467" i="1" s="1"/>
  <c r="D1468" i="1"/>
  <c r="D1469" i="1"/>
  <c r="AC1469" i="1" s="1"/>
  <c r="D1470" i="1"/>
  <c r="AC1470" i="1" s="1"/>
  <c r="D1471" i="1"/>
  <c r="D1472" i="1"/>
  <c r="D1473" i="1"/>
  <c r="D1474" i="1"/>
  <c r="D1475" i="1"/>
  <c r="AC1475" i="1" s="1"/>
  <c r="D1476" i="1"/>
  <c r="D1477" i="1"/>
  <c r="AC1477" i="1" s="1"/>
  <c r="D1478" i="1"/>
  <c r="D1479" i="1"/>
  <c r="D1480" i="1"/>
  <c r="D1481" i="1"/>
  <c r="D1482" i="1"/>
  <c r="D1483" i="1"/>
  <c r="AC1483" i="1" s="1"/>
  <c r="D1484" i="1"/>
  <c r="D1485" i="1"/>
  <c r="AC1485" i="1" s="1"/>
  <c r="D1486" i="1"/>
  <c r="AC1486" i="1" s="1"/>
  <c r="D1487" i="1"/>
  <c r="D1488" i="1"/>
  <c r="D1489" i="1"/>
  <c r="D1490" i="1"/>
  <c r="D1491" i="1"/>
  <c r="AC1491" i="1" s="1"/>
  <c r="D1492" i="1"/>
  <c r="D1493" i="1"/>
  <c r="AC1493" i="1" s="1"/>
  <c r="D1494" i="1"/>
  <c r="D1495" i="1"/>
  <c r="D1496" i="1"/>
  <c r="D1497" i="1"/>
  <c r="D1498" i="1"/>
  <c r="D1499" i="1"/>
  <c r="AC1499" i="1" s="1"/>
  <c r="D1500" i="1"/>
  <c r="D1501" i="1"/>
  <c r="D1502" i="1"/>
  <c r="AC1502" i="1" s="1"/>
  <c r="D1503" i="1"/>
  <c r="D1504" i="1"/>
  <c r="D1505" i="1"/>
  <c r="D1506" i="1"/>
  <c r="D1507" i="1"/>
  <c r="AC1507" i="1" s="1"/>
  <c r="D1508" i="1"/>
  <c r="D1509" i="1"/>
  <c r="AC1509" i="1" s="1"/>
  <c r="D1510" i="1"/>
  <c r="D1511" i="1"/>
  <c r="D1512" i="1"/>
  <c r="D1513" i="1"/>
  <c r="D1514" i="1"/>
  <c r="D1515" i="1"/>
  <c r="AC1515" i="1" s="1"/>
  <c r="D1516" i="1"/>
  <c r="D1517" i="1"/>
  <c r="AC1517" i="1" s="1"/>
  <c r="D1518" i="1"/>
  <c r="AC1518" i="1" s="1"/>
  <c r="D1519" i="1"/>
  <c r="D1520" i="1"/>
  <c r="D1521" i="1"/>
  <c r="D1522" i="1"/>
  <c r="D1523" i="1"/>
  <c r="AC1523" i="1" s="1"/>
  <c r="D1524" i="1"/>
  <c r="D1525" i="1"/>
  <c r="AC1525" i="1" s="1"/>
  <c r="D1526" i="1"/>
  <c r="D1527" i="1"/>
  <c r="D1528" i="1"/>
  <c r="D1529" i="1"/>
  <c r="D1530" i="1"/>
  <c r="D1531" i="1"/>
  <c r="AC1531" i="1" s="1"/>
  <c r="D1532" i="1"/>
  <c r="D1533" i="1"/>
  <c r="AC1533" i="1" s="1"/>
  <c r="D1534" i="1"/>
  <c r="AC1534" i="1" s="1"/>
  <c r="D1535" i="1"/>
  <c r="D1536" i="1"/>
  <c r="D1537" i="1"/>
  <c r="D1538" i="1"/>
  <c r="D1539" i="1"/>
  <c r="AC1539" i="1" s="1"/>
  <c r="D1540" i="1"/>
  <c r="D1541" i="1"/>
  <c r="AC1541" i="1" s="1"/>
  <c r="D1542" i="1"/>
  <c r="D1543" i="1"/>
  <c r="D1544" i="1"/>
  <c r="D1545" i="1"/>
  <c r="D1546" i="1"/>
  <c r="D1547" i="1"/>
  <c r="AC1547" i="1" s="1"/>
  <c r="D1548" i="1"/>
  <c r="D1549" i="1"/>
  <c r="AC1549" i="1" s="1"/>
  <c r="D1550" i="1"/>
  <c r="AC1550" i="1" s="1"/>
  <c r="D1551" i="1"/>
  <c r="D1552" i="1"/>
  <c r="D1553" i="1"/>
  <c r="D1554" i="1"/>
  <c r="D1555" i="1"/>
  <c r="AC1555" i="1" s="1"/>
  <c r="D1556" i="1"/>
  <c r="D1557" i="1"/>
  <c r="AC1557" i="1" s="1"/>
  <c r="D1558" i="1"/>
  <c r="D1559" i="1"/>
  <c r="D1560" i="1"/>
  <c r="D1561" i="1"/>
  <c r="D1562" i="1"/>
  <c r="D1563" i="1"/>
  <c r="AC1563" i="1" s="1"/>
  <c r="D1564" i="1"/>
  <c r="D1565" i="1"/>
  <c r="AC1565" i="1" s="1"/>
  <c r="D1566" i="1"/>
  <c r="AC1566" i="1" s="1"/>
  <c r="D1567" i="1"/>
  <c r="D1568" i="1"/>
  <c r="D1569" i="1"/>
  <c r="D1570" i="1"/>
  <c r="D1571" i="1"/>
  <c r="AC1571" i="1" s="1"/>
  <c r="D1572" i="1"/>
  <c r="D1573" i="1"/>
  <c r="AC1573" i="1" s="1"/>
  <c r="D1574" i="1"/>
  <c r="D1575" i="1"/>
  <c r="D1576" i="1"/>
  <c r="D1577" i="1"/>
  <c r="D1578" i="1"/>
  <c r="D1579" i="1"/>
  <c r="AC1579" i="1" s="1"/>
  <c r="D1580" i="1"/>
  <c r="D1581" i="1"/>
  <c r="AC1581" i="1" s="1"/>
  <c r="D1582" i="1"/>
  <c r="AC1582" i="1" s="1"/>
  <c r="D1583" i="1"/>
  <c r="D1584" i="1"/>
  <c r="D1585" i="1"/>
  <c r="D1586" i="1"/>
  <c r="D1587" i="1"/>
  <c r="AC1587" i="1" s="1"/>
  <c r="D1588" i="1"/>
  <c r="D1589" i="1"/>
  <c r="AC1589" i="1" s="1"/>
  <c r="D1590" i="1"/>
  <c r="D1591" i="1"/>
  <c r="D1592" i="1"/>
  <c r="D1593" i="1"/>
  <c r="D1594" i="1"/>
  <c r="D1595" i="1"/>
  <c r="AC1595" i="1" s="1"/>
  <c r="D1596" i="1"/>
  <c r="D1597" i="1"/>
  <c r="AC1597" i="1" s="1"/>
  <c r="D1598" i="1"/>
  <c r="AC1598" i="1" s="1"/>
  <c r="D1599" i="1"/>
  <c r="D1600" i="1"/>
  <c r="D1601" i="1"/>
  <c r="D1602" i="1"/>
  <c r="D1603" i="1"/>
  <c r="AC1603" i="1" s="1"/>
  <c r="D1604" i="1"/>
  <c r="D1605" i="1"/>
  <c r="AC1605" i="1" s="1"/>
  <c r="D1606" i="1"/>
  <c r="D1607" i="1"/>
  <c r="D1608" i="1"/>
  <c r="D1609" i="1"/>
  <c r="D1610" i="1"/>
  <c r="D1611" i="1"/>
  <c r="AC1611" i="1" s="1"/>
  <c r="D1612" i="1"/>
  <c r="D1613" i="1"/>
  <c r="AC1613" i="1" s="1"/>
  <c r="D1614" i="1"/>
  <c r="AC1614" i="1" s="1"/>
  <c r="D1615" i="1"/>
  <c r="D1616" i="1"/>
  <c r="D1617" i="1"/>
  <c r="D1618" i="1"/>
  <c r="D1619" i="1"/>
  <c r="AC1619" i="1" s="1"/>
  <c r="D1620" i="1"/>
  <c r="D1621" i="1"/>
  <c r="AC1621" i="1" s="1"/>
  <c r="D1622" i="1"/>
  <c r="D1623" i="1"/>
  <c r="D1624" i="1"/>
  <c r="D1625" i="1"/>
  <c r="D1626" i="1"/>
  <c r="D1627" i="1"/>
  <c r="AC1627" i="1" s="1"/>
  <c r="D1628" i="1"/>
  <c r="D1629" i="1"/>
  <c r="AC1629" i="1" s="1"/>
  <c r="D1630" i="1"/>
  <c r="AC1630" i="1" s="1"/>
  <c r="D1631" i="1"/>
  <c r="D1632" i="1"/>
  <c r="D1633" i="1"/>
  <c r="D1634" i="1"/>
  <c r="D1635" i="1"/>
  <c r="AC1635" i="1" s="1"/>
  <c r="D1636" i="1"/>
  <c r="D1637" i="1"/>
  <c r="AC1637" i="1" s="1"/>
  <c r="D1638" i="1"/>
  <c r="D1639" i="1"/>
  <c r="D1640" i="1"/>
  <c r="D1641" i="1"/>
  <c r="D1642" i="1"/>
  <c r="D1643" i="1"/>
  <c r="AC1643" i="1" s="1"/>
  <c r="D1644" i="1"/>
  <c r="D1645" i="1"/>
  <c r="AC1645" i="1" s="1"/>
  <c r="D1646" i="1"/>
  <c r="AC1646" i="1" s="1"/>
  <c r="D1647" i="1"/>
  <c r="D1648" i="1"/>
  <c r="D1649" i="1"/>
  <c r="D1650" i="1"/>
  <c r="D1651" i="1"/>
  <c r="AC1651" i="1" s="1"/>
  <c r="D1652" i="1"/>
  <c r="D1653" i="1"/>
  <c r="AC1653" i="1" s="1"/>
  <c r="D1654" i="1"/>
  <c r="D1655" i="1"/>
  <c r="D1656" i="1"/>
  <c r="D1657" i="1"/>
  <c r="D1658" i="1"/>
  <c r="D1659" i="1"/>
  <c r="AC1659" i="1" s="1"/>
  <c r="D1660" i="1"/>
  <c r="D1661" i="1"/>
  <c r="AC1661" i="1" s="1"/>
  <c r="D1662" i="1"/>
  <c r="AC1662" i="1" s="1"/>
  <c r="D1663" i="1"/>
  <c r="D1664" i="1"/>
  <c r="D1665" i="1"/>
  <c r="D1666" i="1"/>
  <c r="D1667" i="1"/>
  <c r="AC1667" i="1" s="1"/>
  <c r="D1668" i="1"/>
  <c r="D1669" i="1"/>
  <c r="AC1669" i="1" s="1"/>
  <c r="D1670" i="1"/>
  <c r="D1671" i="1"/>
  <c r="D1672" i="1"/>
  <c r="D1673" i="1"/>
  <c r="D1674" i="1"/>
  <c r="D1675" i="1"/>
  <c r="AC1675" i="1" s="1"/>
  <c r="D1676" i="1"/>
  <c r="D1677" i="1"/>
  <c r="AC1677" i="1" s="1"/>
  <c r="D1678" i="1"/>
  <c r="AC1678" i="1" s="1"/>
  <c r="D1679" i="1"/>
  <c r="D1680" i="1"/>
  <c r="D1681" i="1"/>
  <c r="D1682" i="1"/>
  <c r="D1683" i="1"/>
  <c r="AC1683" i="1" s="1"/>
  <c r="D1684" i="1"/>
  <c r="D1685" i="1"/>
  <c r="AC1685" i="1" s="1"/>
  <c r="D1686" i="1"/>
  <c r="D1687" i="1"/>
  <c r="D1688" i="1"/>
  <c r="D1689" i="1"/>
  <c r="D1690" i="1"/>
  <c r="D1691" i="1"/>
  <c r="AC1691" i="1" s="1"/>
  <c r="D1692" i="1"/>
  <c r="D1693" i="1"/>
  <c r="AC1693" i="1" s="1"/>
  <c r="D1694" i="1"/>
  <c r="AC1694" i="1" s="1"/>
  <c r="D1695" i="1"/>
  <c r="D1696" i="1"/>
  <c r="D1697" i="1"/>
  <c r="D1698" i="1"/>
  <c r="D1699" i="1"/>
  <c r="AC1699" i="1" s="1"/>
  <c r="D1700" i="1"/>
  <c r="D1701" i="1"/>
  <c r="AC1701" i="1" s="1"/>
  <c r="D1702" i="1"/>
  <c r="D1703" i="1"/>
  <c r="D1704" i="1"/>
  <c r="D1705" i="1"/>
  <c r="D1706" i="1"/>
  <c r="D1707" i="1"/>
  <c r="AC1707" i="1" s="1"/>
  <c r="D1708" i="1"/>
  <c r="D1709" i="1"/>
  <c r="AC1709" i="1" s="1"/>
  <c r="D1710" i="1"/>
  <c r="AC1710" i="1" s="1"/>
  <c r="D1711" i="1"/>
  <c r="D1712" i="1"/>
  <c r="D1713" i="1"/>
  <c r="D1714" i="1"/>
  <c r="D1715" i="1"/>
  <c r="AC1715" i="1" s="1"/>
  <c r="D1716" i="1"/>
  <c r="D1717" i="1"/>
  <c r="AC1717" i="1" s="1"/>
  <c r="D1718" i="1"/>
  <c r="D1719" i="1"/>
  <c r="D1720" i="1"/>
  <c r="D1721" i="1"/>
  <c r="D1722" i="1"/>
  <c r="D1723" i="1"/>
  <c r="AC1723" i="1" s="1"/>
  <c r="D1724" i="1"/>
  <c r="D1725" i="1"/>
  <c r="AC1725" i="1" s="1"/>
  <c r="D1726" i="1"/>
  <c r="AC1726" i="1" s="1"/>
  <c r="D1727" i="1"/>
  <c r="D1728" i="1"/>
  <c r="D1729" i="1"/>
  <c r="D1730" i="1"/>
  <c r="D1731" i="1"/>
  <c r="AC1731" i="1" s="1"/>
  <c r="D1732" i="1"/>
  <c r="D1733" i="1"/>
  <c r="AC1733" i="1" s="1"/>
  <c r="D1734" i="1"/>
  <c r="D1735" i="1"/>
  <c r="D1736" i="1"/>
  <c r="D1737" i="1"/>
  <c r="D1738" i="1"/>
  <c r="D1739" i="1"/>
  <c r="AC1739" i="1" s="1"/>
  <c r="D1740" i="1"/>
  <c r="D1741" i="1"/>
  <c r="AC1741" i="1" s="1"/>
  <c r="D1742" i="1"/>
  <c r="AC1742" i="1" s="1"/>
  <c r="D1743" i="1"/>
  <c r="D1744" i="1"/>
  <c r="D1745" i="1"/>
  <c r="D1746" i="1"/>
  <c r="D1747" i="1"/>
  <c r="AC1747" i="1" s="1"/>
  <c r="D1748" i="1"/>
  <c r="D1749" i="1"/>
  <c r="AC1749" i="1" s="1"/>
  <c r="D1750" i="1"/>
  <c r="D1751" i="1"/>
  <c r="D1752" i="1"/>
  <c r="D1753" i="1"/>
  <c r="D1754" i="1"/>
  <c r="D1755" i="1"/>
  <c r="AC1755" i="1" s="1"/>
  <c r="D1756" i="1"/>
  <c r="D1757" i="1"/>
  <c r="AC1757" i="1" s="1"/>
  <c r="D1758" i="1"/>
  <c r="AC1758" i="1" s="1"/>
  <c r="D1759" i="1"/>
  <c r="D1760" i="1"/>
  <c r="D1761" i="1"/>
  <c r="D1762" i="1"/>
  <c r="D1763" i="1"/>
  <c r="AC1763" i="1" s="1"/>
  <c r="D1764" i="1"/>
  <c r="D1765" i="1"/>
  <c r="AC1765" i="1" s="1"/>
  <c r="D1766" i="1"/>
  <c r="D1767" i="1"/>
  <c r="D1768" i="1"/>
  <c r="D1769" i="1"/>
  <c r="D1770" i="1"/>
  <c r="D1771" i="1"/>
  <c r="AC1771" i="1" s="1"/>
  <c r="D1772" i="1"/>
  <c r="D1773" i="1"/>
  <c r="AC1773" i="1" s="1"/>
  <c r="D1774" i="1"/>
  <c r="AC1774" i="1" s="1"/>
  <c r="D1775" i="1"/>
  <c r="D1776" i="1"/>
  <c r="D1777" i="1"/>
  <c r="D1778" i="1"/>
  <c r="D1779" i="1"/>
  <c r="AC1779" i="1" s="1"/>
  <c r="D1780" i="1"/>
  <c r="D1781" i="1"/>
  <c r="AC1781" i="1" s="1"/>
  <c r="D1782" i="1"/>
  <c r="D1783" i="1"/>
  <c r="D1784" i="1"/>
  <c r="D1785" i="1"/>
  <c r="D1786" i="1"/>
  <c r="D1787" i="1"/>
  <c r="AC1787" i="1" s="1"/>
  <c r="D1788" i="1"/>
  <c r="D1789" i="1"/>
  <c r="AC1789" i="1" s="1"/>
  <c r="D1790" i="1"/>
  <c r="AC1790" i="1" s="1"/>
  <c r="D1791" i="1"/>
  <c r="D1792" i="1"/>
  <c r="D1793" i="1"/>
  <c r="D1794" i="1"/>
  <c r="D1795" i="1"/>
  <c r="AC1795" i="1" s="1"/>
  <c r="D1796" i="1"/>
  <c r="D1797" i="1"/>
  <c r="AC1797" i="1" s="1"/>
  <c r="D1798" i="1"/>
  <c r="D1799" i="1"/>
  <c r="D1800" i="1"/>
  <c r="D1801" i="1"/>
  <c r="D1802" i="1"/>
  <c r="D1803" i="1"/>
  <c r="AC1803" i="1" s="1"/>
  <c r="D1804" i="1"/>
  <c r="AC45" i="1" l="1"/>
  <c r="AC29" i="1"/>
  <c r="AC12" i="1"/>
  <c r="AC1802" i="1"/>
  <c r="AC1786" i="1"/>
  <c r="AC1770" i="1"/>
  <c r="AC1754" i="1"/>
  <c r="AC1738" i="1"/>
  <c r="AC1722" i="1"/>
  <c r="AC1706" i="1"/>
  <c r="AC1690" i="1"/>
  <c r="AC1674" i="1"/>
  <c r="AC1658" i="1"/>
  <c r="AC1642" i="1"/>
  <c r="AC1626" i="1"/>
  <c r="AC1610" i="1"/>
  <c r="AC1594" i="1"/>
  <c r="AC1578" i="1"/>
  <c r="AC1562" i="1"/>
  <c r="AC1546" i="1"/>
  <c r="AC1530" i="1"/>
  <c r="AC1514" i="1"/>
  <c r="AC1498" i="1"/>
  <c r="AC1482" i="1"/>
  <c r="AC1466" i="1"/>
  <c r="AC1450" i="1"/>
  <c r="AC1434" i="1"/>
  <c r="AC1418" i="1"/>
  <c r="AC1402" i="1"/>
  <c r="AC1386" i="1"/>
  <c r="AC1370" i="1"/>
  <c r="AC1354" i="1"/>
  <c r="AC1338" i="1"/>
  <c r="AC1322" i="1"/>
  <c r="AC1306" i="1"/>
  <c r="AC1290" i="1"/>
  <c r="AC1274" i="1"/>
  <c r="AC1258" i="1"/>
  <c r="AC1242" i="1"/>
  <c r="AC1226" i="1"/>
  <c r="AC1210" i="1"/>
  <c r="AC1194" i="1"/>
  <c r="AC1178" i="1"/>
  <c r="AC1162" i="1"/>
  <c r="AC1146" i="1"/>
  <c r="AC1130" i="1"/>
  <c r="AC1114" i="1"/>
  <c r="AC1098" i="1"/>
  <c r="AC1082" i="1"/>
  <c r="AC1066" i="1"/>
  <c r="AC1050" i="1"/>
  <c r="AC1034" i="1"/>
  <c r="AC1018" i="1"/>
  <c r="AC1002" i="1"/>
  <c r="AC986" i="1"/>
  <c r="AC970" i="1"/>
  <c r="AC954" i="1"/>
  <c r="AC938" i="1"/>
  <c r="AC922" i="1"/>
  <c r="AC906" i="1"/>
  <c r="AC890" i="1"/>
  <c r="AC874" i="1"/>
  <c r="AC858" i="1"/>
  <c r="AC842" i="1"/>
  <c r="AC826" i="1"/>
  <c r="AC810" i="1"/>
  <c r="AC794" i="1"/>
  <c r="AC778" i="1"/>
  <c r="AC762" i="1"/>
  <c r="AC746" i="1"/>
  <c r="AC730" i="1"/>
  <c r="AC714" i="1"/>
  <c r="AC698" i="1"/>
  <c r="AC682" i="1"/>
  <c r="AC666" i="1"/>
  <c r="AC650" i="1"/>
  <c r="AC634" i="1"/>
  <c r="AC1800" i="1"/>
  <c r="AC1784" i="1"/>
  <c r="AC1768" i="1"/>
  <c r="AC1752" i="1"/>
  <c r="AC468" i="1"/>
  <c r="AC1792" i="1"/>
  <c r="AC1776" i="1"/>
  <c r="AC1760" i="1"/>
  <c r="AC1744" i="1"/>
  <c r="AC1728" i="1"/>
  <c r="AC1712" i="1"/>
  <c r="AC1696" i="1"/>
  <c r="AC1680" i="1"/>
  <c r="AC1664" i="1"/>
  <c r="AC1648" i="1"/>
  <c r="AC1632" i="1"/>
  <c r="AC1616" i="1"/>
  <c r="AC1600" i="1"/>
  <c r="AC1584" i="1"/>
  <c r="AC1798" i="1"/>
  <c r="AC1782" i="1"/>
  <c r="AC1766" i="1"/>
  <c r="AC1750" i="1"/>
  <c r="AC1734" i="1"/>
  <c r="AC1718" i="1"/>
  <c r="AC1702" i="1"/>
  <c r="AC1686" i="1"/>
  <c r="AC1670" i="1"/>
  <c r="AC1654" i="1"/>
  <c r="AC1638" i="1"/>
  <c r="AC1622" i="1"/>
  <c r="AC1606" i="1"/>
  <c r="AC1590" i="1"/>
  <c r="AC1574" i="1"/>
  <c r="AC1558" i="1"/>
  <c r="AC1542" i="1"/>
  <c r="AC1526" i="1"/>
  <c r="AC1510" i="1"/>
  <c r="AC1494" i="1"/>
  <c r="AC1478" i="1"/>
  <c r="AC1462" i="1"/>
  <c r="AC1446" i="1"/>
  <c r="AC1430" i="1"/>
  <c r="AC1414" i="1"/>
  <c r="AC1398" i="1"/>
  <c r="AC1382" i="1"/>
  <c r="AC1366" i="1"/>
  <c r="AC1350" i="1"/>
  <c r="AC1334" i="1"/>
  <c r="AC1318" i="1"/>
  <c r="AC1302" i="1"/>
  <c r="AC1286" i="1"/>
  <c r="AC1793" i="1"/>
  <c r="AC1777" i="1"/>
  <c r="AC1761" i="1"/>
  <c r="AC1745" i="1"/>
  <c r="AC1729" i="1"/>
  <c r="AC1713" i="1"/>
  <c r="AC1697" i="1"/>
  <c r="AC1681" i="1"/>
  <c r="AC1665" i="1"/>
  <c r="AC1649" i="1"/>
  <c r="AC1633" i="1"/>
  <c r="AC1617" i="1"/>
  <c r="AC1601" i="1"/>
  <c r="AC1585" i="1"/>
  <c r="AC1569" i="1"/>
  <c r="AC1553" i="1"/>
  <c r="AC1537" i="1"/>
  <c r="AC1521" i="1"/>
  <c r="AC1505" i="1"/>
  <c r="AC1489" i="1"/>
  <c r="AC1473" i="1"/>
  <c r="AC1457" i="1"/>
  <c r="AC1441" i="1"/>
  <c r="AC1425" i="1"/>
  <c r="AC1409" i="1"/>
  <c r="AC1393" i="1"/>
  <c r="AC1377" i="1"/>
  <c r="AC1361" i="1"/>
  <c r="AC1345" i="1"/>
  <c r="AC1329" i="1"/>
  <c r="AC1313" i="1"/>
  <c r="AC1297" i="1"/>
  <c r="AC1281" i="1"/>
  <c r="AC1265" i="1"/>
  <c r="AC1249" i="1"/>
  <c r="AC1233" i="1"/>
  <c r="AC1217" i="1"/>
  <c r="AC1201" i="1"/>
  <c r="AC1185" i="1"/>
  <c r="AC1169" i="1"/>
  <c r="AC1153" i="1"/>
  <c r="AC1137" i="1"/>
  <c r="AC1121" i="1"/>
  <c r="AC1105" i="1"/>
  <c r="AC1089" i="1"/>
  <c r="AC1073" i="1"/>
  <c r="AC1057" i="1"/>
  <c r="AC1041" i="1"/>
  <c r="AC1025" i="1"/>
  <c r="AC1009" i="1"/>
  <c r="AC993" i="1"/>
  <c r="AC977" i="1"/>
  <c r="AC961" i="1"/>
  <c r="AC945" i="1"/>
  <c r="AC929" i="1"/>
  <c r="AC913" i="1"/>
  <c r="AC897" i="1"/>
  <c r="AC881" i="1"/>
  <c r="AC865" i="1"/>
  <c r="AC849" i="1"/>
  <c r="AC833" i="1"/>
  <c r="AC817" i="1"/>
  <c r="AC801" i="1"/>
  <c r="AC785" i="1"/>
  <c r="AC769" i="1"/>
  <c r="AC753" i="1"/>
  <c r="AC737" i="1"/>
  <c r="AC721" i="1"/>
  <c r="AC705" i="1"/>
  <c r="AC689" i="1"/>
  <c r="AC673" i="1"/>
  <c r="AC657" i="1"/>
  <c r="AC641" i="1"/>
  <c r="AC625" i="1"/>
  <c r="AC609" i="1"/>
  <c r="AC593" i="1"/>
  <c r="AC577" i="1"/>
  <c r="AC561" i="1"/>
  <c r="AC545" i="1"/>
  <c r="AC529" i="1"/>
  <c r="AC513" i="1"/>
  <c r="AC497" i="1"/>
  <c r="AC481" i="1"/>
  <c r="AC465" i="1"/>
  <c r="AC449" i="1"/>
  <c r="AC433" i="1"/>
  <c r="AC417" i="1"/>
  <c r="AC401" i="1"/>
  <c r="AC385" i="1"/>
  <c r="AC369" i="1"/>
  <c r="AC353" i="1"/>
  <c r="AC337" i="1"/>
  <c r="AC321" i="1"/>
  <c r="AC305" i="1"/>
  <c r="AC289" i="1"/>
  <c r="AC273" i="1"/>
  <c r="AC257" i="1"/>
  <c r="AC241" i="1"/>
  <c r="AC225" i="1"/>
  <c r="AC209" i="1"/>
  <c r="AC193" i="1"/>
  <c r="AC177" i="1"/>
  <c r="AC161" i="1"/>
  <c r="AC145" i="1"/>
  <c r="AC129" i="1"/>
  <c r="AC113" i="1"/>
  <c r="AC97" i="1"/>
  <c r="AC81" i="1"/>
  <c r="AC65" i="1"/>
  <c r="AC49" i="1"/>
  <c r="AC33" i="1"/>
  <c r="AC16" i="1"/>
  <c r="AC1736" i="1"/>
  <c r="AC1720" i="1"/>
  <c r="AC1704" i="1"/>
  <c r="AC1688" i="1"/>
  <c r="AC1672" i="1"/>
  <c r="AC1656" i="1"/>
  <c r="AC1640" i="1"/>
  <c r="AC1624" i="1"/>
  <c r="AC1608" i="1"/>
  <c r="AC1592" i="1"/>
  <c r="AC1576" i="1"/>
  <c r="AC1560" i="1"/>
  <c r="AC1544" i="1"/>
  <c r="AC1528" i="1"/>
  <c r="AC1512" i="1"/>
  <c r="AC1496" i="1"/>
  <c r="AC1480" i="1"/>
  <c r="AC1464" i="1"/>
  <c r="AC1448" i="1"/>
  <c r="AC1432" i="1"/>
  <c r="AC1416" i="1"/>
  <c r="AC1400" i="1"/>
  <c r="AC1384" i="1"/>
  <c r="AC1368" i="1"/>
  <c r="AC1352" i="1"/>
  <c r="AC1336" i="1"/>
  <c r="AC1320" i="1"/>
  <c r="AC1304" i="1"/>
  <c r="AC1270" i="1"/>
  <c r="AC1254" i="1"/>
  <c r="AC1238" i="1"/>
  <c r="AC1222" i="1"/>
  <c r="AC1206" i="1"/>
  <c r="AC1190" i="1"/>
  <c r="AC1174" i="1"/>
  <c r="AC1158" i="1"/>
  <c r="AC1142" i="1"/>
  <c r="AC1126" i="1"/>
  <c r="AC1110" i="1"/>
  <c r="AC1094" i="1"/>
  <c r="AC1078" i="1"/>
  <c r="AC1062" i="1"/>
  <c r="AC1046" i="1"/>
  <c r="AC1030" i="1"/>
  <c r="AC1014" i="1"/>
  <c r="AC998" i="1"/>
  <c r="AC982" i="1"/>
  <c r="AC966" i="1"/>
  <c r="AC950" i="1"/>
  <c r="AC934" i="1"/>
  <c r="AC918" i="1"/>
  <c r="AC902" i="1"/>
  <c r="AC886" i="1"/>
  <c r="AC870" i="1"/>
  <c r="AC854" i="1"/>
  <c r="AC838" i="1"/>
  <c r="AC822" i="1"/>
  <c r="AC806" i="1"/>
  <c r="AC790" i="1"/>
  <c r="AC774" i="1"/>
  <c r="AC758" i="1"/>
  <c r="AC742" i="1"/>
  <c r="AC726" i="1"/>
  <c r="AC710" i="1"/>
  <c r="AC694" i="1"/>
  <c r="AC678" i="1"/>
  <c r="AC662" i="1"/>
  <c r="AC646" i="1"/>
  <c r="AC630" i="1"/>
  <c r="AC614" i="1"/>
  <c r="AC598" i="1"/>
  <c r="AC582" i="1"/>
  <c r="AC566" i="1"/>
  <c r="AC550" i="1"/>
  <c r="AC534" i="1"/>
  <c r="AC518" i="1"/>
  <c r="AC502" i="1"/>
  <c r="AC486" i="1"/>
  <c r="AC470" i="1"/>
  <c r="AC454" i="1"/>
  <c r="AC438" i="1"/>
  <c r="AC422" i="1"/>
  <c r="AC406" i="1"/>
  <c r="AC390" i="1"/>
  <c r="AC374" i="1"/>
  <c r="AC358" i="1"/>
  <c r="AC342" i="1"/>
  <c r="AC326" i="1"/>
  <c r="AC310" i="1"/>
  <c r="AC294" i="1"/>
  <c r="AC278" i="1"/>
  <c r="AC262" i="1"/>
  <c r="AC246" i="1"/>
  <c r="AC230" i="1"/>
  <c r="AC214" i="1"/>
  <c r="AC198" i="1"/>
  <c r="AC182" i="1"/>
  <c r="AC166" i="1"/>
  <c r="AC150" i="1"/>
  <c r="AC134" i="1"/>
  <c r="AC118" i="1"/>
  <c r="AC102" i="1"/>
  <c r="AC86" i="1"/>
  <c r="AC70" i="1"/>
  <c r="AC54" i="1"/>
  <c r="AC38" i="1"/>
  <c r="AC22" i="1"/>
  <c r="AC5" i="1"/>
  <c r="AC501" i="1"/>
  <c r="AC485" i="1"/>
  <c r="AC469" i="1"/>
  <c r="AC453" i="1"/>
  <c r="AC437" i="1"/>
  <c r="AC421" i="1"/>
  <c r="AC405" i="1"/>
  <c r="AC389" i="1"/>
  <c r="AC373" i="1"/>
  <c r="AC357" i="1"/>
  <c r="AC341" i="1"/>
  <c r="AC325" i="1"/>
  <c r="AC309" i="1"/>
  <c r="AC293" i="1"/>
  <c r="AC277" i="1"/>
  <c r="AC261" i="1"/>
  <c r="AC245" i="1"/>
  <c r="AC229" i="1"/>
  <c r="AC213" i="1"/>
  <c r="AC197" i="1"/>
  <c r="AC181" i="1"/>
  <c r="AC165" i="1"/>
  <c r="AC149" i="1"/>
  <c r="AC133" i="1"/>
  <c r="AC117" i="1"/>
  <c r="AC101" i="1"/>
  <c r="AC85" i="1"/>
  <c r="AC69" i="1"/>
  <c r="AC53" i="1"/>
  <c r="AC37" i="1"/>
  <c r="AC21" i="1"/>
  <c r="AC1288" i="1"/>
  <c r="AC1272" i="1"/>
  <c r="AC1256" i="1"/>
  <c r="AC1240" i="1"/>
  <c r="AC1224" i="1"/>
  <c r="AC1208" i="1"/>
  <c r="AC1192" i="1"/>
  <c r="AC1176" i="1"/>
  <c r="AC1160" i="1"/>
  <c r="AC1144" i="1"/>
  <c r="AC1128" i="1"/>
  <c r="AC1112" i="1"/>
  <c r="AC1096" i="1"/>
  <c r="AC1080" i="1"/>
  <c r="AC1064" i="1"/>
  <c r="AC1048" i="1"/>
  <c r="AC1032" i="1"/>
  <c r="AC1016" i="1"/>
  <c r="AC1000" i="1"/>
  <c r="AC984" i="1"/>
  <c r="AC968" i="1"/>
  <c r="AC952" i="1"/>
  <c r="AC936" i="1"/>
  <c r="AC920" i="1"/>
  <c r="AC904" i="1"/>
  <c r="AC888" i="1"/>
  <c r="AC872" i="1"/>
  <c r="AC856" i="1"/>
  <c r="AC840" i="1"/>
  <c r="AC824" i="1"/>
  <c r="AC808" i="1"/>
  <c r="AC792" i="1"/>
  <c r="AC776" i="1"/>
  <c r="AC760" i="1"/>
  <c r="AC744" i="1"/>
  <c r="AC728" i="1"/>
  <c r="AC712" i="1"/>
  <c r="AC696" i="1"/>
  <c r="AC680" i="1"/>
  <c r="AC664" i="1"/>
  <c r="AC648" i="1"/>
  <c r="AC632" i="1"/>
  <c r="AC616" i="1"/>
  <c r="AC600" i="1"/>
  <c r="AC584" i="1"/>
  <c r="AC568" i="1"/>
  <c r="AC552" i="1"/>
  <c r="AC536" i="1"/>
  <c r="AC520" i="1"/>
  <c r="AC504" i="1"/>
  <c r="AC488" i="1"/>
  <c r="AC472" i="1"/>
  <c r="AC456" i="1"/>
  <c r="AC440" i="1"/>
  <c r="AC424" i="1"/>
  <c r="AC408" i="1"/>
  <c r="AC392" i="1"/>
  <c r="AC376" i="1"/>
  <c r="AC360" i="1"/>
  <c r="AC344" i="1"/>
  <c r="AC328" i="1"/>
  <c r="AC312" i="1"/>
  <c r="AC296" i="1"/>
  <c r="AC280" i="1"/>
  <c r="AC264" i="1"/>
  <c r="AC248" i="1"/>
  <c r="AC232" i="1"/>
  <c r="AC216" i="1"/>
  <c r="AC200" i="1"/>
  <c r="AC184" i="1"/>
  <c r="AC168" i="1"/>
  <c r="AC152" i="1"/>
  <c r="AC136" i="1"/>
  <c r="AC120" i="1"/>
  <c r="AC104" i="1"/>
  <c r="AC88" i="1"/>
  <c r="AC72" i="1"/>
  <c r="AC56" i="1"/>
  <c r="AC40" i="1"/>
  <c r="AC24" i="1"/>
  <c r="AC1708" i="1"/>
  <c r="L1501" i="1"/>
  <c r="AC1501" i="1"/>
  <c r="AC1804" i="1"/>
  <c r="AC1788" i="1"/>
  <c r="AC1772" i="1"/>
  <c r="AC1756" i="1"/>
  <c r="AC1740" i="1"/>
  <c r="AC1724" i="1"/>
  <c r="AC1692" i="1"/>
  <c r="AC1676" i="1"/>
  <c r="AC1660" i="1"/>
  <c r="AC1644" i="1"/>
  <c r="AC1628" i="1"/>
  <c r="AC1612" i="1"/>
  <c r="AC1596" i="1"/>
  <c r="AC1580" i="1"/>
  <c r="AC1564" i="1"/>
  <c r="AC1548" i="1"/>
  <c r="AC1532" i="1"/>
  <c r="AC1516" i="1"/>
  <c r="AC1500" i="1"/>
  <c r="AC1484" i="1"/>
  <c r="AC1468" i="1"/>
  <c r="AC1452" i="1"/>
  <c r="AC1436" i="1"/>
  <c r="AC1420" i="1"/>
  <c r="AC1404" i="1"/>
  <c r="AC1388" i="1"/>
  <c r="AC1372" i="1"/>
  <c r="AC1356" i="1"/>
  <c r="AC1340" i="1"/>
  <c r="AC1324" i="1"/>
  <c r="AC1308" i="1"/>
  <c r="AC1292" i="1"/>
  <c r="AC1276" i="1"/>
  <c r="AC1260" i="1"/>
  <c r="AC1244" i="1"/>
  <c r="AC1228" i="1"/>
  <c r="AC1212" i="1"/>
  <c r="AC1196" i="1"/>
  <c r="AC1180" i="1"/>
  <c r="AC1164" i="1"/>
  <c r="AC1148" i="1"/>
  <c r="AC1132" i="1"/>
  <c r="AC1116" i="1"/>
  <c r="AC1100" i="1"/>
  <c r="AC1084" i="1"/>
  <c r="AC1068" i="1"/>
  <c r="AC1052" i="1"/>
  <c r="AC1036" i="1"/>
  <c r="AC1020" i="1"/>
  <c r="AC1004" i="1"/>
  <c r="AC988" i="1"/>
  <c r="AC972" i="1"/>
  <c r="AC956" i="1"/>
  <c r="AC940" i="1"/>
  <c r="AC924" i="1"/>
  <c r="AC908" i="1"/>
  <c r="AC892" i="1"/>
  <c r="AC876" i="1"/>
  <c r="AC860" i="1"/>
  <c r="AC844" i="1"/>
  <c r="AC828" i="1"/>
  <c r="AC812" i="1"/>
  <c r="AC796" i="1"/>
  <c r="AC780" i="1"/>
  <c r="AC764" i="1"/>
  <c r="AC748" i="1"/>
  <c r="AC732" i="1"/>
  <c r="AC716" i="1"/>
  <c r="AC700" i="1"/>
  <c r="AC684" i="1"/>
  <c r="AC668" i="1"/>
  <c r="AC652" i="1"/>
  <c r="AC636" i="1"/>
  <c r="AC620" i="1"/>
  <c r="AC604" i="1"/>
  <c r="AC588" i="1"/>
  <c r="AC572" i="1"/>
  <c r="AC556" i="1"/>
  <c r="AC540" i="1"/>
  <c r="AC524" i="1"/>
  <c r="AC1801" i="1"/>
  <c r="AC1785" i="1"/>
  <c r="AC1769" i="1"/>
  <c r="AC1753" i="1"/>
  <c r="AC1737" i="1"/>
  <c r="AC1721" i="1"/>
  <c r="AC1705" i="1"/>
  <c r="AC1689" i="1"/>
  <c r="AC1673" i="1"/>
  <c r="AC1657" i="1"/>
  <c r="AC1641" i="1"/>
  <c r="AC1625" i="1"/>
  <c r="AC1609" i="1"/>
  <c r="AC1593" i="1"/>
  <c r="AC1577" i="1"/>
  <c r="AC1561" i="1"/>
  <c r="AC1545" i="1"/>
  <c r="AC1529" i="1"/>
  <c r="AC1513" i="1"/>
  <c r="AC1497" i="1"/>
  <c r="AC1481" i="1"/>
  <c r="AC1465" i="1"/>
  <c r="AC1449" i="1"/>
  <c r="AC1433" i="1"/>
  <c r="AC1417" i="1"/>
  <c r="AC1401" i="1"/>
  <c r="AC1385" i="1"/>
  <c r="AC1369" i="1"/>
  <c r="AC1353" i="1"/>
  <c r="AC1337" i="1"/>
  <c r="AC1321" i="1"/>
  <c r="AC1305" i="1"/>
  <c r="AC1289" i="1"/>
  <c r="AC1273" i="1"/>
  <c r="AC1257" i="1"/>
  <c r="AC1241" i="1"/>
  <c r="AC1225" i="1"/>
  <c r="AC1209" i="1"/>
  <c r="AC1193" i="1"/>
  <c r="AC1177" i="1"/>
  <c r="AC1161" i="1"/>
  <c r="AC1145" i="1"/>
  <c r="AC1129" i="1"/>
  <c r="AC1113" i="1"/>
  <c r="AC1097" i="1"/>
  <c r="AC1081" i="1"/>
  <c r="AC1065" i="1"/>
  <c r="AC1049" i="1"/>
  <c r="AC1033" i="1"/>
  <c r="AC1017" i="1"/>
  <c r="AC1001" i="1"/>
  <c r="AC985" i="1"/>
  <c r="AC969" i="1"/>
  <c r="AC953" i="1"/>
  <c r="AC937" i="1"/>
  <c r="AC921" i="1"/>
  <c r="AC905" i="1"/>
  <c r="AC889" i="1"/>
  <c r="AC873" i="1"/>
  <c r="AC857" i="1"/>
  <c r="AC841" i="1"/>
  <c r="AC825" i="1"/>
  <c r="AC809" i="1"/>
  <c r="AC793" i="1"/>
  <c r="AC777" i="1"/>
  <c r="AC761" i="1"/>
  <c r="AC745" i="1"/>
  <c r="AC729" i="1"/>
  <c r="AC713" i="1"/>
  <c r="AC697" i="1"/>
  <c r="AC681" i="1"/>
  <c r="AC665" i="1"/>
  <c r="AC649" i="1"/>
  <c r="AC633" i="1"/>
  <c r="AC617" i="1"/>
  <c r="AC601" i="1"/>
  <c r="AC585" i="1"/>
  <c r="AC569" i="1"/>
  <c r="AC553" i="1"/>
  <c r="AC537" i="1"/>
  <c r="AC521" i="1"/>
  <c r="AC505" i="1"/>
  <c r="AC489" i="1"/>
  <c r="AC473" i="1"/>
  <c r="AC457" i="1"/>
  <c r="AC441" i="1"/>
  <c r="AC425" i="1"/>
  <c r="AC409" i="1"/>
  <c r="AC393" i="1"/>
  <c r="AC377" i="1"/>
  <c r="AC361" i="1"/>
  <c r="AC345" i="1"/>
  <c r="AC329" i="1"/>
  <c r="AC313" i="1"/>
  <c r="AC297" i="1"/>
  <c r="AC281" i="1"/>
  <c r="AC265" i="1"/>
  <c r="AC249" i="1"/>
  <c r="AC233" i="1"/>
  <c r="AC217" i="1"/>
  <c r="AC201" i="1"/>
  <c r="AC185" i="1"/>
  <c r="AC169" i="1"/>
  <c r="AC153" i="1"/>
  <c r="AC137" i="1"/>
  <c r="AC121" i="1"/>
  <c r="AC105" i="1"/>
  <c r="AC89" i="1"/>
  <c r="AC73" i="1"/>
  <c r="AC57" i="1"/>
  <c r="AC41" i="1"/>
  <c r="AC25" i="1"/>
  <c r="AC8" i="1"/>
  <c r="AD8" i="1" s="1"/>
  <c r="AC7" i="1"/>
  <c r="AC1799" i="1"/>
  <c r="AC1783" i="1"/>
  <c r="AC1767" i="1"/>
  <c r="AC1751" i="1"/>
  <c r="AC1735" i="1"/>
  <c r="AC1719" i="1"/>
  <c r="AC1703" i="1"/>
  <c r="AC1687" i="1"/>
  <c r="AC1671" i="1"/>
  <c r="AC1655" i="1"/>
  <c r="AC1639" i="1"/>
  <c r="AC1623" i="1"/>
  <c r="AC1607" i="1"/>
  <c r="AC1591" i="1"/>
  <c r="AC1575" i="1"/>
  <c r="AC1559" i="1"/>
  <c r="AC1543" i="1"/>
  <c r="AC1527" i="1"/>
  <c r="AC1511" i="1"/>
  <c r="AC1495" i="1"/>
  <c r="AC1479" i="1"/>
  <c r="AC1463" i="1"/>
  <c r="AC1447" i="1"/>
  <c r="AC1431" i="1"/>
  <c r="AC1415" i="1"/>
  <c r="AC1399" i="1"/>
  <c r="AC1383" i="1"/>
  <c r="AC1367" i="1"/>
  <c r="AC1351" i="1"/>
  <c r="AC1335" i="1"/>
  <c r="AC1319" i="1"/>
  <c r="AC1303" i="1"/>
  <c r="AC1287" i="1"/>
  <c r="AC1271" i="1"/>
  <c r="AC1255" i="1"/>
  <c r="AC1239" i="1"/>
  <c r="AC1223" i="1"/>
  <c r="AC1207" i="1"/>
  <c r="AC1191" i="1"/>
  <c r="AC1175" i="1"/>
  <c r="AC1159" i="1"/>
  <c r="AC1143" i="1"/>
  <c r="AC1127" i="1"/>
  <c r="AC1111" i="1"/>
  <c r="AC1095" i="1"/>
  <c r="AC1079" i="1"/>
  <c r="AC1063" i="1"/>
  <c r="AC1047" i="1"/>
  <c r="AC1031" i="1"/>
  <c r="AC1015" i="1"/>
  <c r="AC999" i="1"/>
  <c r="AC983" i="1"/>
  <c r="AC967" i="1"/>
  <c r="AC951" i="1"/>
  <c r="AC935" i="1"/>
  <c r="AC919" i="1"/>
  <c r="AC903" i="1"/>
  <c r="AC887" i="1"/>
  <c r="AC871" i="1"/>
  <c r="AC855" i="1"/>
  <c r="AC839" i="1"/>
  <c r="AC823" i="1"/>
  <c r="AC807" i="1"/>
  <c r="AC791" i="1"/>
  <c r="AC775" i="1"/>
  <c r="AC759" i="1"/>
  <c r="AC743" i="1"/>
  <c r="AC727" i="1"/>
  <c r="AC1796" i="1"/>
  <c r="AC1780" i="1"/>
  <c r="AC1764" i="1"/>
  <c r="AC1748" i="1"/>
  <c r="AC1732" i="1"/>
  <c r="AC1716" i="1"/>
  <c r="AC1700" i="1"/>
  <c r="AC1684" i="1"/>
  <c r="AC1668" i="1"/>
  <c r="AC1652" i="1"/>
  <c r="AC1636" i="1"/>
  <c r="AC1620" i="1"/>
  <c r="AC1604" i="1"/>
  <c r="AC1588" i="1"/>
  <c r="AC1572" i="1"/>
  <c r="AC1556" i="1"/>
  <c r="AC1540" i="1"/>
  <c r="AC1524" i="1"/>
  <c r="AC1508" i="1"/>
  <c r="AC1492" i="1"/>
  <c r="AC1476" i="1"/>
  <c r="AC1460" i="1"/>
  <c r="AC1444" i="1"/>
  <c r="AC1428" i="1"/>
  <c r="AC1412" i="1"/>
  <c r="AC1396" i="1"/>
  <c r="AC1380" i="1"/>
  <c r="AC1364" i="1"/>
  <c r="AC1348" i="1"/>
  <c r="AC1332" i="1"/>
  <c r="AC1316" i="1"/>
  <c r="AC1300" i="1"/>
  <c r="AC1284" i="1"/>
  <c r="AC1268" i="1"/>
  <c r="AC1252" i="1"/>
  <c r="AC1236" i="1"/>
  <c r="AC1220" i="1"/>
  <c r="AC1204" i="1"/>
  <c r="AC1188" i="1"/>
  <c r="AC1172" i="1"/>
  <c r="AC1156" i="1"/>
  <c r="AC1140" i="1"/>
  <c r="AC1124" i="1"/>
  <c r="AC1108" i="1"/>
  <c r="AC1092" i="1"/>
  <c r="AC1076" i="1"/>
  <c r="AC1060" i="1"/>
  <c r="AC1044" i="1"/>
  <c r="AC1028" i="1"/>
  <c r="AC1012" i="1"/>
  <c r="AC996" i="1"/>
  <c r="AC980" i="1"/>
  <c r="AC964" i="1"/>
  <c r="AC948" i="1"/>
  <c r="AC932" i="1"/>
  <c r="AC916" i="1"/>
  <c r="AC900" i="1"/>
  <c r="AC884" i="1"/>
  <c r="AC868" i="1"/>
  <c r="AC852" i="1"/>
  <c r="AC836" i="1"/>
  <c r="AC820" i="1"/>
  <c r="AC804" i="1"/>
  <c r="AC788" i="1"/>
  <c r="AC772" i="1"/>
  <c r="AC756" i="1"/>
  <c r="AC740" i="1"/>
  <c r="AC724" i="1"/>
  <c r="AC1794" i="1"/>
  <c r="AC1778" i="1"/>
  <c r="AC1762" i="1"/>
  <c r="AC1746" i="1"/>
  <c r="AC1730" i="1"/>
  <c r="AC1714" i="1"/>
  <c r="AC1698" i="1"/>
  <c r="AC1682" i="1"/>
  <c r="AC1666" i="1"/>
  <c r="AC1650" i="1"/>
  <c r="AC1634" i="1"/>
  <c r="AC1618" i="1"/>
  <c r="AC1602" i="1"/>
  <c r="AC1586" i="1"/>
  <c r="AC1570" i="1"/>
  <c r="AC1554" i="1"/>
  <c r="AC1538" i="1"/>
  <c r="AC1522" i="1"/>
  <c r="AC1506" i="1"/>
  <c r="AC1490" i="1"/>
  <c r="AC1474" i="1"/>
  <c r="AC1458" i="1"/>
  <c r="AC1442" i="1"/>
  <c r="AC1426" i="1"/>
  <c r="AC1410" i="1"/>
  <c r="AC1394" i="1"/>
  <c r="AC1378" i="1"/>
  <c r="AC1362" i="1"/>
  <c r="AC1346" i="1"/>
  <c r="AC1330" i="1"/>
  <c r="AC1314" i="1"/>
  <c r="AC1298" i="1"/>
  <c r="AC1282" i="1"/>
  <c r="AC1266" i="1"/>
  <c r="AC1250" i="1"/>
  <c r="AC1234" i="1"/>
  <c r="AC1218" i="1"/>
  <c r="AC1202" i="1"/>
  <c r="AC1186" i="1"/>
  <c r="AC1170" i="1"/>
  <c r="AC1154" i="1"/>
  <c r="AC1138" i="1"/>
  <c r="AC1122" i="1"/>
  <c r="AC1106" i="1"/>
  <c r="AC1090" i="1"/>
  <c r="AC1074" i="1"/>
  <c r="AC1058" i="1"/>
  <c r="AC1042" i="1"/>
  <c r="AC1026" i="1"/>
  <c r="AC1010" i="1"/>
  <c r="AC994" i="1"/>
  <c r="AC978" i="1"/>
  <c r="AC962" i="1"/>
  <c r="AC946" i="1"/>
  <c r="AC930" i="1"/>
  <c r="AC914" i="1"/>
  <c r="AC898" i="1"/>
  <c r="AC882" i="1"/>
  <c r="AC866" i="1"/>
  <c r="AC850" i="1"/>
  <c r="AC834" i="1"/>
  <c r="AC818" i="1"/>
  <c r="AC802" i="1"/>
  <c r="AC786" i="1"/>
  <c r="AC770" i="1"/>
  <c r="AC754" i="1"/>
  <c r="AC738" i="1"/>
  <c r="AC722" i="1"/>
  <c r="AC706" i="1"/>
  <c r="AC690" i="1"/>
  <c r="AC674" i="1"/>
  <c r="AC658" i="1"/>
  <c r="AC642" i="1"/>
  <c r="AC626" i="1"/>
  <c r="AC610" i="1"/>
  <c r="AC594" i="1"/>
  <c r="AC578" i="1"/>
  <c r="AC562" i="1"/>
  <c r="AC546" i="1"/>
  <c r="AC530" i="1"/>
  <c r="AC514" i="1"/>
  <c r="AC498" i="1"/>
  <c r="AC482" i="1"/>
  <c r="AC466" i="1"/>
  <c r="AC450" i="1"/>
  <c r="AC434" i="1"/>
  <c r="AC418" i="1"/>
  <c r="AC402" i="1"/>
  <c r="AC386" i="1"/>
  <c r="AC370" i="1"/>
  <c r="AC354" i="1"/>
  <c r="AC338" i="1"/>
  <c r="AC322" i="1"/>
  <c r="AC306" i="1"/>
  <c r="AC290" i="1"/>
  <c r="AC274" i="1"/>
  <c r="AC258" i="1"/>
  <c r="AC242" i="1"/>
  <c r="AC226" i="1"/>
  <c r="AC210" i="1"/>
  <c r="AC194" i="1"/>
  <c r="AC178" i="1"/>
  <c r="AC162" i="1"/>
  <c r="AC146" i="1"/>
  <c r="AC130" i="1"/>
  <c r="AC114" i="1"/>
  <c r="AC98" i="1"/>
  <c r="AC82" i="1"/>
  <c r="AC66" i="1"/>
  <c r="AC50" i="1"/>
  <c r="AC34" i="1"/>
  <c r="AC1568" i="1"/>
  <c r="AC1552" i="1"/>
  <c r="AC1536" i="1"/>
  <c r="AC1520" i="1"/>
  <c r="AC1504" i="1"/>
  <c r="AC1488" i="1"/>
  <c r="AC1472" i="1"/>
  <c r="AC1456" i="1"/>
  <c r="AC1440" i="1"/>
  <c r="AC1424" i="1"/>
  <c r="AC1408" i="1"/>
  <c r="AC1392" i="1"/>
  <c r="AC1376" i="1"/>
  <c r="AC1360" i="1"/>
  <c r="AC1344" i="1"/>
  <c r="AC1328" i="1"/>
  <c r="AC1312" i="1"/>
  <c r="AC1296" i="1"/>
  <c r="AC1280" i="1"/>
  <c r="AC1264" i="1"/>
  <c r="AC1248" i="1"/>
  <c r="AC1232" i="1"/>
  <c r="AC1216" i="1"/>
  <c r="AC1200" i="1"/>
  <c r="AC1184" i="1"/>
  <c r="AC1168" i="1"/>
  <c r="AC1152" i="1"/>
  <c r="AC1136" i="1"/>
  <c r="AC1120" i="1"/>
  <c r="AC1104" i="1"/>
  <c r="AC1088" i="1"/>
  <c r="AC1072" i="1"/>
  <c r="AC1056" i="1"/>
  <c r="AC1040" i="1"/>
  <c r="AC1024" i="1"/>
  <c r="AC1008" i="1"/>
  <c r="AC992" i="1"/>
  <c r="AC976" i="1"/>
  <c r="AC960" i="1"/>
  <c r="AC944" i="1"/>
  <c r="AC928" i="1"/>
  <c r="AC912" i="1"/>
  <c r="AC896" i="1"/>
  <c r="AC880" i="1"/>
  <c r="AC864" i="1"/>
  <c r="AC848" i="1"/>
  <c r="AC832" i="1"/>
  <c r="AC816" i="1"/>
  <c r="AC800" i="1"/>
  <c r="AC784" i="1"/>
  <c r="AC768" i="1"/>
  <c r="AC752" i="1"/>
  <c r="AC736" i="1"/>
  <c r="AC720" i="1"/>
  <c r="AC704" i="1"/>
  <c r="AC688" i="1"/>
  <c r="AC672" i="1"/>
  <c r="AC656" i="1"/>
  <c r="AC640" i="1"/>
  <c r="AC624" i="1"/>
  <c r="AC608" i="1"/>
  <c r="AC592" i="1"/>
  <c r="AC576" i="1"/>
  <c r="AC560" i="1"/>
  <c r="AC544" i="1"/>
  <c r="AC528" i="1"/>
  <c r="AC512" i="1"/>
  <c r="AC496" i="1"/>
  <c r="AC480" i="1"/>
  <c r="AC464" i="1"/>
  <c r="AC448" i="1"/>
  <c r="AC432" i="1"/>
  <c r="AC416" i="1"/>
  <c r="AC400" i="1"/>
  <c r="AC384" i="1"/>
  <c r="AC1791" i="1"/>
  <c r="AC1775" i="1"/>
  <c r="AC1759" i="1"/>
  <c r="AC1743" i="1"/>
  <c r="AC1727" i="1"/>
  <c r="AC1711" i="1"/>
  <c r="AC1695" i="1"/>
  <c r="AC1679" i="1"/>
  <c r="AC1663" i="1"/>
  <c r="AC1647" i="1"/>
  <c r="AC1631" i="1"/>
  <c r="AC1615" i="1"/>
  <c r="AC1599" i="1"/>
  <c r="AC1583" i="1"/>
  <c r="AC1567" i="1"/>
  <c r="AC1551" i="1"/>
  <c r="AC1535" i="1"/>
  <c r="AC1519" i="1"/>
  <c r="AC1503" i="1"/>
  <c r="AC1487" i="1"/>
  <c r="AC1471" i="1"/>
  <c r="AC1455" i="1"/>
  <c r="AC1439" i="1"/>
  <c r="AC1423" i="1"/>
  <c r="AC1407" i="1"/>
  <c r="AC1391" i="1"/>
  <c r="AC1375" i="1"/>
  <c r="AC1359" i="1"/>
  <c r="AC1343" i="1"/>
  <c r="AC1327" i="1"/>
  <c r="AC1311" i="1"/>
  <c r="AC1295" i="1"/>
  <c r="AC1279" i="1"/>
  <c r="AC1263" i="1"/>
  <c r="AC1247" i="1"/>
  <c r="AC1231" i="1"/>
  <c r="AC1215" i="1"/>
  <c r="AC1199" i="1"/>
  <c r="AC1183" i="1"/>
  <c r="AC1167" i="1"/>
  <c r="AC1151" i="1"/>
  <c r="AC1135" i="1"/>
  <c r="AC1119" i="1"/>
  <c r="AC1103" i="1"/>
  <c r="AC1087" i="1"/>
  <c r="AC1071" i="1"/>
  <c r="AC1055" i="1"/>
  <c r="AC1039" i="1"/>
  <c r="AC1023" i="1"/>
  <c r="AC1007" i="1"/>
  <c r="AC991" i="1"/>
  <c r="AC975" i="1"/>
  <c r="AC959" i="1"/>
  <c r="AC943" i="1"/>
  <c r="AC927" i="1"/>
  <c r="AC911" i="1"/>
  <c r="AC895" i="1"/>
  <c r="AC879" i="1"/>
  <c r="AC863" i="1"/>
  <c r="AC847" i="1"/>
  <c r="AC831" i="1"/>
  <c r="AC815" i="1"/>
  <c r="AC799" i="1"/>
  <c r="AC783" i="1"/>
  <c r="AC767" i="1"/>
  <c r="AC751" i="1"/>
  <c r="AC735" i="1"/>
  <c r="AC719" i="1"/>
  <c r="AC703" i="1"/>
  <c r="AC687" i="1"/>
  <c r="AC671" i="1"/>
  <c r="AC655" i="1"/>
  <c r="AC639" i="1"/>
  <c r="AC623" i="1"/>
  <c r="AC607" i="1"/>
  <c r="AC591" i="1"/>
  <c r="AC575" i="1"/>
  <c r="AC559" i="1"/>
  <c r="AC543" i="1"/>
  <c r="AC527" i="1"/>
  <c r="AC511" i="1"/>
  <c r="AC495" i="1"/>
  <c r="AC479" i="1"/>
  <c r="AC463" i="1"/>
  <c r="AC447" i="1"/>
  <c r="AC431" i="1"/>
  <c r="AC415" i="1"/>
  <c r="AC399" i="1"/>
  <c r="AC383" i="1"/>
  <c r="AC367" i="1"/>
  <c r="AC351" i="1"/>
  <c r="AC335" i="1"/>
  <c r="AC319" i="1"/>
  <c r="AC303" i="1"/>
  <c r="AC287" i="1"/>
  <c r="AC271" i="1"/>
  <c r="AC255" i="1"/>
  <c r="AC618" i="1"/>
  <c r="AC602" i="1"/>
  <c r="AC586" i="1"/>
  <c r="AC570" i="1"/>
  <c r="AC554" i="1"/>
  <c r="AC538" i="1"/>
  <c r="AC522" i="1"/>
  <c r="AC506" i="1"/>
  <c r="AC490" i="1"/>
  <c r="AC474" i="1"/>
  <c r="AC458" i="1"/>
  <c r="AC442" i="1"/>
  <c r="AC426" i="1"/>
  <c r="AC410" i="1"/>
  <c r="AC394" i="1"/>
  <c r="AC378" i="1"/>
  <c r="AC362" i="1"/>
  <c r="AC346" i="1"/>
  <c r="AC330" i="1"/>
  <c r="AC314" i="1"/>
  <c r="AC298" i="1"/>
  <c r="AC282" i="1"/>
  <c r="AC266" i="1"/>
  <c r="AC250" i="1"/>
  <c r="AC234" i="1"/>
  <c r="AC218" i="1"/>
  <c r="AC202" i="1"/>
  <c r="AC186" i="1"/>
  <c r="AC170" i="1"/>
  <c r="AC154" i="1"/>
  <c r="AC138" i="1"/>
  <c r="AC122" i="1"/>
  <c r="AC106" i="1"/>
  <c r="AC90" i="1"/>
  <c r="AC74" i="1"/>
  <c r="AC58" i="1"/>
  <c r="AC42" i="1"/>
  <c r="AC26" i="1"/>
  <c r="AC9" i="1"/>
  <c r="AC17" i="1"/>
  <c r="AC711" i="1"/>
  <c r="AC695" i="1"/>
  <c r="AC679" i="1"/>
  <c r="AC663" i="1"/>
  <c r="AC647" i="1"/>
  <c r="AC631" i="1"/>
  <c r="AC615" i="1"/>
  <c r="AC599" i="1"/>
  <c r="AC583" i="1"/>
  <c r="AC567" i="1"/>
  <c r="AC551" i="1"/>
  <c r="AC535" i="1"/>
  <c r="AC519" i="1"/>
  <c r="AC503" i="1"/>
  <c r="AC487" i="1"/>
  <c r="AC471" i="1"/>
  <c r="AC455" i="1"/>
  <c r="AC439" i="1"/>
  <c r="AC423" i="1"/>
  <c r="AC407" i="1"/>
  <c r="AC391" i="1"/>
  <c r="AC375" i="1"/>
  <c r="AC359" i="1"/>
  <c r="AC343" i="1"/>
  <c r="AC327" i="1"/>
  <c r="AC311" i="1"/>
  <c r="AC295" i="1"/>
  <c r="AC279" i="1"/>
  <c r="AC263" i="1"/>
  <c r="AC247" i="1"/>
  <c r="AC231" i="1"/>
  <c r="AC215" i="1"/>
  <c r="AC199" i="1"/>
  <c r="AC183" i="1"/>
  <c r="AC167" i="1"/>
  <c r="AC151" i="1"/>
  <c r="AC135" i="1"/>
  <c r="AC119" i="1"/>
  <c r="AC103" i="1"/>
  <c r="AC87" i="1"/>
  <c r="AC71" i="1"/>
  <c r="AC55" i="1"/>
  <c r="AC39" i="1"/>
  <c r="AC23" i="1"/>
  <c r="AC6" i="1"/>
  <c r="AD6" i="1" s="1"/>
  <c r="AC708" i="1"/>
  <c r="AC692" i="1"/>
  <c r="AC676" i="1"/>
  <c r="AC660" i="1"/>
  <c r="AC644" i="1"/>
  <c r="AC628" i="1"/>
  <c r="AC612" i="1"/>
  <c r="AC596" i="1"/>
  <c r="AC580" i="1"/>
  <c r="AC564" i="1"/>
  <c r="AC548" i="1"/>
  <c r="AC532" i="1"/>
  <c r="AC516" i="1"/>
  <c r="AC500" i="1"/>
  <c r="AC484" i="1"/>
  <c r="AC452" i="1"/>
  <c r="AC436" i="1"/>
  <c r="AC420" i="1"/>
  <c r="AC404" i="1"/>
  <c r="AC388" i="1"/>
  <c r="AC372" i="1"/>
  <c r="AC356" i="1"/>
  <c r="AC340" i="1"/>
  <c r="AC324" i="1"/>
  <c r="AC308" i="1"/>
  <c r="AC292" i="1"/>
  <c r="AC276" i="1"/>
  <c r="AC260" i="1"/>
  <c r="AC244" i="1"/>
  <c r="AC228" i="1"/>
  <c r="AC212" i="1"/>
  <c r="AC196" i="1"/>
  <c r="AC180" i="1"/>
  <c r="AC164" i="1"/>
  <c r="AC148" i="1"/>
  <c r="AC132" i="1"/>
  <c r="AC116" i="1"/>
  <c r="AC100" i="1"/>
  <c r="AC84" i="1"/>
  <c r="AC68" i="1"/>
  <c r="AC52" i="1"/>
  <c r="AC36" i="1"/>
  <c r="AC20" i="1"/>
  <c r="AC515" i="1"/>
  <c r="AC499" i="1"/>
  <c r="AC483" i="1"/>
  <c r="AC467" i="1"/>
  <c r="AC451" i="1"/>
  <c r="AC435" i="1"/>
  <c r="AC419" i="1"/>
  <c r="AC403" i="1"/>
  <c r="AC387" i="1"/>
  <c r="AC371" i="1"/>
  <c r="AC355" i="1"/>
  <c r="AC339" i="1"/>
  <c r="AC323" i="1"/>
  <c r="AC307" i="1"/>
  <c r="AC291" i="1"/>
  <c r="AC275" i="1"/>
  <c r="AC259" i="1"/>
  <c r="AC243" i="1"/>
  <c r="AC227" i="1"/>
  <c r="AC211" i="1"/>
  <c r="AC195" i="1"/>
  <c r="AC179" i="1"/>
  <c r="AC163" i="1"/>
  <c r="AC147" i="1"/>
  <c r="AC131" i="1"/>
  <c r="AC115" i="1"/>
  <c r="AC99" i="1"/>
  <c r="AC83" i="1"/>
  <c r="AC67" i="1"/>
  <c r="AC51" i="1"/>
  <c r="AC35" i="1"/>
  <c r="AC19" i="1"/>
  <c r="AC4" i="1"/>
  <c r="AC368" i="1"/>
  <c r="AC352" i="1"/>
  <c r="AC336" i="1"/>
  <c r="AC320" i="1"/>
  <c r="AC304" i="1"/>
  <c r="AC288" i="1"/>
  <c r="AC272" i="1"/>
  <c r="AC256" i="1"/>
  <c r="AC240" i="1"/>
  <c r="AC224" i="1"/>
  <c r="AC208" i="1"/>
  <c r="AC192" i="1"/>
  <c r="AC176" i="1"/>
  <c r="AC160" i="1"/>
  <c r="AC144" i="1"/>
  <c r="AC128" i="1"/>
  <c r="AC112" i="1"/>
  <c r="AC96" i="1"/>
  <c r="AC80" i="1"/>
  <c r="AC64" i="1"/>
  <c r="AC48" i="1"/>
  <c r="AC32" i="1"/>
  <c r="AC15" i="1"/>
  <c r="AC239" i="1"/>
  <c r="AC223" i="1"/>
  <c r="AC207" i="1"/>
  <c r="AC191" i="1"/>
  <c r="AC175" i="1"/>
  <c r="AC159" i="1"/>
  <c r="AC143" i="1"/>
  <c r="AC127" i="1"/>
  <c r="AC111" i="1"/>
  <c r="AC95" i="1"/>
  <c r="AC79" i="1"/>
  <c r="AC63" i="1"/>
  <c r="AC47" i="1"/>
  <c r="AC31" i="1"/>
  <c r="AC14" i="1"/>
  <c r="AC508" i="1"/>
  <c r="AC492" i="1"/>
  <c r="AC476" i="1"/>
  <c r="AC460" i="1"/>
  <c r="AC444" i="1"/>
  <c r="AC428" i="1"/>
  <c r="AC412" i="1"/>
  <c r="AC396" i="1"/>
  <c r="AC380" i="1"/>
  <c r="AC364" i="1"/>
  <c r="AC348" i="1"/>
  <c r="AC332" i="1"/>
  <c r="AC316" i="1"/>
  <c r="AC300" i="1"/>
  <c r="AC284" i="1"/>
  <c r="AC268" i="1"/>
  <c r="AC252" i="1"/>
  <c r="AC236" i="1"/>
  <c r="AC220" i="1"/>
  <c r="AC204" i="1"/>
  <c r="AC188" i="1"/>
  <c r="AC172" i="1"/>
  <c r="AC156" i="1"/>
  <c r="AC140" i="1"/>
  <c r="AC124" i="1"/>
  <c r="AC108" i="1"/>
  <c r="AC92" i="1"/>
  <c r="AC76" i="1"/>
  <c r="AC60" i="1"/>
  <c r="AC44" i="1"/>
  <c r="AC28" i="1"/>
  <c r="AC11" i="1"/>
  <c r="AD11" i="1" s="1"/>
  <c r="L1706" i="1"/>
  <c r="L1770" i="1"/>
  <c r="L1626" i="1"/>
  <c r="AD13" i="1"/>
  <c r="L421" i="1"/>
  <c r="L341" i="1"/>
  <c r="L277" i="1"/>
  <c r="L164" i="1"/>
  <c r="L116" i="1"/>
  <c r="L1497" i="1"/>
  <c r="L681" i="1"/>
  <c r="L1385" i="1"/>
  <c r="L1529" i="1"/>
  <c r="L1449" i="1"/>
  <c r="L1388" i="1"/>
  <c r="L1001" i="1"/>
  <c r="L1723" i="1"/>
  <c r="L1659" i="1"/>
  <c r="L1611" i="1"/>
  <c r="L283" i="1"/>
  <c r="L1593" i="1"/>
  <c r="L1435" i="1"/>
  <c r="L1099" i="1"/>
  <c r="L1035" i="1"/>
  <c r="L571" i="1"/>
  <c r="L555" i="1"/>
  <c r="L427" i="1"/>
  <c r="L1624" i="1"/>
  <c r="L1528" i="1"/>
  <c r="L1032" i="1"/>
  <c r="L872" i="1"/>
  <c r="L600" i="1"/>
  <c r="P600" i="1" s="1"/>
  <c r="AB600" i="1" s="1"/>
  <c r="L568" i="1"/>
  <c r="L1448" i="1"/>
  <c r="L1096" i="1"/>
  <c r="L808" i="1"/>
  <c r="L680" i="1"/>
  <c r="L664" i="1"/>
  <c r="L440" i="1"/>
  <c r="L424" i="1"/>
  <c r="L1655" i="1"/>
  <c r="P1655" i="1" s="1"/>
  <c r="AB1655" i="1" s="1"/>
  <c r="L1527" i="1"/>
  <c r="L1367" i="1"/>
  <c r="L1351" i="1"/>
  <c r="L1159" i="1"/>
  <c r="L983" i="1"/>
  <c r="P983" i="1" s="1"/>
  <c r="AB983" i="1" s="1"/>
  <c r="L919" i="1"/>
  <c r="L791" i="1"/>
  <c r="L679" i="1"/>
  <c r="P679" i="1" s="1"/>
  <c r="AB679" i="1" s="1"/>
  <c r="L343" i="1"/>
  <c r="L1574" i="1"/>
  <c r="P1574" i="1" s="1"/>
  <c r="AB1574" i="1" s="1"/>
  <c r="L1430" i="1"/>
  <c r="L1781" i="1"/>
  <c r="L1765" i="1"/>
  <c r="L1701" i="1"/>
  <c r="L1653" i="1"/>
  <c r="L1573" i="1"/>
  <c r="P1573" i="1" s="1"/>
  <c r="AB1573" i="1" s="1"/>
  <c r="L1493" i="1"/>
  <c r="L1445" i="1"/>
  <c r="L1365" i="1"/>
  <c r="L1301" i="1"/>
  <c r="L1253" i="1"/>
  <c r="L1189" i="1"/>
  <c r="P1189" i="1" s="1"/>
  <c r="AB1189" i="1" s="1"/>
  <c r="L1093" i="1"/>
  <c r="L997" i="1"/>
  <c r="L917" i="1"/>
  <c r="P917" i="1" s="1"/>
  <c r="AB917" i="1" s="1"/>
  <c r="L789" i="1"/>
  <c r="L757" i="1"/>
  <c r="P757" i="1" s="1"/>
  <c r="AB757" i="1" s="1"/>
  <c r="L693" i="1"/>
  <c r="L1779" i="1"/>
  <c r="L1699" i="1"/>
  <c r="L1587" i="1"/>
  <c r="L1571" i="1"/>
  <c r="L1523" i="1"/>
  <c r="L1347" i="1"/>
  <c r="L1299" i="1"/>
  <c r="L1251" i="1"/>
  <c r="L1107" i="1"/>
  <c r="L915" i="1"/>
  <c r="L867" i="1"/>
  <c r="L787" i="1"/>
  <c r="L1778" i="1"/>
  <c r="L1698" i="1"/>
  <c r="L1666" i="1"/>
  <c r="L1650" i="1"/>
  <c r="L1618" i="1"/>
  <c r="L1250" i="1"/>
  <c r="L1202" i="1"/>
  <c r="L946" i="1"/>
  <c r="L866" i="1"/>
  <c r="L674" i="1"/>
  <c r="L562" i="1"/>
  <c r="L434" i="1"/>
  <c r="L354" i="1"/>
  <c r="L322" i="1"/>
  <c r="L274" i="1"/>
  <c r="L242" i="1"/>
  <c r="L194" i="1"/>
  <c r="L1704" i="1"/>
  <c r="L1764" i="1"/>
  <c r="L1665" i="1"/>
  <c r="L1633" i="1"/>
  <c r="L1617" i="1"/>
  <c r="L1569" i="1"/>
  <c r="L1537" i="1"/>
  <c r="L1489" i="1"/>
  <c r="L1441" i="1"/>
  <c r="L1409" i="1"/>
  <c r="L1361" i="1"/>
  <c r="L1249" i="1"/>
  <c r="L1217" i="1"/>
  <c r="L1201" i="1"/>
  <c r="L1105" i="1"/>
  <c r="L1057" i="1"/>
  <c r="L977" i="1"/>
  <c r="L929" i="1"/>
  <c r="L865" i="1"/>
  <c r="L801" i="1"/>
  <c r="L737" i="1"/>
  <c r="L673" i="1"/>
  <c r="L625" i="1"/>
  <c r="L609" i="1"/>
  <c r="L497" i="1"/>
  <c r="L353" i="1"/>
  <c r="L321" i="1"/>
  <c r="L273" i="1"/>
  <c r="L1768" i="1"/>
  <c r="L1750" i="1"/>
  <c r="L1188" i="1"/>
  <c r="L420" i="1"/>
  <c r="L1728" i="1"/>
  <c r="L1312" i="1"/>
  <c r="L1056" i="1"/>
  <c r="L928" i="1"/>
  <c r="L864" i="1"/>
  <c r="L752" i="1"/>
  <c r="L736" i="1"/>
  <c r="L624" i="1"/>
  <c r="L512" i="1"/>
  <c r="L480" i="1"/>
  <c r="L432" i="1"/>
  <c r="L1700" i="1"/>
  <c r="L1584" i="1"/>
  <c r="L1743" i="1"/>
  <c r="L1727" i="1"/>
  <c r="L1615" i="1"/>
  <c r="L1535" i="1"/>
  <c r="P1535" i="1" s="1"/>
  <c r="AB1535" i="1" s="1"/>
  <c r="L1503" i="1"/>
  <c r="L1439" i="1"/>
  <c r="L1407" i="1"/>
  <c r="L1343" i="1"/>
  <c r="L1311" i="1"/>
  <c r="L1135" i="1"/>
  <c r="L1055" i="1"/>
  <c r="L1039" i="1"/>
  <c r="L975" i="1"/>
  <c r="L927" i="1"/>
  <c r="L911" i="1"/>
  <c r="L815" i="1"/>
  <c r="P815" i="1" s="1"/>
  <c r="AB815" i="1" s="1"/>
  <c r="L735" i="1"/>
  <c r="L623" i="1"/>
  <c r="L559" i="1"/>
  <c r="L543" i="1"/>
  <c r="L479" i="1"/>
  <c r="L335" i="1"/>
  <c r="L271" i="1"/>
  <c r="L175" i="1"/>
  <c r="L159" i="1"/>
  <c r="L1654" i="1"/>
  <c r="L548" i="1"/>
  <c r="L1616" i="1"/>
  <c r="L1248" i="1"/>
  <c r="L1662" i="1"/>
  <c r="L1454" i="1"/>
  <c r="L1406" i="1"/>
  <c r="L1358" i="1"/>
  <c r="L1086" i="1"/>
  <c r="L974" i="1"/>
  <c r="L862" i="1"/>
  <c r="L750" i="1"/>
  <c r="L622" i="1"/>
  <c r="L510" i="1"/>
  <c r="L190" i="1"/>
  <c r="L1568" i="1"/>
  <c r="L1296" i="1"/>
  <c r="L1104" i="1"/>
  <c r="L976" i="1"/>
  <c r="L1742" i="1"/>
  <c r="L1646" i="1"/>
  <c r="L1614" i="1"/>
  <c r="L1550" i="1"/>
  <c r="L1293" i="1"/>
  <c r="L1261" i="1"/>
  <c r="L1197" i="1"/>
  <c r="L1165" i="1"/>
  <c r="L1085" i="1"/>
  <c r="L183" i="1"/>
  <c r="P183" i="1" s="1"/>
  <c r="AB183" i="1" s="1"/>
  <c r="L163" i="1"/>
  <c r="L115" i="1"/>
  <c r="L83" i="1"/>
  <c r="L176" i="1"/>
  <c r="L63" i="1"/>
  <c r="L78" i="1"/>
  <c r="L157" i="1"/>
  <c r="O1543" i="1"/>
  <c r="O1415" i="1"/>
  <c r="R1415" i="1" s="1"/>
  <c r="O1751" i="1"/>
  <c r="R1751" i="1" s="1"/>
  <c r="O1096" i="1"/>
  <c r="R1096" i="1" s="1"/>
  <c r="O1766" i="1"/>
  <c r="R1766" i="1" s="1"/>
  <c r="O1686" i="1"/>
  <c r="R1686" i="1" s="1"/>
  <c r="O1494" i="1"/>
  <c r="R1494" i="1" s="1"/>
  <c r="O1318" i="1"/>
  <c r="R1318" i="1" s="1"/>
  <c r="O1158" i="1"/>
  <c r="R1158" i="1" s="1"/>
  <c r="O1750" i="1"/>
  <c r="R1750" i="1" s="1"/>
  <c r="O1367" i="1"/>
  <c r="R1367" i="1" s="1"/>
  <c r="O1217" i="1"/>
  <c r="R1217" i="1" s="1"/>
  <c r="O1335" i="1"/>
  <c r="R1335" i="1" s="1"/>
  <c r="O1797" i="1"/>
  <c r="R1797" i="1" s="1"/>
  <c r="O1781" i="1"/>
  <c r="R1781" i="1" s="1"/>
  <c r="O1765" i="1"/>
  <c r="R1765" i="1" s="1"/>
  <c r="O1717" i="1"/>
  <c r="R1717" i="1" s="1"/>
  <c r="O1701" i="1"/>
  <c r="O1685" i="1"/>
  <c r="R1685" i="1" s="1"/>
  <c r="O1637" i="1"/>
  <c r="R1637" i="1" s="1"/>
  <c r="O1621" i="1"/>
  <c r="R1621" i="1" s="1"/>
  <c r="O1605" i="1"/>
  <c r="R1605" i="1" s="1"/>
  <c r="O1525" i="1"/>
  <c r="R1525" i="1" s="1"/>
  <c r="O1509" i="1"/>
  <c r="O1445" i="1"/>
  <c r="R1445" i="1" s="1"/>
  <c r="O1429" i="1"/>
  <c r="R1429" i="1" s="1"/>
  <c r="O1413" i="1"/>
  <c r="R1413" i="1" s="1"/>
  <c r="O1381" i="1"/>
  <c r="R1381" i="1" s="1"/>
  <c r="O1349" i="1"/>
  <c r="R1349" i="1" s="1"/>
  <c r="O1333" i="1"/>
  <c r="R1333" i="1" s="1"/>
  <c r="O1317" i="1"/>
  <c r="R1317" i="1" s="1"/>
  <c r="O1285" i="1"/>
  <c r="R1285" i="1" s="1"/>
  <c r="O1253" i="1"/>
  <c r="R1253" i="1" s="1"/>
  <c r="O1237" i="1"/>
  <c r="R1237" i="1" s="1"/>
  <c r="O1221" i="1"/>
  <c r="R1221" i="1" s="1"/>
  <c r="O1157" i="1"/>
  <c r="R1157" i="1" s="1"/>
  <c r="O1141" i="1"/>
  <c r="R1141" i="1" s="1"/>
  <c r="O1735" i="1"/>
  <c r="R1735" i="1" s="1"/>
  <c r="O1622" i="1"/>
  <c r="R1622" i="1" s="1"/>
  <c r="O1430" i="1"/>
  <c r="R1430" i="1" s="1"/>
  <c r="O1238" i="1"/>
  <c r="O1749" i="1"/>
  <c r="R1749" i="1" s="1"/>
  <c r="O1557" i="1"/>
  <c r="R1557" i="1" s="1"/>
  <c r="O1366" i="1"/>
  <c r="R1366" i="1" s="1"/>
  <c r="O1160" i="1"/>
  <c r="R1160" i="1" s="1"/>
  <c r="O1569" i="1"/>
  <c r="R1569" i="1" s="1"/>
  <c r="O1080" i="1"/>
  <c r="R1080" i="1" s="1"/>
  <c r="O1197" i="1"/>
  <c r="R1197" i="1" s="1"/>
  <c r="O1604" i="1"/>
  <c r="R1604" i="1" s="1"/>
  <c r="O1431" i="1"/>
  <c r="R1431" i="1" s="1"/>
  <c r="O1127" i="1"/>
  <c r="O1624" i="1"/>
  <c r="O1782" i="1"/>
  <c r="R1782" i="1" s="1"/>
  <c r="O1638" i="1"/>
  <c r="R1638" i="1" s="1"/>
  <c r="O1590" i="1"/>
  <c r="R1590" i="1" s="1"/>
  <c r="O1526" i="1"/>
  <c r="R1526" i="1" s="1"/>
  <c r="O1446" i="1"/>
  <c r="O1334" i="1"/>
  <c r="R1334" i="1" s="1"/>
  <c r="O1270" i="1"/>
  <c r="R1270" i="1" s="1"/>
  <c r="O1222" i="1"/>
  <c r="R1222" i="1" s="1"/>
  <c r="O1142" i="1"/>
  <c r="R1142" i="1" s="1"/>
  <c r="O1734" i="1"/>
  <c r="R1734" i="1" s="1"/>
  <c r="O1542" i="1"/>
  <c r="R1542" i="1" s="1"/>
  <c r="O1365" i="1"/>
  <c r="O1159" i="1"/>
  <c r="O1496" i="1"/>
  <c r="R1496" i="1" s="1"/>
  <c r="O1005" i="1"/>
  <c r="R1005" i="1" s="1"/>
  <c r="O1319" i="1"/>
  <c r="R1319" i="1" s="1"/>
  <c r="O1603" i="1"/>
  <c r="R1603" i="1" s="1"/>
  <c r="O1351" i="1"/>
  <c r="O1798" i="1"/>
  <c r="R1798" i="1" s="1"/>
  <c r="O1702" i="1"/>
  <c r="R1702" i="1" s="1"/>
  <c r="O1654" i="1"/>
  <c r="R1654" i="1" s="1"/>
  <c r="O1606" i="1"/>
  <c r="R1606" i="1" s="1"/>
  <c r="O1558" i="1"/>
  <c r="R1558" i="1" s="1"/>
  <c r="O1510" i="1"/>
  <c r="R1510" i="1" s="1"/>
  <c r="O1462" i="1"/>
  <c r="R1462" i="1" s="1"/>
  <c r="O1414" i="1"/>
  <c r="R1414" i="1" s="1"/>
  <c r="O1254" i="1"/>
  <c r="R1254" i="1" s="1"/>
  <c r="O1206" i="1"/>
  <c r="R1206" i="1" s="1"/>
  <c r="O1174" i="1"/>
  <c r="R1174" i="1" s="1"/>
  <c r="O1733" i="1"/>
  <c r="R1733" i="1" s="1"/>
  <c r="O1541" i="1"/>
  <c r="O1350" i="1"/>
  <c r="R1350" i="1" s="1"/>
  <c r="O1126" i="1"/>
  <c r="R1126" i="1" s="1"/>
  <c r="O1473" i="1"/>
  <c r="O1057" i="1"/>
  <c r="R1057" i="1" s="1"/>
  <c r="O1666" i="1"/>
  <c r="R1666" i="1" s="1"/>
  <c r="O1602" i="1"/>
  <c r="R1602" i="1" s="1"/>
  <c r="O1538" i="1"/>
  <c r="R1538" i="1" s="1"/>
  <c r="O1426" i="1"/>
  <c r="R1426" i="1" s="1"/>
  <c r="O882" i="1"/>
  <c r="R882" i="1" s="1"/>
  <c r="O802" i="1"/>
  <c r="R802" i="1" s="1"/>
  <c r="O578" i="1"/>
  <c r="R578" i="1" s="1"/>
  <c r="O514" i="1"/>
  <c r="R514" i="1" s="1"/>
  <c r="O354" i="1"/>
  <c r="R354" i="1" s="1"/>
  <c r="O338" i="1"/>
  <c r="R338" i="1" s="1"/>
  <c r="O322" i="1"/>
  <c r="R322" i="1" s="1"/>
  <c r="O274" i="1"/>
  <c r="R274" i="1" s="1"/>
  <c r="O242" i="1"/>
  <c r="O146" i="1"/>
  <c r="R146" i="1" s="1"/>
  <c r="O66" i="1"/>
  <c r="R66" i="1" s="1"/>
  <c r="O34" i="1"/>
  <c r="R34" i="1" s="1"/>
  <c r="O17" i="1"/>
  <c r="R17" i="1" s="1"/>
  <c r="O1719" i="1"/>
  <c r="O1527" i="1"/>
  <c r="R1527" i="1" s="1"/>
  <c r="O1345" i="1"/>
  <c r="R1345" i="1" s="1"/>
  <c r="O1048" i="1"/>
  <c r="R1048" i="1" s="1"/>
  <c r="O1777" i="1"/>
  <c r="R1777" i="1" s="1"/>
  <c r="O1729" i="1"/>
  <c r="R1729" i="1" s="1"/>
  <c r="O1633" i="1"/>
  <c r="R1633" i="1" s="1"/>
  <c r="O1617" i="1"/>
  <c r="O1121" i="1"/>
  <c r="R1121" i="1" s="1"/>
  <c r="O1105" i="1"/>
  <c r="R1105" i="1" s="1"/>
  <c r="O993" i="1"/>
  <c r="R993" i="1" s="1"/>
  <c r="O961" i="1"/>
  <c r="R961" i="1" s="1"/>
  <c r="O833" i="1"/>
  <c r="R833" i="1" s="1"/>
  <c r="O769" i="1"/>
  <c r="R769" i="1" s="1"/>
  <c r="O753" i="1"/>
  <c r="O737" i="1"/>
  <c r="O577" i="1"/>
  <c r="R577" i="1" s="1"/>
  <c r="O513" i="1"/>
  <c r="R513" i="1" s="1"/>
  <c r="O481" i="1"/>
  <c r="R481" i="1" s="1"/>
  <c r="O49" i="1"/>
  <c r="R49" i="1" s="1"/>
  <c r="O1511" i="1"/>
  <c r="R1511" i="1" s="1"/>
  <c r="O1425" i="1"/>
  <c r="R1425" i="1" s="1"/>
  <c r="O1718" i="1"/>
  <c r="R1718" i="1" s="1"/>
  <c r="O1493" i="1"/>
  <c r="O1302" i="1"/>
  <c r="R1302" i="1" s="1"/>
  <c r="O1110" i="1"/>
  <c r="R1110" i="1" s="1"/>
  <c r="O913" i="1"/>
  <c r="O1464" i="1"/>
  <c r="R1464" i="1" s="1"/>
  <c r="O1760" i="1"/>
  <c r="R1760" i="1" s="1"/>
  <c r="O1728" i="1"/>
  <c r="R1728" i="1" s="1"/>
  <c r="O1616" i="1"/>
  <c r="O1440" i="1"/>
  <c r="R1440" i="1" s="1"/>
  <c r="O1216" i="1"/>
  <c r="O928" i="1"/>
  <c r="R928" i="1" s="1"/>
  <c r="O768" i="1"/>
  <c r="R768" i="1" s="1"/>
  <c r="O416" i="1"/>
  <c r="R416" i="1" s="1"/>
  <c r="O1767" i="1"/>
  <c r="R1767" i="1" s="1"/>
  <c r="O1239" i="1"/>
  <c r="R1239" i="1" s="1"/>
  <c r="O1479" i="1"/>
  <c r="R1479" i="1" s="1"/>
  <c r="O1301" i="1"/>
  <c r="R1301" i="1" s="1"/>
  <c r="O904" i="1"/>
  <c r="R904" i="1" s="1"/>
  <c r="O1416" i="1"/>
  <c r="R1416" i="1" s="1"/>
  <c r="O808" i="1"/>
  <c r="O1303" i="1"/>
  <c r="R1303" i="1" s="1"/>
  <c r="O1671" i="1"/>
  <c r="R1671" i="1" s="1"/>
  <c r="O1478" i="1"/>
  <c r="R1478" i="1" s="1"/>
  <c r="O1287" i="1"/>
  <c r="R1287" i="1" s="1"/>
  <c r="O1400" i="1"/>
  <c r="R1400" i="1" s="1"/>
  <c r="O1776" i="1"/>
  <c r="R1776" i="1" s="1"/>
  <c r="O1790" i="1"/>
  <c r="R1790" i="1" s="1"/>
  <c r="O1758" i="1"/>
  <c r="R1758" i="1" s="1"/>
  <c r="O1582" i="1"/>
  <c r="R1582" i="1" s="1"/>
  <c r="O1550" i="1"/>
  <c r="R1550" i="1" s="1"/>
  <c r="O1534" i="1"/>
  <c r="R1534" i="1" s="1"/>
  <c r="O1486" i="1"/>
  <c r="R1486" i="1" s="1"/>
  <c r="O1422" i="1"/>
  <c r="R1422" i="1" s="1"/>
  <c r="O1262" i="1"/>
  <c r="R1262" i="1" s="1"/>
  <c r="O1198" i="1"/>
  <c r="R1198" i="1" s="1"/>
  <c r="O1150" i="1"/>
  <c r="O1038" i="1"/>
  <c r="R1038" i="1" s="1"/>
  <c r="O1022" i="1"/>
  <c r="R1022" i="1" s="1"/>
  <c r="O1783" i="1"/>
  <c r="R1783" i="1" s="1"/>
  <c r="O1591" i="1"/>
  <c r="R1591" i="1" s="1"/>
  <c r="O1399" i="1"/>
  <c r="R1399" i="1" s="1"/>
  <c r="O1271" i="1"/>
  <c r="R1271" i="1" s="1"/>
  <c r="O1175" i="1"/>
  <c r="R1175" i="1" s="1"/>
  <c r="O1670" i="1"/>
  <c r="R1670" i="1" s="1"/>
  <c r="O1477" i="1"/>
  <c r="R1477" i="1" s="1"/>
  <c r="O1286" i="1"/>
  <c r="R1286" i="1" s="1"/>
  <c r="O1352" i="1"/>
  <c r="R1352" i="1" s="1"/>
  <c r="O1773" i="1"/>
  <c r="R1773" i="1" s="1"/>
  <c r="O1709" i="1"/>
  <c r="R1709" i="1" s="1"/>
  <c r="O1661" i="1"/>
  <c r="R1661" i="1" s="1"/>
  <c r="O1581" i="1"/>
  <c r="R1581" i="1" s="1"/>
  <c r="O1517" i="1"/>
  <c r="O1485" i="1"/>
  <c r="R1485" i="1" s="1"/>
  <c r="O1261" i="1"/>
  <c r="R1261" i="1" s="1"/>
  <c r="O1165" i="1"/>
  <c r="R1165" i="1" s="1"/>
  <c r="O1149" i="1"/>
  <c r="O941" i="1"/>
  <c r="R941" i="1" s="1"/>
  <c r="O1623" i="1"/>
  <c r="R1623" i="1" s="1"/>
  <c r="O1495" i="1"/>
  <c r="R1495" i="1" s="1"/>
  <c r="O1191" i="1"/>
  <c r="R1191" i="1" s="1"/>
  <c r="O1669" i="1"/>
  <c r="R1669" i="1" s="1"/>
  <c r="O1461" i="1"/>
  <c r="R1461" i="1" s="1"/>
  <c r="O1269" i="1"/>
  <c r="R1269" i="1" s="1"/>
  <c r="O856" i="1"/>
  <c r="R856" i="1" s="1"/>
  <c r="O1752" i="1"/>
  <c r="R1752" i="1" s="1"/>
  <c r="O1696" i="1"/>
  <c r="R1696" i="1" s="1"/>
  <c r="O1111" i="1"/>
  <c r="R1111" i="1" s="1"/>
  <c r="O1772" i="1"/>
  <c r="O1644" i="1"/>
  <c r="R1644" i="1" s="1"/>
  <c r="O1628" i="1"/>
  <c r="R1628" i="1" s="1"/>
  <c r="O1516" i="1"/>
  <c r="R1516" i="1" s="1"/>
  <c r="O1452" i="1"/>
  <c r="R1452" i="1" s="1"/>
  <c r="O1260" i="1"/>
  <c r="R1260" i="1" s="1"/>
  <c r="O1196" i="1"/>
  <c r="R1196" i="1" s="1"/>
  <c r="O1148" i="1"/>
  <c r="R1148" i="1" s="1"/>
  <c r="O1655" i="1"/>
  <c r="R1655" i="1" s="1"/>
  <c r="O1447" i="1"/>
  <c r="R1447" i="1" s="1"/>
  <c r="O1255" i="1"/>
  <c r="R1255" i="1" s="1"/>
  <c r="O1336" i="1"/>
  <c r="R1336" i="1" s="1"/>
  <c r="O1771" i="1"/>
  <c r="R1771" i="1" s="1"/>
  <c r="O1611" i="1"/>
  <c r="R1611" i="1" s="1"/>
  <c r="O1467" i="1"/>
  <c r="R1467" i="1" s="1"/>
  <c r="O1259" i="1"/>
  <c r="R1259" i="1" s="1"/>
  <c r="O1147" i="1"/>
  <c r="R1147" i="1" s="1"/>
  <c r="O987" i="1"/>
  <c r="R987" i="1" s="1"/>
  <c r="O1143" i="1"/>
  <c r="R1143" i="1" s="1"/>
  <c r="O1653" i="1"/>
  <c r="R1653" i="1" s="1"/>
  <c r="O1205" i="1"/>
  <c r="R1205" i="1" s="1"/>
  <c r="O1264" i="1"/>
  <c r="O1584" i="1"/>
  <c r="O1754" i="1"/>
  <c r="R1754" i="1" s="1"/>
  <c r="O1722" i="1"/>
  <c r="R1722" i="1" s="1"/>
  <c r="O1690" i="1"/>
  <c r="R1690" i="1" s="1"/>
  <c r="O1642" i="1"/>
  <c r="R1642" i="1" s="1"/>
  <c r="O1594" i="1"/>
  <c r="R1594" i="1" s="1"/>
  <c r="O1514" i="1"/>
  <c r="R1514" i="1" s="1"/>
  <c r="O1498" i="1"/>
  <c r="R1498" i="1" s="1"/>
  <c r="O1386" i="1"/>
  <c r="R1386" i="1" s="1"/>
  <c r="O1242" i="1"/>
  <c r="R1242" i="1" s="1"/>
  <c r="O1002" i="1"/>
  <c r="O986" i="1"/>
  <c r="O1799" i="1"/>
  <c r="R1799" i="1" s="1"/>
  <c r="O1687" i="1"/>
  <c r="R1687" i="1" s="1"/>
  <c r="O1607" i="1"/>
  <c r="R1607" i="1" s="1"/>
  <c r="O1223" i="1"/>
  <c r="R1223" i="1" s="1"/>
  <c r="O1639" i="1"/>
  <c r="R1639" i="1" s="1"/>
  <c r="O1398" i="1"/>
  <c r="R1398" i="1" s="1"/>
  <c r="O1192" i="1"/>
  <c r="R1192" i="1" s="1"/>
  <c r="O1016" i="1"/>
  <c r="R1016" i="1" s="1"/>
  <c r="O1672" i="1"/>
  <c r="R1672" i="1" s="1"/>
  <c r="O1248" i="1"/>
  <c r="R1248" i="1" s="1"/>
  <c r="O1801" i="1"/>
  <c r="R1801" i="1" s="1"/>
  <c r="O1769" i="1"/>
  <c r="R1769" i="1" s="1"/>
  <c r="O1753" i="1"/>
  <c r="R1753" i="1" s="1"/>
  <c r="O1721" i="1"/>
  <c r="R1721" i="1" s="1"/>
  <c r="O1705" i="1"/>
  <c r="R1705" i="1" s="1"/>
  <c r="O1673" i="1"/>
  <c r="R1673" i="1" s="1"/>
  <c r="O1657" i="1"/>
  <c r="R1657" i="1" s="1"/>
  <c r="O1641" i="1"/>
  <c r="R1641" i="1" s="1"/>
  <c r="O1625" i="1"/>
  <c r="R1625" i="1" s="1"/>
  <c r="O1609" i="1"/>
  <c r="R1609" i="1" s="1"/>
  <c r="O1593" i="1"/>
  <c r="R1593" i="1" s="1"/>
  <c r="O1577" i="1"/>
  <c r="R1577" i="1" s="1"/>
  <c r="O1545" i="1"/>
  <c r="R1545" i="1" s="1"/>
  <c r="O1529" i="1"/>
  <c r="R1529" i="1" s="1"/>
  <c r="O1513" i="1"/>
  <c r="R1513" i="1" s="1"/>
  <c r="O1497" i="1"/>
  <c r="R1497" i="1" s="1"/>
  <c r="O1449" i="1"/>
  <c r="R1449" i="1" s="1"/>
  <c r="O1433" i="1"/>
  <c r="R1433" i="1" s="1"/>
  <c r="O1401" i="1"/>
  <c r="R1401" i="1" s="1"/>
  <c r="O1385" i="1"/>
  <c r="O1369" i="1"/>
  <c r="R1369" i="1" s="1"/>
  <c r="O1353" i="1"/>
  <c r="R1353" i="1" s="1"/>
  <c r="O1321" i="1"/>
  <c r="R1321" i="1" s="1"/>
  <c r="O1305" i="1"/>
  <c r="R1305" i="1" s="1"/>
  <c r="O1257" i="1"/>
  <c r="R1257" i="1" s="1"/>
  <c r="O1241" i="1"/>
  <c r="R1241" i="1" s="1"/>
  <c r="O1225" i="1"/>
  <c r="R1225" i="1" s="1"/>
  <c r="O1145" i="1"/>
  <c r="R1145" i="1" s="1"/>
  <c r="O1800" i="1"/>
  <c r="R1800" i="1" s="1"/>
  <c r="O1784" i="1"/>
  <c r="R1784" i="1" s="1"/>
  <c r="O1768" i="1"/>
  <c r="R1768" i="1" s="1"/>
  <c r="O1736" i="1"/>
  <c r="R1736" i="1" s="1"/>
  <c r="O1720" i="1"/>
  <c r="R1720" i="1" s="1"/>
  <c r="O1704" i="1"/>
  <c r="R1704" i="1" s="1"/>
  <c r="O1688" i="1"/>
  <c r="O1656" i="1"/>
  <c r="R1656" i="1" s="1"/>
  <c r="O1608" i="1"/>
  <c r="R1608" i="1" s="1"/>
  <c r="O1592" i="1"/>
  <c r="R1592" i="1" s="1"/>
  <c r="O1576" i="1"/>
  <c r="R1576" i="1" s="1"/>
  <c r="O1560" i="1"/>
  <c r="R1560" i="1" s="1"/>
  <c r="O1544" i="1"/>
  <c r="R1544" i="1" s="1"/>
  <c r="O1528" i="1"/>
  <c r="O1512" i="1"/>
  <c r="R1512" i="1" s="1"/>
  <c r="O1480" i="1"/>
  <c r="R1480" i="1" s="1"/>
  <c r="O1448" i="1"/>
  <c r="O1432" i="1"/>
  <c r="R1432" i="1" s="1"/>
  <c r="O1384" i="1"/>
  <c r="R1384" i="1" s="1"/>
  <c r="O1368" i="1"/>
  <c r="R1368" i="1" s="1"/>
  <c r="O1320" i="1"/>
  <c r="R1320" i="1" s="1"/>
  <c r="O1304" i="1"/>
  <c r="R1304" i="1" s="1"/>
  <c r="O1288" i="1"/>
  <c r="R1288" i="1" s="1"/>
  <c r="O1272" i="1"/>
  <c r="R1272" i="1" s="1"/>
  <c r="O1256" i="1"/>
  <c r="R1256" i="1" s="1"/>
  <c r="O1240" i="1"/>
  <c r="R1240" i="1" s="1"/>
  <c r="O1224" i="1"/>
  <c r="R1224" i="1" s="1"/>
  <c r="O1208" i="1"/>
  <c r="R1208" i="1" s="1"/>
  <c r="O1176" i="1"/>
  <c r="R1176" i="1" s="1"/>
  <c r="O1144" i="1"/>
  <c r="R1144" i="1" s="1"/>
  <c r="O1128" i="1"/>
  <c r="O1112" i="1"/>
  <c r="R1112" i="1" s="1"/>
  <c r="O1064" i="1"/>
  <c r="R1064" i="1" s="1"/>
  <c r="O1000" i="1"/>
  <c r="R1000" i="1" s="1"/>
  <c r="O984" i="1"/>
  <c r="R984" i="1" s="1"/>
  <c r="O968" i="1"/>
  <c r="R968" i="1" s="1"/>
  <c r="O952" i="1"/>
  <c r="R952" i="1" s="1"/>
  <c r="O936" i="1"/>
  <c r="R936" i="1" s="1"/>
  <c r="O920" i="1"/>
  <c r="R920" i="1" s="1"/>
  <c r="O888" i="1"/>
  <c r="R888" i="1" s="1"/>
  <c r="O872" i="1"/>
  <c r="O840" i="1"/>
  <c r="R840" i="1" s="1"/>
  <c r="O824" i="1"/>
  <c r="R824" i="1" s="1"/>
  <c r="O792" i="1"/>
  <c r="R792" i="1" s="1"/>
  <c r="O728" i="1"/>
  <c r="R728" i="1" s="1"/>
  <c r="O664" i="1"/>
  <c r="O750" i="1"/>
  <c r="R750" i="1" s="1"/>
  <c r="O734" i="1"/>
  <c r="R734" i="1" s="1"/>
  <c r="O398" i="1"/>
  <c r="R398" i="1" s="1"/>
  <c r="O988" i="1"/>
  <c r="R988" i="1" s="1"/>
  <c r="O956" i="1"/>
  <c r="R956" i="1" s="1"/>
  <c r="O940" i="1"/>
  <c r="R940" i="1" s="1"/>
  <c r="O699" i="1"/>
  <c r="R699" i="1" s="1"/>
  <c r="O619" i="1"/>
  <c r="R619" i="1" s="1"/>
  <c r="O874" i="1"/>
  <c r="R874" i="1" s="1"/>
  <c r="O826" i="1"/>
  <c r="R826" i="1" s="1"/>
  <c r="O730" i="1"/>
  <c r="R730" i="1" s="1"/>
  <c r="O698" i="1"/>
  <c r="R698" i="1" s="1"/>
  <c r="O26" i="1"/>
  <c r="R26" i="1" s="1"/>
  <c r="O1097" i="1"/>
  <c r="R1097" i="1" s="1"/>
  <c r="O1017" i="1"/>
  <c r="R1017" i="1" s="1"/>
  <c r="O937" i="1"/>
  <c r="R937" i="1" s="1"/>
  <c r="O921" i="1"/>
  <c r="R921" i="1" s="1"/>
  <c r="O905" i="1"/>
  <c r="R905" i="1" s="1"/>
  <c r="O889" i="1"/>
  <c r="R889" i="1" s="1"/>
  <c r="O857" i="1"/>
  <c r="R857" i="1" s="1"/>
  <c r="O841" i="1"/>
  <c r="R841" i="1" s="1"/>
  <c r="O809" i="1"/>
  <c r="R809" i="1" s="1"/>
  <c r="O793" i="1"/>
  <c r="R793" i="1" s="1"/>
  <c r="O729" i="1"/>
  <c r="R729" i="1" s="1"/>
  <c r="O665" i="1"/>
  <c r="R665" i="1" s="1"/>
  <c r="O425" i="1"/>
  <c r="R425" i="1" s="1"/>
  <c r="O345" i="1"/>
  <c r="R345" i="1" s="1"/>
  <c r="O25" i="1"/>
  <c r="O7" i="1"/>
  <c r="R7" i="1" s="1"/>
  <c r="O504" i="1"/>
  <c r="R504" i="1" s="1"/>
  <c r="O360" i="1"/>
  <c r="O344" i="1"/>
  <c r="R344" i="1" s="1"/>
  <c r="O24" i="1"/>
  <c r="O1063" i="1"/>
  <c r="R1063" i="1" s="1"/>
  <c r="O1031" i="1"/>
  <c r="R1031" i="1" s="1"/>
  <c r="O1015" i="1"/>
  <c r="R1015" i="1" s="1"/>
  <c r="O951" i="1"/>
  <c r="R951" i="1" s="1"/>
  <c r="O903" i="1"/>
  <c r="R903" i="1" s="1"/>
  <c r="O887" i="1"/>
  <c r="R887" i="1" s="1"/>
  <c r="O839" i="1"/>
  <c r="R839" i="1" s="1"/>
  <c r="O807" i="1"/>
  <c r="R807" i="1" s="1"/>
  <c r="O791" i="1"/>
  <c r="O759" i="1"/>
  <c r="O663" i="1"/>
  <c r="R663" i="1" s="1"/>
  <c r="O647" i="1"/>
  <c r="R647" i="1" s="1"/>
  <c r="O631" i="1"/>
  <c r="R631" i="1" s="1"/>
  <c r="O615" i="1"/>
  <c r="R615" i="1" s="1"/>
  <c r="O583" i="1"/>
  <c r="O567" i="1"/>
  <c r="O519" i="1"/>
  <c r="R519" i="1" s="1"/>
  <c r="O503" i="1"/>
  <c r="R503" i="1" s="1"/>
  <c r="O487" i="1"/>
  <c r="R487" i="1" s="1"/>
  <c r="O423" i="1"/>
  <c r="R423" i="1" s="1"/>
  <c r="O391" i="1"/>
  <c r="R391" i="1" s="1"/>
  <c r="O359" i="1"/>
  <c r="R359" i="1" s="1"/>
  <c r="O343" i="1"/>
  <c r="R343" i="1" s="1"/>
  <c r="O311" i="1"/>
  <c r="R311" i="1" s="1"/>
  <c r="O279" i="1"/>
  <c r="R279" i="1" s="1"/>
  <c r="O263" i="1"/>
  <c r="O231" i="1"/>
  <c r="R231" i="1" s="1"/>
  <c r="O199" i="1"/>
  <c r="R199" i="1" s="1"/>
  <c r="O167" i="1"/>
  <c r="R167" i="1" s="1"/>
  <c r="O103" i="1"/>
  <c r="O87" i="1"/>
  <c r="R87" i="1" s="1"/>
  <c r="O23" i="1"/>
  <c r="R23" i="1" s="1"/>
  <c r="O16" i="1"/>
  <c r="R16" i="1" s="1"/>
  <c r="O1094" i="1"/>
  <c r="R1094" i="1" s="1"/>
  <c r="O1062" i="1"/>
  <c r="R1062" i="1" s="1"/>
  <c r="O1046" i="1"/>
  <c r="R1046" i="1" s="1"/>
  <c r="O966" i="1"/>
  <c r="R966" i="1" s="1"/>
  <c r="O950" i="1"/>
  <c r="R950" i="1" s="1"/>
  <c r="O934" i="1"/>
  <c r="R934" i="1" s="1"/>
  <c r="O886" i="1"/>
  <c r="R886" i="1" s="1"/>
  <c r="O870" i="1"/>
  <c r="R870" i="1" s="1"/>
  <c r="O838" i="1"/>
  <c r="R838" i="1" s="1"/>
  <c r="O806" i="1"/>
  <c r="R806" i="1" s="1"/>
  <c r="O790" i="1"/>
  <c r="R790" i="1" s="1"/>
  <c r="O742" i="1"/>
  <c r="R742" i="1" s="1"/>
  <c r="O726" i="1"/>
  <c r="R726" i="1" s="1"/>
  <c r="O694" i="1"/>
  <c r="R694" i="1" s="1"/>
  <c r="O662" i="1"/>
  <c r="R662" i="1" s="1"/>
  <c r="O646" i="1"/>
  <c r="R646" i="1" s="1"/>
  <c r="O598" i="1"/>
  <c r="R598" i="1" s="1"/>
  <c r="O582" i="1"/>
  <c r="R582" i="1" s="1"/>
  <c r="O566" i="1"/>
  <c r="R566" i="1" s="1"/>
  <c r="O518" i="1"/>
  <c r="R518" i="1" s="1"/>
  <c r="O502" i="1"/>
  <c r="R502" i="1" s="1"/>
  <c r="O470" i="1"/>
  <c r="R470" i="1" s="1"/>
  <c r="O422" i="1"/>
  <c r="R422" i="1" s="1"/>
  <c r="O406" i="1"/>
  <c r="R406" i="1" s="1"/>
  <c r="O358" i="1"/>
  <c r="O326" i="1"/>
  <c r="R326" i="1" s="1"/>
  <c r="O294" i="1"/>
  <c r="R294" i="1" s="1"/>
  <c r="O278" i="1"/>
  <c r="R278" i="1" s="1"/>
  <c r="O262" i="1"/>
  <c r="O198" i="1"/>
  <c r="R198" i="1" s="1"/>
  <c r="O182" i="1"/>
  <c r="O166" i="1"/>
  <c r="R166" i="1" s="1"/>
  <c r="O118" i="1"/>
  <c r="R118" i="1" s="1"/>
  <c r="O102" i="1"/>
  <c r="R102" i="1" s="1"/>
  <c r="O86" i="1"/>
  <c r="R86" i="1" s="1"/>
  <c r="O54" i="1"/>
  <c r="R54" i="1" s="1"/>
  <c r="O38" i="1"/>
  <c r="R38" i="1" s="1"/>
  <c r="O22" i="1"/>
  <c r="R22" i="1" s="1"/>
  <c r="O18" i="1"/>
  <c r="R18" i="1" s="1"/>
  <c r="O1093" i="1"/>
  <c r="O1061" i="1"/>
  <c r="R1061" i="1" s="1"/>
  <c r="O1045" i="1"/>
  <c r="R1045" i="1" s="1"/>
  <c r="O1013" i="1"/>
  <c r="R1013" i="1" s="1"/>
  <c r="O981" i="1"/>
  <c r="R981" i="1" s="1"/>
  <c r="O965" i="1"/>
  <c r="R965" i="1" s="1"/>
  <c r="O949" i="1"/>
  <c r="O885" i="1"/>
  <c r="R885" i="1" s="1"/>
  <c r="O869" i="1"/>
  <c r="R869" i="1" s="1"/>
  <c r="O821" i="1"/>
  <c r="R821" i="1" s="1"/>
  <c r="O805" i="1"/>
  <c r="R805" i="1" s="1"/>
  <c r="O789" i="1"/>
  <c r="R789" i="1" s="1"/>
  <c r="O773" i="1"/>
  <c r="R773" i="1" s="1"/>
  <c r="O741" i="1"/>
  <c r="R741" i="1" s="1"/>
  <c r="O661" i="1"/>
  <c r="R661" i="1" s="1"/>
  <c r="O645" i="1"/>
  <c r="R645" i="1" s="1"/>
  <c r="O597" i="1"/>
  <c r="R597" i="1" s="1"/>
  <c r="O581" i="1"/>
  <c r="O565" i="1"/>
  <c r="R565" i="1" s="1"/>
  <c r="O517" i="1"/>
  <c r="R517" i="1" s="1"/>
  <c r="O501" i="1"/>
  <c r="R501" i="1" s="1"/>
  <c r="O485" i="1"/>
  <c r="R485" i="1" s="1"/>
  <c r="O437" i="1"/>
  <c r="R437" i="1" s="1"/>
  <c r="O421" i="1"/>
  <c r="R421" i="1" s="1"/>
  <c r="O389" i="1"/>
  <c r="R389" i="1" s="1"/>
  <c r="O357" i="1"/>
  <c r="R357" i="1" s="1"/>
  <c r="O341" i="1"/>
  <c r="R341" i="1" s="1"/>
  <c r="O293" i="1"/>
  <c r="R293" i="1" s="1"/>
  <c r="O277" i="1"/>
  <c r="R277" i="1" s="1"/>
  <c r="O261" i="1"/>
  <c r="R261" i="1" s="1"/>
  <c r="O213" i="1"/>
  <c r="R213" i="1" s="1"/>
  <c r="O197" i="1"/>
  <c r="R197" i="1" s="1"/>
  <c r="O181" i="1"/>
  <c r="R181" i="1" s="1"/>
  <c r="O165" i="1"/>
  <c r="R165" i="1" s="1"/>
  <c r="O149" i="1"/>
  <c r="R149" i="1" s="1"/>
  <c r="O117" i="1"/>
  <c r="R117" i="1" s="1"/>
  <c r="O101" i="1"/>
  <c r="R101" i="1" s="1"/>
  <c r="O85" i="1"/>
  <c r="R85" i="1" s="1"/>
  <c r="O37" i="1"/>
  <c r="R37" i="1" s="1"/>
  <c r="O21" i="1"/>
  <c r="R21" i="1" s="1"/>
  <c r="O516" i="1"/>
  <c r="R516" i="1" s="1"/>
  <c r="O356" i="1"/>
  <c r="R356" i="1" s="1"/>
  <c r="O643" i="1"/>
  <c r="R643" i="1" s="1"/>
  <c r="L1804" i="1"/>
  <c r="L1740" i="1"/>
  <c r="L1676" i="1"/>
  <c r="L1628" i="1"/>
  <c r="L1580" i="1"/>
  <c r="L1548" i="1"/>
  <c r="L1500" i="1"/>
  <c r="L1436" i="1"/>
  <c r="L1372" i="1"/>
  <c r="L1308" i="1"/>
  <c r="L1244" i="1"/>
  <c r="L1180" i="1"/>
  <c r="L1116" i="1"/>
  <c r="L1052" i="1"/>
  <c r="L988" i="1"/>
  <c r="L924" i="1"/>
  <c r="L828" i="1"/>
  <c r="L748" i="1"/>
  <c r="L652" i="1"/>
  <c r="L556" i="1"/>
  <c r="L444" i="1"/>
  <c r="L348" i="1"/>
  <c r="L236" i="1"/>
  <c r="L140" i="1"/>
  <c r="L44" i="1"/>
  <c r="L1756" i="1"/>
  <c r="L1692" i="1"/>
  <c r="L1612" i="1"/>
  <c r="L1532" i="1"/>
  <c r="L1484" i="1"/>
  <c r="L1420" i="1"/>
  <c r="L1356" i="1"/>
  <c r="L1292" i="1"/>
  <c r="L1228" i="1"/>
  <c r="L1164" i="1"/>
  <c r="L1100" i="1"/>
  <c r="L1020" i="1"/>
  <c r="L956" i="1"/>
  <c r="L876" i="1"/>
  <c r="L796" i="1"/>
  <c r="L700" i="1"/>
  <c r="L620" i="1"/>
  <c r="L524" i="1"/>
  <c r="L428" i="1"/>
  <c r="L332" i="1"/>
  <c r="L252" i="1"/>
  <c r="L172" i="1"/>
  <c r="L92" i="1"/>
  <c r="L1772" i="1"/>
  <c r="L1708" i="1"/>
  <c r="L1644" i="1"/>
  <c r="L1564" i="1"/>
  <c r="L1468" i="1"/>
  <c r="L1324" i="1"/>
  <c r="L1260" i="1"/>
  <c r="L1196" i="1"/>
  <c r="L1132" i="1"/>
  <c r="L1068" i="1"/>
  <c r="L1004" i="1"/>
  <c r="L940" i="1"/>
  <c r="P940" i="1" s="1"/>
  <c r="AB940" i="1" s="1"/>
  <c r="L892" i="1"/>
  <c r="L860" i="1"/>
  <c r="L812" i="1"/>
  <c r="L764" i="1"/>
  <c r="L716" i="1"/>
  <c r="L668" i="1"/>
  <c r="L604" i="1"/>
  <c r="L572" i="1"/>
  <c r="L508" i="1"/>
  <c r="L460" i="1"/>
  <c r="L380" i="1"/>
  <c r="L316" i="1"/>
  <c r="L268" i="1"/>
  <c r="L204" i="1"/>
  <c r="L156" i="1"/>
  <c r="L108" i="1"/>
  <c r="L60" i="1"/>
  <c r="L11" i="1"/>
  <c r="L412" i="1"/>
  <c r="L476" i="1"/>
  <c r="L1788" i="1"/>
  <c r="L1724" i="1"/>
  <c r="L1660" i="1"/>
  <c r="L1596" i="1"/>
  <c r="L1516" i="1"/>
  <c r="L1452" i="1"/>
  <c r="L1404" i="1"/>
  <c r="L1340" i="1"/>
  <c r="L1276" i="1"/>
  <c r="L1212" i="1"/>
  <c r="L1148" i="1"/>
  <c r="P1148" i="1" s="1"/>
  <c r="AB1148" i="1" s="1"/>
  <c r="L1084" i="1"/>
  <c r="L1036" i="1"/>
  <c r="L972" i="1"/>
  <c r="L908" i="1"/>
  <c r="L844" i="1"/>
  <c r="L780" i="1"/>
  <c r="L732" i="1"/>
  <c r="L684" i="1"/>
  <c r="L636" i="1"/>
  <c r="L588" i="1"/>
  <c r="L540" i="1"/>
  <c r="L492" i="1"/>
  <c r="L396" i="1"/>
  <c r="L364" i="1"/>
  <c r="L300" i="1"/>
  <c r="L284" i="1"/>
  <c r="L220" i="1"/>
  <c r="L188" i="1"/>
  <c r="L124" i="1"/>
  <c r="L76" i="1"/>
  <c r="L28" i="1"/>
  <c r="L1803" i="1"/>
  <c r="L1707" i="1"/>
  <c r="L1643" i="1"/>
  <c r="L1371" i="1"/>
  <c r="L1211" i="1"/>
  <c r="L1163" i="1"/>
  <c r="L1115" i="1"/>
  <c r="L939" i="1"/>
  <c r="L891" i="1"/>
  <c r="L859" i="1"/>
  <c r="L811" i="1"/>
  <c r="L763" i="1"/>
  <c r="L699" i="1"/>
  <c r="L619" i="1"/>
  <c r="L491" i="1"/>
  <c r="L363" i="1"/>
  <c r="P363" i="1" s="1"/>
  <c r="AB363" i="1" s="1"/>
  <c r="L315" i="1"/>
  <c r="L235" i="1"/>
  <c r="L171" i="1"/>
  <c r="L139" i="1"/>
  <c r="L91" i="1"/>
  <c r="L43" i="1"/>
  <c r="L1786" i="1"/>
  <c r="L1738" i="1"/>
  <c r="L1690" i="1"/>
  <c r="L1562" i="1"/>
  <c r="L1498" i="1"/>
  <c r="P1498" i="1" s="1"/>
  <c r="AB1498" i="1" s="1"/>
  <c r="L1434" i="1"/>
  <c r="P1434" i="1" s="1"/>
  <c r="AB1434" i="1" s="1"/>
  <c r="L1370" i="1"/>
  <c r="L1322" i="1"/>
  <c r="L1274" i="1"/>
  <c r="L1210" i="1"/>
  <c r="P1210" i="1" s="1"/>
  <c r="AB1210" i="1" s="1"/>
  <c r="L1146" i="1"/>
  <c r="P1146" i="1" s="1"/>
  <c r="AB1146" i="1" s="1"/>
  <c r="L1098" i="1"/>
  <c r="L1050" i="1"/>
  <c r="L986" i="1"/>
  <c r="L938" i="1"/>
  <c r="L890" i="1"/>
  <c r="L826" i="1"/>
  <c r="L762" i="1"/>
  <c r="L698" i="1"/>
  <c r="L650" i="1"/>
  <c r="L602" i="1"/>
  <c r="L538" i="1"/>
  <c r="L474" i="1"/>
  <c r="L394" i="1"/>
  <c r="L330" i="1"/>
  <c r="L266" i="1"/>
  <c r="L186" i="1"/>
  <c r="L122" i="1"/>
  <c r="L74" i="1"/>
  <c r="L9" i="1"/>
  <c r="L1785" i="1"/>
  <c r="L1705" i="1"/>
  <c r="L1641" i="1"/>
  <c r="L1577" i="1"/>
  <c r="P1577" i="1" s="1"/>
  <c r="AB1577" i="1" s="1"/>
  <c r="L1433" i="1"/>
  <c r="L1369" i="1"/>
  <c r="L1289" i="1"/>
  <c r="L1209" i="1"/>
  <c r="P1209" i="1" s="1"/>
  <c r="AB1209" i="1" s="1"/>
  <c r="L1129" i="1"/>
  <c r="P1129" i="1" s="1"/>
  <c r="AB1129" i="1" s="1"/>
  <c r="L1049" i="1"/>
  <c r="L985" i="1"/>
  <c r="P985" i="1" s="1"/>
  <c r="AB985" i="1" s="1"/>
  <c r="L921" i="1"/>
  <c r="L857" i="1"/>
  <c r="P857" i="1" s="1"/>
  <c r="AB857" i="1" s="1"/>
  <c r="L777" i="1"/>
  <c r="L697" i="1"/>
  <c r="L617" i="1"/>
  <c r="L521" i="1"/>
  <c r="L425" i="1"/>
  <c r="P425" i="1" s="1"/>
  <c r="AB425" i="1" s="1"/>
  <c r="L329" i="1"/>
  <c r="L233" i="1"/>
  <c r="L137" i="1"/>
  <c r="L41" i="1"/>
  <c r="P41" i="1" s="1"/>
  <c r="AB41" i="1" s="1"/>
  <c r="L1563" i="1"/>
  <c r="L1656" i="1"/>
  <c r="P1656" i="1" s="1"/>
  <c r="AB1656" i="1" s="1"/>
  <c r="L1576" i="1"/>
  <c r="L1496" i="1"/>
  <c r="L1416" i="1"/>
  <c r="L1336" i="1"/>
  <c r="L1256" i="1"/>
  <c r="L1192" i="1"/>
  <c r="L1128" i="1"/>
  <c r="L1048" i="1"/>
  <c r="L952" i="1"/>
  <c r="L856" i="1"/>
  <c r="L776" i="1"/>
  <c r="P776" i="1" s="1"/>
  <c r="AB776" i="1" s="1"/>
  <c r="L536" i="1"/>
  <c r="P536" i="1" s="1"/>
  <c r="AB536" i="1" s="1"/>
  <c r="L472" i="1"/>
  <c r="L408" i="1"/>
  <c r="L328" i="1"/>
  <c r="L264" i="1"/>
  <c r="L200" i="1"/>
  <c r="L136" i="1"/>
  <c r="L72" i="1"/>
  <c r="L1767" i="1"/>
  <c r="L1703" i="1"/>
  <c r="L1623" i="1"/>
  <c r="L1543" i="1"/>
  <c r="L1463" i="1"/>
  <c r="L1399" i="1"/>
  <c r="L1335" i="1"/>
  <c r="L1271" i="1"/>
  <c r="L1191" i="1"/>
  <c r="L1095" i="1"/>
  <c r="L1015" i="1"/>
  <c r="L839" i="1"/>
  <c r="P839" i="1" s="1"/>
  <c r="AB839" i="1" s="1"/>
  <c r="L775" i="1"/>
  <c r="P775" i="1" s="1"/>
  <c r="AB775" i="1" s="1"/>
  <c r="L695" i="1"/>
  <c r="L615" i="1"/>
  <c r="L551" i="1"/>
  <c r="L487" i="1"/>
  <c r="P487" i="1" s="1"/>
  <c r="AB487" i="1" s="1"/>
  <c r="L423" i="1"/>
  <c r="P423" i="1" s="1"/>
  <c r="AB423" i="1" s="1"/>
  <c r="L359" i="1"/>
  <c r="L279" i="1"/>
  <c r="L199" i="1"/>
  <c r="L119" i="1"/>
  <c r="L39" i="1"/>
  <c r="P39" i="1" s="1"/>
  <c r="AB39" i="1" s="1"/>
  <c r="L1670" i="1"/>
  <c r="P1670" i="1" s="1"/>
  <c r="AB1670" i="1" s="1"/>
  <c r="L1510" i="1"/>
  <c r="L1462" i="1"/>
  <c r="L1382" i="1"/>
  <c r="P1382" i="1" s="1"/>
  <c r="AB1382" i="1" s="1"/>
  <c r="L1302" i="1"/>
  <c r="L1206" i="1"/>
  <c r="P1206" i="1" s="1"/>
  <c r="AB1206" i="1" s="1"/>
  <c r="L1110" i="1"/>
  <c r="L1014" i="1"/>
  <c r="P1014" i="1" s="1"/>
  <c r="AB1014" i="1" s="1"/>
  <c r="L886" i="1"/>
  <c r="L790" i="1"/>
  <c r="L710" i="1"/>
  <c r="P710" i="1" s="1"/>
  <c r="AB710" i="1" s="1"/>
  <c r="L646" i="1"/>
  <c r="L550" i="1"/>
  <c r="L438" i="1"/>
  <c r="L342" i="1"/>
  <c r="P342" i="1" s="1"/>
  <c r="AB342" i="1" s="1"/>
  <c r="L246" i="1"/>
  <c r="P246" i="1" s="1"/>
  <c r="AB246" i="1" s="1"/>
  <c r="L118" i="1"/>
  <c r="I1118" i="1"/>
  <c r="L1749" i="1"/>
  <c r="L1717" i="1"/>
  <c r="L1685" i="1"/>
  <c r="L1669" i="1"/>
  <c r="L1637" i="1"/>
  <c r="P1637" i="1" s="1"/>
  <c r="AB1637" i="1" s="1"/>
  <c r="L1621" i="1"/>
  <c r="L1605" i="1"/>
  <c r="L1589" i="1"/>
  <c r="P1589" i="1" s="1"/>
  <c r="AB1589" i="1" s="1"/>
  <c r="L1557" i="1"/>
  <c r="L1461" i="1"/>
  <c r="L1429" i="1"/>
  <c r="L1397" i="1"/>
  <c r="L1333" i="1"/>
  <c r="P1333" i="1" s="1"/>
  <c r="AB1333" i="1" s="1"/>
  <c r="L1221" i="1"/>
  <c r="L1173" i="1"/>
  <c r="P1173" i="1" s="1"/>
  <c r="AB1173" i="1" s="1"/>
  <c r="L1125" i="1"/>
  <c r="P1125" i="1" s="1"/>
  <c r="AB1125" i="1" s="1"/>
  <c r="L1109" i="1"/>
  <c r="L1077" i="1"/>
  <c r="P1077" i="1" s="1"/>
  <c r="AB1077" i="1" s="1"/>
  <c r="L1045" i="1"/>
  <c r="L965" i="1"/>
  <c r="L885" i="1"/>
  <c r="P885" i="1" s="1"/>
  <c r="AB885" i="1" s="1"/>
  <c r="L853" i="1"/>
  <c r="P853" i="1" s="1"/>
  <c r="AB853" i="1" s="1"/>
  <c r="L821" i="1"/>
  <c r="P821" i="1" s="1"/>
  <c r="AB821" i="1" s="1"/>
  <c r="L805" i="1"/>
  <c r="P805" i="1" s="1"/>
  <c r="AB805" i="1" s="1"/>
  <c r="L725" i="1"/>
  <c r="L709" i="1"/>
  <c r="L677" i="1"/>
  <c r="L645" i="1"/>
  <c r="L613" i="1"/>
  <c r="P613" i="1" s="1"/>
  <c r="AB613" i="1" s="1"/>
  <c r="L581" i="1"/>
  <c r="L533" i="1"/>
  <c r="P533" i="1" s="1"/>
  <c r="AB533" i="1" s="1"/>
  <c r="L501" i="1"/>
  <c r="L469" i="1"/>
  <c r="L389" i="1"/>
  <c r="P389" i="1" s="1"/>
  <c r="AB389" i="1" s="1"/>
  <c r="L229" i="1"/>
  <c r="P229" i="1" s="1"/>
  <c r="AB229" i="1" s="1"/>
  <c r="L181" i="1"/>
  <c r="L149" i="1"/>
  <c r="L117" i="1"/>
  <c r="L85" i="1"/>
  <c r="L53" i="1"/>
  <c r="P53" i="1" s="1"/>
  <c r="AB53" i="1" s="1"/>
  <c r="L21" i="1"/>
  <c r="P21" i="1" s="1"/>
  <c r="AB21" i="1" s="1"/>
  <c r="L1483" i="1"/>
  <c r="L1796" i="1"/>
  <c r="L1780" i="1"/>
  <c r="L1748" i="1"/>
  <c r="L1668" i="1"/>
  <c r="L1636" i="1"/>
  <c r="L1604" i="1"/>
  <c r="L1588" i="1"/>
  <c r="L1556" i="1"/>
  <c r="L1540" i="1"/>
  <c r="L1524" i="1"/>
  <c r="L1508" i="1"/>
  <c r="L1492" i="1"/>
  <c r="L1476" i="1"/>
  <c r="L1460" i="1"/>
  <c r="L1428" i="1"/>
  <c r="L1412" i="1"/>
  <c r="L1396" i="1"/>
  <c r="L1380" i="1"/>
  <c r="L1364" i="1"/>
  <c r="L1348" i="1"/>
  <c r="L1332" i="1"/>
  <c r="L1316" i="1"/>
  <c r="L1300" i="1"/>
  <c r="L1284" i="1"/>
  <c r="L1268" i="1"/>
  <c r="L1252" i="1"/>
  <c r="L1236" i="1"/>
  <c r="L1220" i="1"/>
  <c r="L1204" i="1"/>
  <c r="L1172" i="1"/>
  <c r="L1156" i="1"/>
  <c r="L1140" i="1"/>
  <c r="L1124" i="1"/>
  <c r="L1108" i="1"/>
  <c r="L1092" i="1"/>
  <c r="L1076" i="1"/>
  <c r="L1060" i="1"/>
  <c r="L1044" i="1"/>
  <c r="L1028" i="1"/>
  <c r="L1012" i="1"/>
  <c r="L996" i="1"/>
  <c r="L980" i="1"/>
  <c r="L964" i="1"/>
  <c r="L948" i="1"/>
  <c r="L932" i="1"/>
  <c r="L916" i="1"/>
  <c r="L900" i="1"/>
  <c r="L884" i="1"/>
  <c r="L868" i="1"/>
  <c r="L852" i="1"/>
  <c r="L836" i="1"/>
  <c r="L820" i="1"/>
  <c r="L804" i="1"/>
  <c r="L788" i="1"/>
  <c r="L772" i="1"/>
  <c r="L756" i="1"/>
  <c r="L740" i="1"/>
  <c r="L724" i="1"/>
  <c r="L708" i="1"/>
  <c r="L692" i="1"/>
  <c r="L676" i="1"/>
  <c r="L660" i="1"/>
  <c r="L644" i="1"/>
  <c r="L628" i="1"/>
  <c r="L612" i="1"/>
  <c r="L596" i="1"/>
  <c r="L580" i="1"/>
  <c r="L564" i="1"/>
  <c r="L532" i="1"/>
  <c r="L516" i="1"/>
  <c r="L500" i="1"/>
  <c r="L484" i="1"/>
  <c r="L468" i="1"/>
  <c r="L452" i="1"/>
  <c r="L436" i="1"/>
  <c r="L404" i="1"/>
  <c r="L388" i="1"/>
  <c r="L372" i="1"/>
  <c r="L356" i="1"/>
  <c r="P356" i="1" s="1"/>
  <c r="AB356" i="1" s="1"/>
  <c r="L340" i="1"/>
  <c r="L324" i="1"/>
  <c r="L308" i="1"/>
  <c r="L292" i="1"/>
  <c r="L276" i="1"/>
  <c r="L260" i="1"/>
  <c r="L244" i="1"/>
  <c r="L228" i="1"/>
  <c r="L212" i="1"/>
  <c r="L196" i="1"/>
  <c r="L180" i="1"/>
  <c r="L148" i="1"/>
  <c r="L132" i="1"/>
  <c r="L100" i="1"/>
  <c r="L84" i="1"/>
  <c r="L68" i="1"/>
  <c r="L52" i="1"/>
  <c r="L36" i="1"/>
  <c r="L20" i="1"/>
  <c r="L1355" i="1"/>
  <c r="L694" i="1"/>
  <c r="L1691" i="1"/>
  <c r="L1627" i="1"/>
  <c r="L1451" i="1"/>
  <c r="L1403" i="1"/>
  <c r="L1195" i="1"/>
  <c r="L907" i="1"/>
  <c r="L843" i="1"/>
  <c r="L795" i="1"/>
  <c r="L747" i="1"/>
  <c r="L683" i="1"/>
  <c r="L635" i="1"/>
  <c r="L587" i="1"/>
  <c r="L523" i="1"/>
  <c r="L475" i="1"/>
  <c r="L443" i="1"/>
  <c r="L395" i="1"/>
  <c r="L347" i="1"/>
  <c r="L299" i="1"/>
  <c r="L251" i="1"/>
  <c r="L187" i="1"/>
  <c r="L123" i="1"/>
  <c r="L75" i="1"/>
  <c r="P75" i="1" s="1"/>
  <c r="AB75" i="1" s="1"/>
  <c r="L27" i="1"/>
  <c r="P27" i="1" s="1"/>
  <c r="AB27" i="1" s="1"/>
  <c r="L1642" i="1"/>
  <c r="L1594" i="1"/>
  <c r="L1546" i="1"/>
  <c r="L1482" i="1"/>
  <c r="L1418" i="1"/>
  <c r="L1354" i="1"/>
  <c r="L1290" i="1"/>
  <c r="L1242" i="1"/>
  <c r="L1194" i="1"/>
  <c r="L1130" i="1"/>
  <c r="L1066" i="1"/>
  <c r="L1018" i="1"/>
  <c r="L970" i="1"/>
  <c r="L906" i="1"/>
  <c r="L842" i="1"/>
  <c r="L778" i="1"/>
  <c r="L714" i="1"/>
  <c r="L634" i="1"/>
  <c r="L570" i="1"/>
  <c r="L522" i="1"/>
  <c r="L458" i="1"/>
  <c r="L410" i="1"/>
  <c r="L346" i="1"/>
  <c r="L282" i="1"/>
  <c r="L234" i="1"/>
  <c r="L202" i="1"/>
  <c r="L154" i="1"/>
  <c r="P154" i="1" s="1"/>
  <c r="AB154" i="1" s="1"/>
  <c r="L90" i="1"/>
  <c r="L26" i="1"/>
  <c r="L1067" i="1"/>
  <c r="L1753" i="1"/>
  <c r="L1689" i="1"/>
  <c r="P1689" i="1" s="1"/>
  <c r="AB1689" i="1" s="1"/>
  <c r="L1625" i="1"/>
  <c r="L1545" i="1"/>
  <c r="L1481" i="1"/>
  <c r="L1417" i="1"/>
  <c r="P1417" i="1" s="1"/>
  <c r="AB1417" i="1" s="1"/>
  <c r="L1337" i="1"/>
  <c r="L1241" i="1"/>
  <c r="L1177" i="1"/>
  <c r="L1097" i="1"/>
  <c r="L1017" i="1"/>
  <c r="L937" i="1"/>
  <c r="L873" i="1"/>
  <c r="L809" i="1"/>
  <c r="L729" i="1"/>
  <c r="P729" i="1" s="1"/>
  <c r="AB729" i="1" s="1"/>
  <c r="L665" i="1"/>
  <c r="L569" i="1"/>
  <c r="L473" i="1"/>
  <c r="L377" i="1"/>
  <c r="P377" i="1" s="1"/>
  <c r="AB377" i="1" s="1"/>
  <c r="L281" i="1"/>
  <c r="L185" i="1"/>
  <c r="L73" i="1"/>
  <c r="L1800" i="1"/>
  <c r="L1720" i="1"/>
  <c r="L1544" i="1"/>
  <c r="L1368" i="1"/>
  <c r="P1368" i="1" s="1"/>
  <c r="AB1368" i="1" s="1"/>
  <c r="L1304" i="1"/>
  <c r="L1224" i="1"/>
  <c r="L1144" i="1"/>
  <c r="L1080" i="1"/>
  <c r="L1000" i="1"/>
  <c r="L792" i="1"/>
  <c r="L712" i="1"/>
  <c r="L648" i="1"/>
  <c r="L584" i="1"/>
  <c r="L520" i="1"/>
  <c r="L456" i="1"/>
  <c r="L376" i="1"/>
  <c r="P376" i="1" s="1"/>
  <c r="AB376" i="1" s="1"/>
  <c r="L312" i="1"/>
  <c r="L232" i="1"/>
  <c r="P232" i="1" s="1"/>
  <c r="AB232" i="1" s="1"/>
  <c r="L168" i="1"/>
  <c r="P168" i="1" s="1"/>
  <c r="AB168" i="1" s="1"/>
  <c r="L104" i="1"/>
  <c r="L24" i="1"/>
  <c r="L1735" i="1"/>
  <c r="L1671" i="1"/>
  <c r="L1575" i="1"/>
  <c r="L1495" i="1"/>
  <c r="P1495" i="1" s="1"/>
  <c r="AB1495" i="1" s="1"/>
  <c r="L1287" i="1"/>
  <c r="P1287" i="1" s="1"/>
  <c r="AB1287" i="1" s="1"/>
  <c r="L1223" i="1"/>
  <c r="L1143" i="1"/>
  <c r="L1047" i="1"/>
  <c r="L967" i="1"/>
  <c r="L887" i="1"/>
  <c r="L727" i="1"/>
  <c r="L647" i="1"/>
  <c r="L567" i="1"/>
  <c r="L503" i="1"/>
  <c r="L439" i="1"/>
  <c r="L375" i="1"/>
  <c r="P375" i="1" s="1"/>
  <c r="AB375" i="1" s="1"/>
  <c r="L295" i="1"/>
  <c r="P295" i="1" s="1"/>
  <c r="AB295" i="1" s="1"/>
  <c r="L231" i="1"/>
  <c r="P231" i="1" s="1"/>
  <c r="AB231" i="1" s="1"/>
  <c r="L135" i="1"/>
  <c r="L1003" i="1"/>
  <c r="L1766" i="1"/>
  <c r="L1702" i="1"/>
  <c r="P1702" i="1" s="1"/>
  <c r="AB1702" i="1" s="1"/>
  <c r="L1638" i="1"/>
  <c r="L1590" i="1"/>
  <c r="L1542" i="1"/>
  <c r="L1478" i="1"/>
  <c r="L1414" i="1"/>
  <c r="P1414" i="1" s="1"/>
  <c r="AB1414" i="1" s="1"/>
  <c r="L1350" i="1"/>
  <c r="L1254" i="1"/>
  <c r="P1254" i="1" s="1"/>
  <c r="AB1254" i="1" s="1"/>
  <c r="L1158" i="1"/>
  <c r="L1062" i="1"/>
  <c r="P1062" i="1" s="1"/>
  <c r="AB1062" i="1" s="1"/>
  <c r="L966" i="1"/>
  <c r="L838" i="1"/>
  <c r="P838" i="1" s="1"/>
  <c r="AB838" i="1" s="1"/>
  <c r="L614" i="1"/>
  <c r="P614" i="1" s="1"/>
  <c r="AB614" i="1" s="1"/>
  <c r="L486" i="1"/>
  <c r="P486" i="1" s="1"/>
  <c r="AB486" i="1" s="1"/>
  <c r="L390" i="1"/>
  <c r="P390" i="1" s="1"/>
  <c r="AB390" i="1" s="1"/>
  <c r="L310" i="1"/>
  <c r="P310" i="1" s="1"/>
  <c r="AB310" i="1" s="1"/>
  <c r="L214" i="1"/>
  <c r="P214" i="1" s="1"/>
  <c r="AB214" i="1" s="1"/>
  <c r="L102" i="1"/>
  <c r="L1541" i="1"/>
  <c r="L1509" i="1"/>
  <c r="L1477" i="1"/>
  <c r="L1413" i="1"/>
  <c r="L1381" i="1"/>
  <c r="L1349" i="1"/>
  <c r="L1317" i="1"/>
  <c r="L1285" i="1"/>
  <c r="P1285" i="1" s="1"/>
  <c r="AB1285" i="1" s="1"/>
  <c r="L1269" i="1"/>
  <c r="L1237" i="1"/>
  <c r="P1237" i="1" s="1"/>
  <c r="AB1237" i="1" s="1"/>
  <c r="L1205" i="1"/>
  <c r="L1141" i="1"/>
  <c r="L1061" i="1"/>
  <c r="L1029" i="1"/>
  <c r="P1029" i="1" s="1"/>
  <c r="AB1029" i="1" s="1"/>
  <c r="L1013" i="1"/>
  <c r="L981" i="1"/>
  <c r="L949" i="1"/>
  <c r="L933" i="1"/>
  <c r="L901" i="1"/>
  <c r="L869" i="1"/>
  <c r="L837" i="1"/>
  <c r="P837" i="1" s="1"/>
  <c r="AB837" i="1" s="1"/>
  <c r="L773" i="1"/>
  <c r="P773" i="1" s="1"/>
  <c r="AB773" i="1" s="1"/>
  <c r="L741" i="1"/>
  <c r="L661" i="1"/>
  <c r="L629" i="1"/>
  <c r="L597" i="1"/>
  <c r="L549" i="1"/>
  <c r="P549" i="1" s="1"/>
  <c r="AB549" i="1" s="1"/>
  <c r="L517" i="1"/>
  <c r="L485" i="1"/>
  <c r="L453" i="1"/>
  <c r="P453" i="1" s="1"/>
  <c r="AB453" i="1" s="1"/>
  <c r="L437" i="1"/>
  <c r="P437" i="1" s="1"/>
  <c r="AB437" i="1" s="1"/>
  <c r="L405" i="1"/>
  <c r="P405" i="1" s="1"/>
  <c r="AB405" i="1" s="1"/>
  <c r="L373" i="1"/>
  <c r="L325" i="1"/>
  <c r="L293" i="1"/>
  <c r="L261" i="1"/>
  <c r="P261" i="1" s="1"/>
  <c r="AB261" i="1" s="1"/>
  <c r="L213" i="1"/>
  <c r="L165" i="1"/>
  <c r="L133" i="1"/>
  <c r="P133" i="1" s="1"/>
  <c r="AB133" i="1" s="1"/>
  <c r="L101" i="1"/>
  <c r="L69" i="1"/>
  <c r="L37" i="1"/>
  <c r="L971" i="1"/>
  <c r="L1732" i="1"/>
  <c r="L1716" i="1"/>
  <c r="L1684" i="1"/>
  <c r="L1652" i="1"/>
  <c r="L1620" i="1"/>
  <c r="L1572" i="1"/>
  <c r="L1444" i="1"/>
  <c r="L1795" i="1"/>
  <c r="L1763" i="1"/>
  <c r="L1747" i="1"/>
  <c r="L1731" i="1"/>
  <c r="L1715" i="1"/>
  <c r="L1683" i="1"/>
  <c r="L1667" i="1"/>
  <c r="L1651" i="1"/>
  <c r="L1635" i="1"/>
  <c r="L1619" i="1"/>
  <c r="L1603" i="1"/>
  <c r="L1555" i="1"/>
  <c r="L1539" i="1"/>
  <c r="L1507" i="1"/>
  <c r="L1491" i="1"/>
  <c r="L1475" i="1"/>
  <c r="L1459" i="1"/>
  <c r="L1443" i="1"/>
  <c r="L1427" i="1"/>
  <c r="L1411" i="1"/>
  <c r="L1395" i="1"/>
  <c r="L1379" i="1"/>
  <c r="L1363" i="1"/>
  <c r="L1331" i="1"/>
  <c r="L1315" i="1"/>
  <c r="L1283" i="1"/>
  <c r="L1267" i="1"/>
  <c r="L1235" i="1"/>
  <c r="L1219" i="1"/>
  <c r="L1203" i="1"/>
  <c r="L1187" i="1"/>
  <c r="L1171" i="1"/>
  <c r="L1155" i="1"/>
  <c r="L1139" i="1"/>
  <c r="L1123" i="1"/>
  <c r="L1091" i="1"/>
  <c r="L1075" i="1"/>
  <c r="L1059" i="1"/>
  <c r="L1043" i="1"/>
  <c r="L1027" i="1"/>
  <c r="L1011" i="1"/>
  <c r="L995" i="1"/>
  <c r="L979" i="1"/>
  <c r="L963" i="1"/>
  <c r="L947" i="1"/>
  <c r="L931" i="1"/>
  <c r="L899" i="1"/>
  <c r="L883" i="1"/>
  <c r="L851" i="1"/>
  <c r="L835" i="1"/>
  <c r="L819" i="1"/>
  <c r="L803" i="1"/>
  <c r="L771" i="1"/>
  <c r="L755" i="1"/>
  <c r="L739" i="1"/>
  <c r="L723" i="1"/>
  <c r="L707" i="1"/>
  <c r="L691" i="1"/>
  <c r="L675" i="1"/>
  <c r="L643" i="1"/>
  <c r="L627" i="1"/>
  <c r="L611" i="1"/>
  <c r="L595" i="1"/>
  <c r="L579" i="1"/>
  <c r="L563" i="1"/>
  <c r="L547" i="1"/>
  <c r="L531" i="1"/>
  <c r="L515" i="1"/>
  <c r="L499" i="1"/>
  <c r="L483" i="1"/>
  <c r="L467" i="1"/>
  <c r="L451" i="1"/>
  <c r="L435" i="1"/>
  <c r="L419" i="1"/>
  <c r="L403" i="1"/>
  <c r="L387" i="1"/>
  <c r="L371" i="1"/>
  <c r="L355" i="1"/>
  <c r="L339" i="1"/>
  <c r="L323" i="1"/>
  <c r="L307" i="1"/>
  <c r="L291" i="1"/>
  <c r="L275" i="1"/>
  <c r="L243" i="1"/>
  <c r="L131" i="1"/>
  <c r="L67" i="1"/>
  <c r="L1339" i="1"/>
  <c r="L659" i="1"/>
  <c r="L1467" i="1"/>
  <c r="L1387" i="1"/>
  <c r="L1179" i="1"/>
  <c r="L1131" i="1"/>
  <c r="L955" i="1"/>
  <c r="L875" i="1"/>
  <c r="L779" i="1"/>
  <c r="L715" i="1"/>
  <c r="L651" i="1"/>
  <c r="L507" i="1"/>
  <c r="L411" i="1"/>
  <c r="L331" i="1"/>
  <c r="L267" i="1"/>
  <c r="L203" i="1"/>
  <c r="L107" i="1"/>
  <c r="L10" i="1"/>
  <c r="L1083" i="1"/>
  <c r="L1802" i="1"/>
  <c r="L1722" i="1"/>
  <c r="P1722" i="1" s="1"/>
  <c r="AB1722" i="1" s="1"/>
  <c r="L1658" i="1"/>
  <c r="P1658" i="1" s="1"/>
  <c r="AB1658" i="1" s="1"/>
  <c r="L1578" i="1"/>
  <c r="L1514" i="1"/>
  <c r="P1514" i="1" s="1"/>
  <c r="AB1514" i="1" s="1"/>
  <c r="L1450" i="1"/>
  <c r="L1386" i="1"/>
  <c r="L1306" i="1"/>
  <c r="L1226" i="1"/>
  <c r="L1162" i="1"/>
  <c r="L1082" i="1"/>
  <c r="L1002" i="1"/>
  <c r="L922" i="1"/>
  <c r="P922" i="1" s="1"/>
  <c r="AB922" i="1" s="1"/>
  <c r="L858" i="1"/>
  <c r="L794" i="1"/>
  <c r="L730" i="1"/>
  <c r="L666" i="1"/>
  <c r="L586" i="1"/>
  <c r="L506" i="1"/>
  <c r="L442" i="1"/>
  <c r="L378" i="1"/>
  <c r="L314" i="1"/>
  <c r="L250" i="1"/>
  <c r="L170" i="1"/>
  <c r="L106" i="1"/>
  <c r="L42" i="1"/>
  <c r="L1801" i="1"/>
  <c r="L1737" i="1"/>
  <c r="L1673" i="1"/>
  <c r="P1673" i="1" s="1"/>
  <c r="AB1673" i="1" s="1"/>
  <c r="L1401" i="1"/>
  <c r="L1353" i="1"/>
  <c r="P1353" i="1" s="1"/>
  <c r="AB1353" i="1" s="1"/>
  <c r="L1305" i="1"/>
  <c r="L1273" i="1"/>
  <c r="L1225" i="1"/>
  <c r="L1161" i="1"/>
  <c r="P1161" i="1" s="1"/>
  <c r="AB1161" i="1" s="1"/>
  <c r="L1081" i="1"/>
  <c r="P1081" i="1" s="1"/>
  <c r="AB1081" i="1" s="1"/>
  <c r="L953" i="1"/>
  <c r="L889" i="1"/>
  <c r="L841" i="1"/>
  <c r="L793" i="1"/>
  <c r="L745" i="1"/>
  <c r="P745" i="1" s="1"/>
  <c r="AB745" i="1" s="1"/>
  <c r="L713" i="1"/>
  <c r="L649" i="1"/>
  <c r="L601" i="1"/>
  <c r="L553" i="1"/>
  <c r="P553" i="1" s="1"/>
  <c r="AB553" i="1" s="1"/>
  <c r="L505" i="1"/>
  <c r="L457" i="1"/>
  <c r="L409" i="1"/>
  <c r="L361" i="1"/>
  <c r="L313" i="1"/>
  <c r="L265" i="1"/>
  <c r="L217" i="1"/>
  <c r="L169" i="1"/>
  <c r="L121" i="1"/>
  <c r="L89" i="1"/>
  <c r="L25" i="1"/>
  <c r="L1784" i="1"/>
  <c r="P1784" i="1" s="1"/>
  <c r="AB1784" i="1" s="1"/>
  <c r="L1752" i="1"/>
  <c r="L1688" i="1"/>
  <c r="L1640" i="1"/>
  <c r="L1592" i="1"/>
  <c r="L1560" i="1"/>
  <c r="L1512" i="1"/>
  <c r="L1464" i="1"/>
  <c r="P1464" i="1" s="1"/>
  <c r="AB1464" i="1" s="1"/>
  <c r="L1400" i="1"/>
  <c r="L1352" i="1"/>
  <c r="P1352" i="1" s="1"/>
  <c r="AB1352" i="1" s="1"/>
  <c r="L1288" i="1"/>
  <c r="L1240" i="1"/>
  <c r="P1240" i="1" s="1"/>
  <c r="AB1240" i="1" s="1"/>
  <c r="L1176" i="1"/>
  <c r="L984" i="1"/>
  <c r="L936" i="1"/>
  <c r="L904" i="1"/>
  <c r="L840" i="1"/>
  <c r="L824" i="1"/>
  <c r="L760" i="1"/>
  <c r="L728" i="1"/>
  <c r="L616" i="1"/>
  <c r="P616" i="1" s="1"/>
  <c r="AB616" i="1" s="1"/>
  <c r="L552" i="1"/>
  <c r="P552" i="1" s="1"/>
  <c r="AB552" i="1" s="1"/>
  <c r="L488" i="1"/>
  <c r="L392" i="1"/>
  <c r="P392" i="1" s="1"/>
  <c r="AB392" i="1" s="1"/>
  <c r="L344" i="1"/>
  <c r="L280" i="1"/>
  <c r="L216" i="1"/>
  <c r="L152" i="1"/>
  <c r="P152" i="1" s="1"/>
  <c r="AB152" i="1" s="1"/>
  <c r="L88" i="1"/>
  <c r="L40" i="1"/>
  <c r="I659" i="1"/>
  <c r="L1531" i="1"/>
  <c r="L1751" i="1"/>
  <c r="L1687" i="1"/>
  <c r="L1639" i="1"/>
  <c r="L1591" i="1"/>
  <c r="L1479" i="1"/>
  <c r="P1479" i="1" s="1"/>
  <c r="AB1479" i="1" s="1"/>
  <c r="L1431" i="1"/>
  <c r="P1431" i="1" s="1"/>
  <c r="AB1431" i="1" s="1"/>
  <c r="L1303" i="1"/>
  <c r="P1303" i="1" s="1"/>
  <c r="AB1303" i="1" s="1"/>
  <c r="L1239" i="1"/>
  <c r="P1239" i="1" s="1"/>
  <c r="AB1239" i="1" s="1"/>
  <c r="L1111" i="1"/>
  <c r="L1063" i="1"/>
  <c r="P1063" i="1" s="1"/>
  <c r="AB1063" i="1" s="1"/>
  <c r="L935" i="1"/>
  <c r="P935" i="1" s="1"/>
  <c r="AB935" i="1" s="1"/>
  <c r="L871" i="1"/>
  <c r="L823" i="1"/>
  <c r="P823" i="1" s="1"/>
  <c r="AB823" i="1" s="1"/>
  <c r="L759" i="1"/>
  <c r="L711" i="1"/>
  <c r="L663" i="1"/>
  <c r="L519" i="1"/>
  <c r="L455" i="1"/>
  <c r="L407" i="1"/>
  <c r="P407" i="1" s="1"/>
  <c r="AB407" i="1" s="1"/>
  <c r="L311" i="1"/>
  <c r="L247" i="1"/>
  <c r="P247" i="1" s="1"/>
  <c r="AB247" i="1" s="1"/>
  <c r="L151" i="1"/>
  <c r="L87" i="1"/>
  <c r="L55" i="1"/>
  <c r="P55" i="1" s="1"/>
  <c r="AB55" i="1" s="1"/>
  <c r="L1782" i="1"/>
  <c r="L1734" i="1"/>
  <c r="P1734" i="1" s="1"/>
  <c r="AB1734" i="1" s="1"/>
  <c r="L1686" i="1"/>
  <c r="L1622" i="1"/>
  <c r="P1622" i="1" s="1"/>
  <c r="AB1622" i="1" s="1"/>
  <c r="L1526" i="1"/>
  <c r="L1366" i="1"/>
  <c r="L1318" i="1"/>
  <c r="L1270" i="1"/>
  <c r="L1222" i="1"/>
  <c r="P1222" i="1" s="1"/>
  <c r="AB1222" i="1" s="1"/>
  <c r="L1174" i="1"/>
  <c r="L1126" i="1"/>
  <c r="L1078" i="1"/>
  <c r="L1030" i="1"/>
  <c r="L982" i="1"/>
  <c r="L918" i="1"/>
  <c r="P918" i="1" s="1"/>
  <c r="AB918" i="1" s="1"/>
  <c r="L854" i="1"/>
  <c r="P854" i="1" s="1"/>
  <c r="AB854" i="1" s="1"/>
  <c r="L806" i="1"/>
  <c r="L758" i="1"/>
  <c r="P758" i="1" s="1"/>
  <c r="AB758" i="1" s="1"/>
  <c r="L726" i="1"/>
  <c r="P726" i="1" s="1"/>
  <c r="AB726" i="1" s="1"/>
  <c r="L662" i="1"/>
  <c r="P662" i="1" s="1"/>
  <c r="AB662" i="1" s="1"/>
  <c r="L582" i="1"/>
  <c r="L518" i="1"/>
  <c r="L470" i="1"/>
  <c r="L422" i="1"/>
  <c r="L374" i="1"/>
  <c r="P374" i="1" s="1"/>
  <c r="AB374" i="1" s="1"/>
  <c r="L326" i="1"/>
  <c r="L294" i="1"/>
  <c r="L262" i="1"/>
  <c r="L198" i="1"/>
  <c r="L166" i="1"/>
  <c r="L134" i="1"/>
  <c r="P134" i="1" s="1"/>
  <c r="AB134" i="1" s="1"/>
  <c r="L70" i="1"/>
  <c r="P70" i="1" s="1"/>
  <c r="AB70" i="1" s="1"/>
  <c r="L38" i="1"/>
  <c r="L987" i="1"/>
  <c r="P987" i="1" s="1"/>
  <c r="AB987" i="1" s="1"/>
  <c r="L17" i="1"/>
  <c r="L1733" i="1"/>
  <c r="P1733" i="1" s="1"/>
  <c r="AB1733" i="1" s="1"/>
  <c r="L1157" i="1"/>
  <c r="P1157" i="1" s="1"/>
  <c r="AB1157" i="1" s="1"/>
  <c r="L1323" i="1"/>
  <c r="L1783" i="1"/>
  <c r="L950" i="1"/>
  <c r="L197" i="1"/>
  <c r="L1307" i="1"/>
  <c r="L583" i="1"/>
  <c r="L598" i="1"/>
  <c r="L357" i="1"/>
  <c r="L1787" i="1"/>
  <c r="L1275" i="1"/>
  <c r="L1799" i="1"/>
  <c r="L902" i="1"/>
  <c r="L245" i="1"/>
  <c r="P245" i="1" s="1"/>
  <c r="AB245" i="1" s="1"/>
  <c r="L1771" i="1"/>
  <c r="L1259" i="1"/>
  <c r="L534" i="1"/>
  <c r="P534" i="1" s="1"/>
  <c r="AB534" i="1" s="1"/>
  <c r="L309" i="1"/>
  <c r="P309" i="1" s="1"/>
  <c r="AB309" i="1" s="1"/>
  <c r="L1755" i="1"/>
  <c r="P1755" i="1" s="1"/>
  <c r="AB1755" i="1" s="1"/>
  <c r="L1243" i="1"/>
  <c r="L327" i="1"/>
  <c r="P327" i="1" s="1"/>
  <c r="AB327" i="1" s="1"/>
  <c r="L1675" i="1"/>
  <c r="L1547" i="1"/>
  <c r="L1419" i="1"/>
  <c r="L1291" i="1"/>
  <c r="L1147" i="1"/>
  <c r="L923" i="1"/>
  <c r="L827" i="1"/>
  <c r="L731" i="1"/>
  <c r="L667" i="1"/>
  <c r="L603" i="1"/>
  <c r="L539" i="1"/>
  <c r="L459" i="1"/>
  <c r="L379" i="1"/>
  <c r="L219" i="1"/>
  <c r="L155" i="1"/>
  <c r="L59" i="1"/>
  <c r="L1595" i="1"/>
  <c r="L1754" i="1"/>
  <c r="L1674" i="1"/>
  <c r="L1610" i="1"/>
  <c r="P1610" i="1" s="1"/>
  <c r="AB1610" i="1" s="1"/>
  <c r="L1530" i="1"/>
  <c r="L1466" i="1"/>
  <c r="L1402" i="1"/>
  <c r="L1338" i="1"/>
  <c r="L1258" i="1"/>
  <c r="L1178" i="1"/>
  <c r="L1114" i="1"/>
  <c r="L1034" i="1"/>
  <c r="L954" i="1"/>
  <c r="L874" i="1"/>
  <c r="L810" i="1"/>
  <c r="L746" i="1"/>
  <c r="L682" i="1"/>
  <c r="L618" i="1"/>
  <c r="L554" i="1"/>
  <c r="L490" i="1"/>
  <c r="L426" i="1"/>
  <c r="L362" i="1"/>
  <c r="L298" i="1"/>
  <c r="L218" i="1"/>
  <c r="L138" i="1"/>
  <c r="L58" i="1"/>
  <c r="L1579" i="1"/>
  <c r="L1769" i="1"/>
  <c r="P1769" i="1" s="1"/>
  <c r="AB1769" i="1" s="1"/>
  <c r="L1721" i="1"/>
  <c r="L1657" i="1"/>
  <c r="L1609" i="1"/>
  <c r="L1561" i="1"/>
  <c r="L1513" i="1"/>
  <c r="L1465" i="1"/>
  <c r="L1321" i="1"/>
  <c r="L1257" i="1"/>
  <c r="L1193" i="1"/>
  <c r="P1193" i="1" s="1"/>
  <c r="AB1193" i="1" s="1"/>
  <c r="L1145" i="1"/>
  <c r="P1145" i="1" s="1"/>
  <c r="AB1145" i="1" s="1"/>
  <c r="L1113" i="1"/>
  <c r="L1065" i="1"/>
  <c r="L1033" i="1"/>
  <c r="L969" i="1"/>
  <c r="P969" i="1" s="1"/>
  <c r="AB969" i="1" s="1"/>
  <c r="L905" i="1"/>
  <c r="P905" i="1" s="1"/>
  <c r="AB905" i="1" s="1"/>
  <c r="L825" i="1"/>
  <c r="P825" i="1" s="1"/>
  <c r="AB825" i="1" s="1"/>
  <c r="L761" i="1"/>
  <c r="L633" i="1"/>
  <c r="L585" i="1"/>
  <c r="L537" i="1"/>
  <c r="L489" i="1"/>
  <c r="L441" i="1"/>
  <c r="L393" i="1"/>
  <c r="L345" i="1"/>
  <c r="L297" i="1"/>
  <c r="P297" i="1" s="1"/>
  <c r="AB297" i="1" s="1"/>
  <c r="L249" i="1"/>
  <c r="L201" i="1"/>
  <c r="L153" i="1"/>
  <c r="L105" i="1"/>
  <c r="L57" i="1"/>
  <c r="L8" i="1"/>
  <c r="L1051" i="1"/>
  <c r="L1736" i="1"/>
  <c r="L1672" i="1"/>
  <c r="L1608" i="1"/>
  <c r="L1480" i="1"/>
  <c r="P1480" i="1" s="1"/>
  <c r="AB1480" i="1" s="1"/>
  <c r="L1432" i="1"/>
  <c r="L1384" i="1"/>
  <c r="L1320" i="1"/>
  <c r="L1272" i="1"/>
  <c r="P1272" i="1" s="1"/>
  <c r="AB1272" i="1" s="1"/>
  <c r="L1208" i="1"/>
  <c r="L1160" i="1"/>
  <c r="L1112" i="1"/>
  <c r="P1112" i="1" s="1"/>
  <c r="AB1112" i="1" s="1"/>
  <c r="L1064" i="1"/>
  <c r="L1016" i="1"/>
  <c r="P1016" i="1" s="1"/>
  <c r="AB1016" i="1" s="1"/>
  <c r="L968" i="1"/>
  <c r="P968" i="1" s="1"/>
  <c r="AB968" i="1" s="1"/>
  <c r="L920" i="1"/>
  <c r="P920" i="1" s="1"/>
  <c r="AB920" i="1" s="1"/>
  <c r="L888" i="1"/>
  <c r="L744" i="1"/>
  <c r="L696" i="1"/>
  <c r="L632" i="1"/>
  <c r="P632" i="1" s="1"/>
  <c r="AB632" i="1" s="1"/>
  <c r="L504" i="1"/>
  <c r="L360" i="1"/>
  <c r="L296" i="1"/>
  <c r="L248" i="1"/>
  <c r="L184" i="1"/>
  <c r="L120" i="1"/>
  <c r="L56" i="1"/>
  <c r="L1019" i="1"/>
  <c r="L1719" i="1"/>
  <c r="L1607" i="1"/>
  <c r="L1559" i="1"/>
  <c r="L1511" i="1"/>
  <c r="L1447" i="1"/>
  <c r="L1415" i="1"/>
  <c r="L1383" i="1"/>
  <c r="P1383" i="1" s="1"/>
  <c r="AB1383" i="1" s="1"/>
  <c r="L1319" i="1"/>
  <c r="L1255" i="1"/>
  <c r="L1207" i="1"/>
  <c r="L1175" i="1"/>
  <c r="L1127" i="1"/>
  <c r="L1079" i="1"/>
  <c r="L1031" i="1"/>
  <c r="L999" i="1"/>
  <c r="P999" i="1" s="1"/>
  <c r="AB999" i="1" s="1"/>
  <c r="L951" i="1"/>
  <c r="L903" i="1"/>
  <c r="L855" i="1"/>
  <c r="P855" i="1" s="1"/>
  <c r="AB855" i="1" s="1"/>
  <c r="L807" i="1"/>
  <c r="L743" i="1"/>
  <c r="P743" i="1" s="1"/>
  <c r="AB743" i="1" s="1"/>
  <c r="L631" i="1"/>
  <c r="L599" i="1"/>
  <c r="P599" i="1" s="1"/>
  <c r="AB599" i="1" s="1"/>
  <c r="L535" i="1"/>
  <c r="P535" i="1" s="1"/>
  <c r="AB535" i="1" s="1"/>
  <c r="L471" i="1"/>
  <c r="L391" i="1"/>
  <c r="P391" i="1" s="1"/>
  <c r="AB391" i="1" s="1"/>
  <c r="L263" i="1"/>
  <c r="L215" i="1"/>
  <c r="L167" i="1"/>
  <c r="L103" i="1"/>
  <c r="L71" i="1"/>
  <c r="P71" i="1" s="1"/>
  <c r="AB71" i="1" s="1"/>
  <c r="L23" i="1"/>
  <c r="L1515" i="1"/>
  <c r="P1515" i="1" s="1"/>
  <c r="AB1515" i="1" s="1"/>
  <c r="L1798" i="1"/>
  <c r="L1718" i="1"/>
  <c r="P1718" i="1" s="1"/>
  <c r="AB1718" i="1" s="1"/>
  <c r="L1606" i="1"/>
  <c r="P1606" i="1" s="1"/>
  <c r="AB1606" i="1" s="1"/>
  <c r="L1558" i="1"/>
  <c r="L1494" i="1"/>
  <c r="L1446" i="1"/>
  <c r="L1398" i="1"/>
  <c r="P1398" i="1" s="1"/>
  <c r="AB1398" i="1" s="1"/>
  <c r="L1334" i="1"/>
  <c r="P1334" i="1" s="1"/>
  <c r="AB1334" i="1" s="1"/>
  <c r="L1286" i="1"/>
  <c r="P1286" i="1" s="1"/>
  <c r="AB1286" i="1" s="1"/>
  <c r="L1238" i="1"/>
  <c r="L1190" i="1"/>
  <c r="L1142" i="1"/>
  <c r="L1094" i="1"/>
  <c r="L1046" i="1"/>
  <c r="L998" i="1"/>
  <c r="P998" i="1" s="1"/>
  <c r="AB998" i="1" s="1"/>
  <c r="L934" i="1"/>
  <c r="P934" i="1" s="1"/>
  <c r="AB934" i="1" s="1"/>
  <c r="L870" i="1"/>
  <c r="L822" i="1"/>
  <c r="P822" i="1" s="1"/>
  <c r="AB822" i="1" s="1"/>
  <c r="L774" i="1"/>
  <c r="P774" i="1" s="1"/>
  <c r="AB774" i="1" s="1"/>
  <c r="L742" i="1"/>
  <c r="L678" i="1"/>
  <c r="P678" i="1" s="1"/>
  <c r="AB678" i="1" s="1"/>
  <c r="L630" i="1"/>
  <c r="P630" i="1" s="1"/>
  <c r="AB630" i="1" s="1"/>
  <c r="L566" i="1"/>
  <c r="L502" i="1"/>
  <c r="L454" i="1"/>
  <c r="P454" i="1" s="1"/>
  <c r="AB454" i="1" s="1"/>
  <c r="L406" i="1"/>
  <c r="L358" i="1"/>
  <c r="L230" i="1"/>
  <c r="L182" i="1"/>
  <c r="L150" i="1"/>
  <c r="P150" i="1" s="1"/>
  <c r="AB150" i="1" s="1"/>
  <c r="L86" i="1"/>
  <c r="L54" i="1"/>
  <c r="P54" i="1" s="1"/>
  <c r="AB54" i="1" s="1"/>
  <c r="L22" i="1"/>
  <c r="L1499" i="1"/>
  <c r="L1797" i="1"/>
  <c r="P1797" i="1" s="1"/>
  <c r="AB1797" i="1" s="1"/>
  <c r="L1525" i="1"/>
  <c r="P1525" i="1" s="1"/>
  <c r="AB1525" i="1" s="1"/>
  <c r="L565" i="1"/>
  <c r="P565" i="1" s="1"/>
  <c r="AB565" i="1" s="1"/>
  <c r="L1789" i="1"/>
  <c r="L1773" i="1"/>
  <c r="L1757" i="1"/>
  <c r="L1741" i="1"/>
  <c r="L1725" i="1"/>
  <c r="L1709" i="1"/>
  <c r="L1693" i="1"/>
  <c r="L1677" i="1"/>
  <c r="L1661" i="1"/>
  <c r="L1645" i="1"/>
  <c r="L1629" i="1"/>
  <c r="L1613" i="1"/>
  <c r="L1597" i="1"/>
  <c r="L1581" i="1"/>
  <c r="P1581" i="1" s="1"/>
  <c r="AB1581" i="1" s="1"/>
  <c r="L1565" i="1"/>
  <c r="L1549" i="1"/>
  <c r="L1533" i="1"/>
  <c r="L1517" i="1"/>
  <c r="L1485" i="1"/>
  <c r="L1469" i="1"/>
  <c r="L1453" i="1"/>
  <c r="L1437" i="1"/>
  <c r="L1421" i="1"/>
  <c r="L1405" i="1"/>
  <c r="L1389" i="1"/>
  <c r="L1373" i="1"/>
  <c r="L1357" i="1"/>
  <c r="L1341" i="1"/>
  <c r="L1325" i="1"/>
  <c r="L1309" i="1"/>
  <c r="L1277" i="1"/>
  <c r="L1245" i="1"/>
  <c r="L1229" i="1"/>
  <c r="L1213" i="1"/>
  <c r="L1181" i="1"/>
  <c r="L1149" i="1"/>
  <c r="L1133" i="1"/>
  <c r="L1117" i="1"/>
  <c r="L1101" i="1"/>
  <c r="L1069" i="1"/>
  <c r="L1053" i="1"/>
  <c r="L1037" i="1"/>
  <c r="L1021" i="1"/>
  <c r="L1005" i="1"/>
  <c r="L989" i="1"/>
  <c r="L973" i="1"/>
  <c r="L957" i="1"/>
  <c r="L941" i="1"/>
  <c r="L925" i="1"/>
  <c r="L909" i="1"/>
  <c r="L893" i="1"/>
  <c r="L877" i="1"/>
  <c r="L861" i="1"/>
  <c r="L845" i="1"/>
  <c r="L829" i="1"/>
  <c r="L813" i="1"/>
  <c r="L797" i="1"/>
  <c r="L781" i="1"/>
  <c r="L765" i="1"/>
  <c r="L749" i="1"/>
  <c r="P749" i="1" s="1"/>
  <c r="AB749" i="1" s="1"/>
  <c r="L733" i="1"/>
  <c r="P733" i="1" s="1"/>
  <c r="AB733" i="1" s="1"/>
  <c r="L717" i="1"/>
  <c r="L701" i="1"/>
  <c r="P701" i="1" s="1"/>
  <c r="AB701" i="1" s="1"/>
  <c r="L685" i="1"/>
  <c r="L669" i="1"/>
  <c r="L653" i="1"/>
  <c r="P653" i="1" s="1"/>
  <c r="AB653" i="1" s="1"/>
  <c r="L637" i="1"/>
  <c r="L621" i="1"/>
  <c r="L605" i="1"/>
  <c r="L589" i="1"/>
  <c r="L573" i="1"/>
  <c r="L557" i="1"/>
  <c r="L541" i="1"/>
  <c r="L525" i="1"/>
  <c r="L509" i="1"/>
  <c r="L493" i="1"/>
  <c r="L477" i="1"/>
  <c r="L461" i="1"/>
  <c r="L445" i="1"/>
  <c r="L429" i="1"/>
  <c r="L413" i="1"/>
  <c r="L397" i="1"/>
  <c r="P397" i="1" s="1"/>
  <c r="AB397" i="1" s="1"/>
  <c r="L381" i="1"/>
  <c r="L365" i="1"/>
  <c r="L349" i="1"/>
  <c r="L333" i="1"/>
  <c r="L317" i="1"/>
  <c r="L301" i="1"/>
  <c r="L285" i="1"/>
  <c r="P285" i="1" s="1"/>
  <c r="AB285" i="1" s="1"/>
  <c r="L269" i="1"/>
  <c r="L253" i="1"/>
  <c r="L237" i="1"/>
  <c r="L221" i="1"/>
  <c r="L205" i="1"/>
  <c r="L189" i="1"/>
  <c r="L173" i="1"/>
  <c r="P173" i="1" s="1"/>
  <c r="AB173" i="1" s="1"/>
  <c r="L141" i="1"/>
  <c r="L125" i="1"/>
  <c r="L109" i="1"/>
  <c r="L93" i="1"/>
  <c r="L77" i="1"/>
  <c r="L61" i="1"/>
  <c r="L45" i="1"/>
  <c r="L29" i="1"/>
  <c r="L12" i="1"/>
  <c r="L1739" i="1"/>
  <c r="L1227" i="1"/>
  <c r="L278" i="1"/>
  <c r="L1762" i="1"/>
  <c r="L1682" i="1"/>
  <c r="L1602" i="1"/>
  <c r="P1602" i="1" s="1"/>
  <c r="AB1602" i="1" s="1"/>
  <c r="L1522" i="1"/>
  <c r="L1442" i="1"/>
  <c r="L1378" i="1"/>
  <c r="L1314" i="1"/>
  <c r="L1266" i="1"/>
  <c r="L1186" i="1"/>
  <c r="L1106" i="1"/>
  <c r="L1042" i="1"/>
  <c r="L994" i="1"/>
  <c r="L962" i="1"/>
  <c r="L930" i="1"/>
  <c r="L898" i="1"/>
  <c r="L882" i="1"/>
  <c r="L850" i="1"/>
  <c r="L834" i="1"/>
  <c r="L818" i="1"/>
  <c r="L802" i="1"/>
  <c r="L786" i="1"/>
  <c r="L770" i="1"/>
  <c r="L754" i="1"/>
  <c r="L738" i="1"/>
  <c r="L722" i="1"/>
  <c r="L706" i="1"/>
  <c r="L690" i="1"/>
  <c r="L658" i="1"/>
  <c r="L642" i="1"/>
  <c r="L626" i="1"/>
  <c r="L610" i="1"/>
  <c r="L594" i="1"/>
  <c r="L578" i="1"/>
  <c r="P578" i="1" s="1"/>
  <c r="AB578" i="1" s="1"/>
  <c r="L546" i="1"/>
  <c r="L530" i="1"/>
  <c r="L514" i="1"/>
  <c r="P514" i="1" s="1"/>
  <c r="AB514" i="1" s="1"/>
  <c r="L498" i="1"/>
  <c r="L482" i="1"/>
  <c r="L450" i="1"/>
  <c r="L418" i="1"/>
  <c r="L402" i="1"/>
  <c r="L386" i="1"/>
  <c r="L370" i="1"/>
  <c r="L338" i="1"/>
  <c r="P338" i="1" s="1"/>
  <c r="AB338" i="1" s="1"/>
  <c r="L306" i="1"/>
  <c r="L290" i="1"/>
  <c r="L258" i="1"/>
  <c r="L226" i="1"/>
  <c r="L210" i="1"/>
  <c r="L178" i="1"/>
  <c r="L162" i="1"/>
  <c r="L146" i="1"/>
  <c r="L130" i="1"/>
  <c r="L114" i="1"/>
  <c r="L98" i="1"/>
  <c r="L82" i="1"/>
  <c r="L66" i="1"/>
  <c r="L50" i="1"/>
  <c r="L34" i="1"/>
  <c r="L18" i="1"/>
  <c r="P18" i="1" s="1"/>
  <c r="AB18" i="1" s="1"/>
  <c r="L1794" i="1"/>
  <c r="L1714" i="1"/>
  <c r="L721" i="1"/>
  <c r="L337" i="1"/>
  <c r="L97" i="1"/>
  <c r="P97" i="1" s="1"/>
  <c r="AB97" i="1" s="1"/>
  <c r="L227" i="1"/>
  <c r="L195" i="1"/>
  <c r="L179" i="1"/>
  <c r="L147" i="1"/>
  <c r="L99" i="1"/>
  <c r="L35" i="1"/>
  <c r="L1746" i="1"/>
  <c r="L1634" i="1"/>
  <c r="L1586" i="1"/>
  <c r="L1554" i="1"/>
  <c r="L1506" i="1"/>
  <c r="L1474" i="1"/>
  <c r="L1426" i="1"/>
  <c r="P1426" i="1" s="1"/>
  <c r="AB1426" i="1" s="1"/>
  <c r="L1394" i="1"/>
  <c r="L1346" i="1"/>
  <c r="L1298" i="1"/>
  <c r="L1218" i="1"/>
  <c r="L1170" i="1"/>
  <c r="L1138" i="1"/>
  <c r="L1090" i="1"/>
  <c r="L1058" i="1"/>
  <c r="L1010" i="1"/>
  <c r="L914" i="1"/>
  <c r="L1793" i="1"/>
  <c r="L1777" i="1"/>
  <c r="L1761" i="1"/>
  <c r="L1745" i="1"/>
  <c r="L1729" i="1"/>
  <c r="P1729" i="1" s="1"/>
  <c r="AB1729" i="1" s="1"/>
  <c r="L1713" i="1"/>
  <c r="L1697" i="1"/>
  <c r="L1681" i="1"/>
  <c r="L1649" i="1"/>
  <c r="L1601" i="1"/>
  <c r="P1601" i="1" s="1"/>
  <c r="AB1601" i="1" s="1"/>
  <c r="L1585" i="1"/>
  <c r="L1553" i="1"/>
  <c r="L1521" i="1"/>
  <c r="L1505" i="1"/>
  <c r="L1473" i="1"/>
  <c r="L1457" i="1"/>
  <c r="L1425" i="1"/>
  <c r="L1393" i="1"/>
  <c r="L1377" i="1"/>
  <c r="L1345" i="1"/>
  <c r="L1329" i="1"/>
  <c r="L1313" i="1"/>
  <c r="L1297" i="1"/>
  <c r="L1281" i="1"/>
  <c r="L1265" i="1"/>
  <c r="L1233" i="1"/>
  <c r="L1185" i="1"/>
  <c r="L1169" i="1"/>
  <c r="L1153" i="1"/>
  <c r="L1137" i="1"/>
  <c r="L1121" i="1"/>
  <c r="L1089" i="1"/>
  <c r="L1073" i="1"/>
  <c r="L1041" i="1"/>
  <c r="L1025" i="1"/>
  <c r="L1009" i="1"/>
  <c r="L993" i="1"/>
  <c r="L961" i="1"/>
  <c r="P961" i="1" s="1"/>
  <c r="AB961" i="1" s="1"/>
  <c r="L945" i="1"/>
  <c r="L913" i="1"/>
  <c r="L897" i="1"/>
  <c r="L881" i="1"/>
  <c r="L849" i="1"/>
  <c r="L833" i="1"/>
  <c r="L817" i="1"/>
  <c r="L785" i="1"/>
  <c r="L769" i="1"/>
  <c r="L753" i="1"/>
  <c r="L705" i="1"/>
  <c r="L689" i="1"/>
  <c r="L657" i="1"/>
  <c r="L641" i="1"/>
  <c r="L593" i="1"/>
  <c r="L577" i="1"/>
  <c r="L561" i="1"/>
  <c r="L545" i="1"/>
  <c r="L529" i="1"/>
  <c r="L513" i="1"/>
  <c r="P513" i="1" s="1"/>
  <c r="AB513" i="1" s="1"/>
  <c r="L481" i="1"/>
  <c r="L465" i="1"/>
  <c r="L449" i="1"/>
  <c r="L433" i="1"/>
  <c r="L417" i="1"/>
  <c r="L401" i="1"/>
  <c r="L385" i="1"/>
  <c r="L369" i="1"/>
  <c r="L305" i="1"/>
  <c r="L289" i="1"/>
  <c r="L257" i="1"/>
  <c r="L241" i="1"/>
  <c r="L225" i="1"/>
  <c r="L209" i="1"/>
  <c r="L193" i="1"/>
  <c r="L177" i="1"/>
  <c r="L161" i="1"/>
  <c r="L145" i="1"/>
  <c r="L129" i="1"/>
  <c r="L113" i="1"/>
  <c r="L81" i="1"/>
  <c r="L65" i="1"/>
  <c r="L49" i="1"/>
  <c r="L33" i="1"/>
  <c r="L16" i="1"/>
  <c r="L1792" i="1"/>
  <c r="L1776" i="1"/>
  <c r="L1760" i="1"/>
  <c r="L1744" i="1"/>
  <c r="L1712" i="1"/>
  <c r="L1696" i="1"/>
  <c r="L1680" i="1"/>
  <c r="L1664" i="1"/>
  <c r="L1648" i="1"/>
  <c r="L1632" i="1"/>
  <c r="L1600" i="1"/>
  <c r="L1552" i="1"/>
  <c r="L1536" i="1"/>
  <c r="L1520" i="1"/>
  <c r="L1504" i="1"/>
  <c r="L1488" i="1"/>
  <c r="L1472" i="1"/>
  <c r="P1472" i="1" s="1"/>
  <c r="AB1472" i="1" s="1"/>
  <c r="L1456" i="1"/>
  <c r="L1440" i="1"/>
  <c r="L1424" i="1"/>
  <c r="L1408" i="1"/>
  <c r="L1392" i="1"/>
  <c r="L1376" i="1"/>
  <c r="L1360" i="1"/>
  <c r="L1344" i="1"/>
  <c r="L1328" i="1"/>
  <c r="L1280" i="1"/>
  <c r="L1264" i="1"/>
  <c r="L1232" i="1"/>
  <c r="L1216" i="1"/>
  <c r="L1200" i="1"/>
  <c r="L1184" i="1"/>
  <c r="P1184" i="1" s="1"/>
  <c r="AB1184" i="1" s="1"/>
  <c r="L1168" i="1"/>
  <c r="L1152" i="1"/>
  <c r="L1136" i="1"/>
  <c r="L1120" i="1"/>
  <c r="L1088" i="1"/>
  <c r="L1072" i="1"/>
  <c r="L1040" i="1"/>
  <c r="L1024" i="1"/>
  <c r="L1008" i="1"/>
  <c r="L992" i="1"/>
  <c r="L960" i="1"/>
  <c r="L944" i="1"/>
  <c r="L912" i="1"/>
  <c r="L896" i="1"/>
  <c r="L880" i="1"/>
  <c r="L832" i="1"/>
  <c r="L816" i="1"/>
  <c r="L800" i="1"/>
  <c r="L784" i="1"/>
  <c r="L768" i="1"/>
  <c r="L720" i="1"/>
  <c r="L704" i="1"/>
  <c r="L688" i="1"/>
  <c r="L672" i="1"/>
  <c r="L656" i="1"/>
  <c r="L640" i="1"/>
  <c r="L608" i="1"/>
  <c r="L592" i="1"/>
  <c r="L576" i="1"/>
  <c r="L560" i="1"/>
  <c r="L544" i="1"/>
  <c r="L528" i="1"/>
  <c r="L496" i="1"/>
  <c r="L464" i="1"/>
  <c r="L448" i="1"/>
  <c r="L416" i="1"/>
  <c r="L400" i="1"/>
  <c r="L384" i="1"/>
  <c r="P384" i="1" s="1"/>
  <c r="AB384" i="1" s="1"/>
  <c r="L368" i="1"/>
  <c r="L352" i="1"/>
  <c r="L336" i="1"/>
  <c r="L320" i="1"/>
  <c r="L304" i="1"/>
  <c r="L288" i="1"/>
  <c r="L272" i="1"/>
  <c r="L256" i="1"/>
  <c r="L240" i="1"/>
  <c r="L224" i="1"/>
  <c r="L208" i="1"/>
  <c r="L192" i="1"/>
  <c r="L160" i="1"/>
  <c r="L144" i="1"/>
  <c r="L128" i="1"/>
  <c r="L112" i="1"/>
  <c r="L96" i="1"/>
  <c r="L80" i="1"/>
  <c r="L64" i="1"/>
  <c r="L48" i="1"/>
  <c r="L32" i="1"/>
  <c r="L15" i="1"/>
  <c r="L848" i="1"/>
  <c r="L1730" i="1"/>
  <c r="L1279" i="1"/>
  <c r="L639" i="1"/>
  <c r="L287" i="1"/>
  <c r="L79" i="1"/>
  <c r="L259" i="1"/>
  <c r="L211" i="1"/>
  <c r="L51" i="1"/>
  <c r="L19" i="1"/>
  <c r="L1570" i="1"/>
  <c r="L1538" i="1"/>
  <c r="P1538" i="1" s="1"/>
  <c r="AB1538" i="1" s="1"/>
  <c r="L1490" i="1"/>
  <c r="L1458" i="1"/>
  <c r="L1410" i="1"/>
  <c r="L1362" i="1"/>
  <c r="L1330" i="1"/>
  <c r="L1282" i="1"/>
  <c r="L1234" i="1"/>
  <c r="L1154" i="1"/>
  <c r="L1122" i="1"/>
  <c r="L1074" i="1"/>
  <c r="L1026" i="1"/>
  <c r="L978" i="1"/>
  <c r="L466" i="1"/>
  <c r="L1791" i="1"/>
  <c r="L1775" i="1"/>
  <c r="L1759" i="1"/>
  <c r="P1759" i="1" s="1"/>
  <c r="AB1759" i="1" s="1"/>
  <c r="L1711" i="1"/>
  <c r="L1695" i="1"/>
  <c r="L1679" i="1"/>
  <c r="L1663" i="1"/>
  <c r="L1647" i="1"/>
  <c r="L1631" i="1"/>
  <c r="L1599" i="1"/>
  <c r="L1583" i="1"/>
  <c r="L1567" i="1"/>
  <c r="L1551" i="1"/>
  <c r="L1519" i="1"/>
  <c r="P1519" i="1" s="1"/>
  <c r="AB1519" i="1" s="1"/>
  <c r="L1487" i="1"/>
  <c r="L1471" i="1"/>
  <c r="L1455" i="1"/>
  <c r="L1423" i="1"/>
  <c r="L1391" i="1"/>
  <c r="L1375" i="1"/>
  <c r="L1359" i="1"/>
  <c r="L1327" i="1"/>
  <c r="P1327" i="1" s="1"/>
  <c r="AB1327" i="1" s="1"/>
  <c r="L1295" i="1"/>
  <c r="L1263" i="1"/>
  <c r="P1263" i="1" s="1"/>
  <c r="AB1263" i="1" s="1"/>
  <c r="L1247" i="1"/>
  <c r="L1231" i="1"/>
  <c r="L1215" i="1"/>
  <c r="L1199" i="1"/>
  <c r="L1183" i="1"/>
  <c r="L1167" i="1"/>
  <c r="L1151" i="1"/>
  <c r="L1119" i="1"/>
  <c r="L1103" i="1"/>
  <c r="L1087" i="1"/>
  <c r="L1071" i="1"/>
  <c r="L1023" i="1"/>
  <c r="L1007" i="1"/>
  <c r="L991" i="1"/>
  <c r="L959" i="1"/>
  <c r="L943" i="1"/>
  <c r="P943" i="1" s="1"/>
  <c r="AB943" i="1" s="1"/>
  <c r="L895" i="1"/>
  <c r="L879" i="1"/>
  <c r="L863" i="1"/>
  <c r="L847" i="1"/>
  <c r="L831" i="1"/>
  <c r="L799" i="1"/>
  <c r="L783" i="1"/>
  <c r="L767" i="1"/>
  <c r="L751" i="1"/>
  <c r="P751" i="1" s="1"/>
  <c r="AB751" i="1" s="1"/>
  <c r="L719" i="1"/>
  <c r="L703" i="1"/>
  <c r="L687" i="1"/>
  <c r="L671" i="1"/>
  <c r="L655" i="1"/>
  <c r="L607" i="1"/>
  <c r="L591" i="1"/>
  <c r="L575" i="1"/>
  <c r="L527" i="1"/>
  <c r="L511" i="1"/>
  <c r="L495" i="1"/>
  <c r="L463" i="1"/>
  <c r="L447" i="1"/>
  <c r="P447" i="1" s="1"/>
  <c r="AB447" i="1" s="1"/>
  <c r="L431" i="1"/>
  <c r="L415" i="1"/>
  <c r="L399" i="1"/>
  <c r="L383" i="1"/>
  <c r="L367" i="1"/>
  <c r="L351" i="1"/>
  <c r="L319" i="1"/>
  <c r="L303" i="1"/>
  <c r="L255" i="1"/>
  <c r="L239" i="1"/>
  <c r="P239" i="1" s="1"/>
  <c r="AB239" i="1" s="1"/>
  <c r="L223" i="1"/>
  <c r="L207" i="1"/>
  <c r="L191" i="1"/>
  <c r="L143" i="1"/>
  <c r="L127" i="1"/>
  <c r="L111" i="1"/>
  <c r="L95" i="1"/>
  <c r="L47" i="1"/>
  <c r="L31" i="1"/>
  <c r="L14" i="1"/>
  <c r="L1790" i="1"/>
  <c r="P1790" i="1" s="1"/>
  <c r="AB1790" i="1" s="1"/>
  <c r="L1774" i="1"/>
  <c r="L1758" i="1"/>
  <c r="L1726" i="1"/>
  <c r="L1710" i="1"/>
  <c r="L1694" i="1"/>
  <c r="L1678" i="1"/>
  <c r="L1630" i="1"/>
  <c r="L1598" i="1"/>
  <c r="L1582" i="1"/>
  <c r="P1582" i="1" s="1"/>
  <c r="AB1582" i="1" s="1"/>
  <c r="L1566" i="1"/>
  <c r="L1534" i="1"/>
  <c r="P1534" i="1" s="1"/>
  <c r="AB1534" i="1" s="1"/>
  <c r="L1518" i="1"/>
  <c r="L1502" i="1"/>
  <c r="L1486" i="1"/>
  <c r="P1486" i="1" s="1"/>
  <c r="AB1486" i="1" s="1"/>
  <c r="L1470" i="1"/>
  <c r="L1438" i="1"/>
  <c r="L1422" i="1"/>
  <c r="P1422" i="1" s="1"/>
  <c r="AB1422" i="1" s="1"/>
  <c r="L1390" i="1"/>
  <c r="L1374" i="1"/>
  <c r="L1342" i="1"/>
  <c r="L1326" i="1"/>
  <c r="L1310" i="1"/>
  <c r="L1294" i="1"/>
  <c r="L1278" i="1"/>
  <c r="L1262" i="1"/>
  <c r="P1262" i="1" s="1"/>
  <c r="AB1262" i="1" s="1"/>
  <c r="L1246" i="1"/>
  <c r="L1230" i="1"/>
  <c r="L1214" i="1"/>
  <c r="L1198" i="1"/>
  <c r="L1182" i="1"/>
  <c r="L1166" i="1"/>
  <c r="L1150" i="1"/>
  <c r="L1134" i="1"/>
  <c r="L1118" i="1"/>
  <c r="L1102" i="1"/>
  <c r="L1070" i="1"/>
  <c r="L1054" i="1"/>
  <c r="L1038" i="1"/>
  <c r="L1022" i="1"/>
  <c r="L1006" i="1"/>
  <c r="L990" i="1"/>
  <c r="L958" i="1"/>
  <c r="L942" i="1"/>
  <c r="L926" i="1"/>
  <c r="L910" i="1"/>
  <c r="L894" i="1"/>
  <c r="L878" i="1"/>
  <c r="L846" i="1"/>
  <c r="L830" i="1"/>
  <c r="L814" i="1"/>
  <c r="L798" i="1"/>
  <c r="L782" i="1"/>
  <c r="L766" i="1"/>
  <c r="L734" i="1"/>
  <c r="L718" i="1"/>
  <c r="L702" i="1"/>
  <c r="L686" i="1"/>
  <c r="L670" i="1"/>
  <c r="L654" i="1"/>
  <c r="L638" i="1"/>
  <c r="L606" i="1"/>
  <c r="L590" i="1"/>
  <c r="L574" i="1"/>
  <c r="L558" i="1"/>
  <c r="L542" i="1"/>
  <c r="L526" i="1"/>
  <c r="L494" i="1"/>
  <c r="L478" i="1"/>
  <c r="L462" i="1"/>
  <c r="L446" i="1"/>
  <c r="L430" i="1"/>
  <c r="L414" i="1"/>
  <c r="L398" i="1"/>
  <c r="L382" i="1"/>
  <c r="L366" i="1"/>
  <c r="L350" i="1"/>
  <c r="L334" i="1"/>
  <c r="L318" i="1"/>
  <c r="P318" i="1" s="1"/>
  <c r="AB318" i="1" s="1"/>
  <c r="L302" i="1"/>
  <c r="L286" i="1"/>
  <c r="P286" i="1" s="1"/>
  <c r="AB286" i="1" s="1"/>
  <c r="L270" i="1"/>
  <c r="L254" i="1"/>
  <c r="L238" i="1"/>
  <c r="L222" i="1"/>
  <c r="L206" i="1"/>
  <c r="L174" i="1"/>
  <c r="L158" i="1"/>
  <c r="L142" i="1"/>
  <c r="L126" i="1"/>
  <c r="L110" i="1"/>
  <c r="L94" i="1"/>
  <c r="L62" i="1"/>
  <c r="P62" i="1" s="1"/>
  <c r="AB62" i="1" s="1"/>
  <c r="L46" i="1"/>
  <c r="L30" i="1"/>
  <c r="L13" i="1"/>
  <c r="I660" i="1"/>
  <c r="L7" i="1"/>
  <c r="I126" i="1"/>
  <c r="L6" i="1"/>
  <c r="L5" i="1"/>
  <c r="M5" i="1" s="1"/>
  <c r="I1594" i="1"/>
  <c r="I1591" i="1"/>
  <c r="I1154" i="1"/>
  <c r="O1465" i="1"/>
  <c r="R1465" i="1" s="1"/>
  <c r="O1178" i="1"/>
  <c r="R1178" i="1" s="1"/>
  <c r="O1561" i="1"/>
  <c r="O1660" i="1"/>
  <c r="R1660" i="1" s="1"/>
  <c r="O1243" i="1"/>
  <c r="R1243" i="1" s="1"/>
  <c r="O1003" i="1"/>
  <c r="R1003" i="1" s="1"/>
  <c r="O507" i="1"/>
  <c r="R507" i="1" s="1"/>
  <c r="O251" i="1"/>
  <c r="O761" i="1"/>
  <c r="R761" i="1" s="1"/>
  <c r="O1417" i="1"/>
  <c r="R1417" i="1" s="1"/>
  <c r="O1049" i="1"/>
  <c r="R1049" i="1" s="1"/>
  <c r="O1659" i="1"/>
  <c r="O506" i="1"/>
  <c r="R506" i="1" s="1"/>
  <c r="O186" i="1"/>
  <c r="O74" i="1"/>
  <c r="O10" i="1"/>
  <c r="R10" i="1" s="1"/>
  <c r="O912" i="1"/>
  <c r="R912" i="1" s="1"/>
  <c r="O1600" i="1"/>
  <c r="O1424" i="1"/>
  <c r="R1424" i="1" s="1"/>
  <c r="O1344" i="1"/>
  <c r="R1344" i="1" s="1"/>
  <c r="O684" i="1"/>
  <c r="O28" i="1"/>
  <c r="R28" i="1" s="1"/>
  <c r="O1289" i="1"/>
  <c r="R1289" i="1" s="1"/>
  <c r="O505" i="1"/>
  <c r="O473" i="1"/>
  <c r="R473" i="1" s="1"/>
  <c r="O185" i="1"/>
  <c r="O9" i="1"/>
  <c r="R9" i="1" s="1"/>
  <c r="O681" i="1"/>
  <c r="O537" i="1"/>
  <c r="R537" i="1" s="1"/>
  <c r="O1177" i="1"/>
  <c r="R1177" i="1" s="1"/>
  <c r="O1703" i="1"/>
  <c r="O1559" i="1"/>
  <c r="R1559" i="1" s="1"/>
  <c r="O1463" i="1"/>
  <c r="O1207" i="1"/>
  <c r="R1207" i="1" s="1"/>
  <c r="O1095" i="1"/>
  <c r="O1079" i="1"/>
  <c r="O1047" i="1"/>
  <c r="O919" i="1"/>
  <c r="O871" i="1"/>
  <c r="R871" i="1" s="1"/>
  <c r="O727" i="1"/>
  <c r="O551" i="1"/>
  <c r="R551" i="1" s="1"/>
  <c r="O135" i="1"/>
  <c r="R135" i="1" s="1"/>
  <c r="O1598" i="1"/>
  <c r="R1598" i="1" s="1"/>
  <c r="O1756" i="1"/>
  <c r="R1756" i="1" s="1"/>
  <c r="O1244" i="1"/>
  <c r="R1244" i="1" s="1"/>
  <c r="O992" i="1"/>
  <c r="R992" i="1" s="1"/>
  <c r="O1337" i="1"/>
  <c r="O1113" i="1"/>
  <c r="R1113" i="1" s="1"/>
  <c r="O1001" i="1"/>
  <c r="O313" i="1"/>
  <c r="R313" i="1" s="1"/>
  <c r="O233" i="1"/>
  <c r="R233" i="1" s="1"/>
  <c r="O638" i="1"/>
  <c r="R638" i="1" s="1"/>
  <c r="O1033" i="1"/>
  <c r="O953" i="1"/>
  <c r="R953" i="1" s="1"/>
  <c r="O601" i="1"/>
  <c r="O1785" i="1"/>
  <c r="R1785" i="1" s="1"/>
  <c r="O1481" i="1"/>
  <c r="O1004" i="1"/>
  <c r="R1004" i="1" s="1"/>
  <c r="O57" i="1"/>
  <c r="R57" i="1" s="1"/>
  <c r="O1130" i="1"/>
  <c r="R1130" i="1" s="1"/>
  <c r="O1743" i="1"/>
  <c r="O735" i="1"/>
  <c r="O243" i="1"/>
  <c r="R243" i="1" s="1"/>
  <c r="O1791" i="1"/>
  <c r="R1791" i="1" s="1"/>
  <c r="O1775" i="1"/>
  <c r="R1775" i="1" s="1"/>
  <c r="O1423" i="1"/>
  <c r="R1423" i="1" s="1"/>
  <c r="O1247" i="1"/>
  <c r="O1215" i="1"/>
  <c r="R1215" i="1" s="1"/>
  <c r="O1023" i="1"/>
  <c r="R1023" i="1" s="1"/>
  <c r="O911" i="1"/>
  <c r="O1679" i="1"/>
  <c r="R1679" i="1" s="1"/>
  <c r="O1551" i="1"/>
  <c r="R1551" i="1" s="1"/>
  <c r="O1471" i="1"/>
  <c r="R1471" i="1" s="1"/>
  <c r="O1455" i="1"/>
  <c r="R1455" i="1" s="1"/>
  <c r="O1167" i="1"/>
  <c r="R1167" i="1" s="1"/>
  <c r="O991" i="1"/>
  <c r="R991" i="1" s="1"/>
  <c r="O767" i="1"/>
  <c r="O383" i="1"/>
  <c r="R383" i="1" s="1"/>
  <c r="O79" i="1"/>
  <c r="R79" i="1" s="1"/>
  <c r="O1599" i="1"/>
  <c r="R1599" i="1" s="1"/>
  <c r="O1106" i="1"/>
  <c r="R1106" i="1" s="1"/>
  <c r="O834" i="1"/>
  <c r="R834" i="1" s="1"/>
  <c r="O1678" i="1"/>
  <c r="R1678" i="1" s="1"/>
  <c r="O1454" i="1"/>
  <c r="O686" i="1"/>
  <c r="R686" i="1" s="1"/>
  <c r="O382" i="1"/>
  <c r="R382" i="1" s="1"/>
  <c r="O1346" i="1"/>
  <c r="R1346" i="1" s="1"/>
  <c r="O253" i="1"/>
  <c r="R253" i="1" s="1"/>
  <c r="O894" i="1"/>
  <c r="R894" i="1" s="1"/>
  <c r="O1245" i="1"/>
  <c r="O589" i="1"/>
  <c r="R589" i="1" s="1"/>
  <c r="O1566" i="1"/>
  <c r="R1566" i="1" s="1"/>
  <c r="O1166" i="1"/>
  <c r="R1166" i="1" s="1"/>
  <c r="O766" i="1"/>
  <c r="R766" i="1" s="1"/>
  <c r="O1757" i="1"/>
  <c r="O1453" i="1"/>
  <c r="O685" i="1"/>
  <c r="O477" i="1"/>
  <c r="R477" i="1" s="1"/>
  <c r="O1708" i="1"/>
  <c r="O1500" i="1"/>
  <c r="R1500" i="1" s="1"/>
  <c r="O1677" i="1"/>
  <c r="R1677" i="1" s="1"/>
  <c r="O1774" i="1"/>
  <c r="R1774" i="1" s="1"/>
  <c r="O1246" i="1"/>
  <c r="R1246" i="1" s="1"/>
  <c r="O1676" i="1"/>
  <c r="O1710" i="1"/>
  <c r="O1499" i="1"/>
  <c r="R1499" i="1" s="1"/>
  <c r="F1806" i="1"/>
  <c r="O67" i="1"/>
  <c r="O1620" i="1"/>
  <c r="O723" i="1"/>
  <c r="R723" i="1" s="1"/>
  <c r="O1796" i="1"/>
  <c r="O1764" i="1"/>
  <c r="O1732" i="1"/>
  <c r="O1700" i="1"/>
  <c r="O1652" i="1"/>
  <c r="R1652" i="1" s="1"/>
  <c r="O1572" i="1"/>
  <c r="O1524" i="1"/>
  <c r="O1476" i="1"/>
  <c r="R1476" i="1" s="1"/>
  <c r="O1412" i="1"/>
  <c r="O1348" i="1"/>
  <c r="R1348" i="1" s="1"/>
  <c r="O1316" i="1"/>
  <c r="R1316" i="1" s="1"/>
  <c r="O1268" i="1"/>
  <c r="R1268" i="1" s="1"/>
  <c r="O1236" i="1"/>
  <c r="O1204" i="1"/>
  <c r="R1204" i="1" s="1"/>
  <c r="O1156" i="1"/>
  <c r="O1124" i="1"/>
  <c r="O1076" i="1"/>
  <c r="O1044" i="1"/>
  <c r="R1044" i="1" s="1"/>
  <c r="O996" i="1"/>
  <c r="R996" i="1" s="1"/>
  <c r="O948" i="1"/>
  <c r="R948" i="1" s="1"/>
  <c r="O932" i="1"/>
  <c r="R932" i="1" s="1"/>
  <c r="O900" i="1"/>
  <c r="R900" i="1" s="1"/>
  <c r="O852" i="1"/>
  <c r="O820" i="1"/>
  <c r="R820" i="1" s="1"/>
  <c r="O788" i="1"/>
  <c r="R788" i="1" s="1"/>
  <c r="O740" i="1"/>
  <c r="R740" i="1" s="1"/>
  <c r="O708" i="1"/>
  <c r="R708" i="1" s="1"/>
  <c r="O676" i="1"/>
  <c r="R676" i="1" s="1"/>
  <c r="O596" i="1"/>
  <c r="O564" i="1"/>
  <c r="R564" i="1" s="1"/>
  <c r="O548" i="1"/>
  <c r="R548" i="1" s="1"/>
  <c r="O484" i="1"/>
  <c r="R484" i="1" s="1"/>
  <c r="O452" i="1"/>
  <c r="O404" i="1"/>
  <c r="O308" i="1"/>
  <c r="R308" i="1" s="1"/>
  <c r="O276" i="1"/>
  <c r="R276" i="1" s="1"/>
  <c r="O244" i="1"/>
  <c r="R244" i="1" s="1"/>
  <c r="O196" i="1"/>
  <c r="R196" i="1" s="1"/>
  <c r="O148" i="1"/>
  <c r="R148" i="1" s="1"/>
  <c r="O100" i="1"/>
  <c r="R100" i="1" s="1"/>
  <c r="O84" i="1"/>
  <c r="R84" i="1" s="1"/>
  <c r="O36" i="1"/>
  <c r="R36" i="1" s="1"/>
  <c r="O1779" i="1"/>
  <c r="O1763" i="1"/>
  <c r="R1763" i="1" s="1"/>
  <c r="O1715" i="1"/>
  <c r="R1715" i="1" s="1"/>
  <c r="O1683" i="1"/>
  <c r="O1635" i="1"/>
  <c r="R1635" i="1" s="1"/>
  <c r="O1587" i="1"/>
  <c r="R1587" i="1" s="1"/>
  <c r="O1555" i="1"/>
  <c r="R1555" i="1" s="1"/>
  <c r="O1507" i="1"/>
  <c r="O1475" i="1"/>
  <c r="R1475" i="1" s="1"/>
  <c r="O1443" i="1"/>
  <c r="R1443" i="1" s="1"/>
  <c r="O1411" i="1"/>
  <c r="R1411" i="1" s="1"/>
  <c r="O1363" i="1"/>
  <c r="R1363" i="1" s="1"/>
  <c r="O1331" i="1"/>
  <c r="R1331" i="1" s="1"/>
  <c r="O1299" i="1"/>
  <c r="O1267" i="1"/>
  <c r="R1267" i="1" s="1"/>
  <c r="O1219" i="1"/>
  <c r="R1219" i="1" s="1"/>
  <c r="O1187" i="1"/>
  <c r="R1187" i="1" s="1"/>
  <c r="O1139" i="1"/>
  <c r="R1139" i="1" s="1"/>
  <c r="O1107" i="1"/>
  <c r="R1107" i="1" s="1"/>
  <c r="O1075" i="1"/>
  <c r="R1075" i="1" s="1"/>
  <c r="O1027" i="1"/>
  <c r="R1027" i="1" s="1"/>
  <c r="O995" i="1"/>
  <c r="O963" i="1"/>
  <c r="R963" i="1" s="1"/>
  <c r="O931" i="1"/>
  <c r="O883" i="1"/>
  <c r="R883" i="1" s="1"/>
  <c r="O851" i="1"/>
  <c r="O819" i="1"/>
  <c r="R819" i="1" s="1"/>
  <c r="O787" i="1"/>
  <c r="O755" i="1"/>
  <c r="O691" i="1"/>
  <c r="R691" i="1" s="1"/>
  <c r="O659" i="1"/>
  <c r="R659" i="1" s="1"/>
  <c r="O627" i="1"/>
  <c r="R627" i="1" s="1"/>
  <c r="O595" i="1"/>
  <c r="R595" i="1" s="1"/>
  <c r="O579" i="1"/>
  <c r="R579" i="1" s="1"/>
  <c r="O531" i="1"/>
  <c r="R531" i="1" s="1"/>
  <c r="O499" i="1"/>
  <c r="R499" i="1" s="1"/>
  <c r="O451" i="1"/>
  <c r="R451" i="1" s="1"/>
  <c r="O419" i="1"/>
  <c r="O387" i="1"/>
  <c r="R387" i="1" s="1"/>
  <c r="O323" i="1"/>
  <c r="R323" i="1" s="1"/>
  <c r="O291" i="1"/>
  <c r="R291" i="1" s="1"/>
  <c r="O211" i="1"/>
  <c r="R211" i="1" s="1"/>
  <c r="O179" i="1"/>
  <c r="R179" i="1" s="1"/>
  <c r="O147" i="1"/>
  <c r="R147" i="1" s="1"/>
  <c r="O115" i="1"/>
  <c r="O99" i="1"/>
  <c r="R99" i="1" s="1"/>
  <c r="O51" i="1"/>
  <c r="R51" i="1" s="1"/>
  <c r="O1762" i="1"/>
  <c r="R1762" i="1" s="1"/>
  <c r="O1714" i="1"/>
  <c r="R1714" i="1" s="1"/>
  <c r="O644" i="1"/>
  <c r="O355" i="1"/>
  <c r="O1780" i="1"/>
  <c r="O1748" i="1"/>
  <c r="O1684" i="1"/>
  <c r="R1684" i="1" s="1"/>
  <c r="O1636" i="1"/>
  <c r="R1636" i="1" s="1"/>
  <c r="O1588" i="1"/>
  <c r="O1540" i="1"/>
  <c r="R1540" i="1" s="1"/>
  <c r="O1492" i="1"/>
  <c r="R1492" i="1" s="1"/>
  <c r="O1460" i="1"/>
  <c r="R1460" i="1" s="1"/>
  <c r="O1428" i="1"/>
  <c r="R1428" i="1" s="1"/>
  <c r="O1396" i="1"/>
  <c r="O1364" i="1"/>
  <c r="R1364" i="1" s="1"/>
  <c r="O1332" i="1"/>
  <c r="R1332" i="1" s="1"/>
  <c r="O1284" i="1"/>
  <c r="R1284" i="1" s="1"/>
  <c r="O1252" i="1"/>
  <c r="O1220" i="1"/>
  <c r="R1220" i="1" s="1"/>
  <c r="O1172" i="1"/>
  <c r="R1172" i="1" s="1"/>
  <c r="O1140" i="1"/>
  <c r="O1108" i="1"/>
  <c r="O1060" i="1"/>
  <c r="R1060" i="1" s="1"/>
  <c r="O1028" i="1"/>
  <c r="O980" i="1"/>
  <c r="O916" i="1"/>
  <c r="O884" i="1"/>
  <c r="O836" i="1"/>
  <c r="R836" i="1" s="1"/>
  <c r="O804" i="1"/>
  <c r="R804" i="1" s="1"/>
  <c r="O772" i="1"/>
  <c r="O724" i="1"/>
  <c r="O692" i="1"/>
  <c r="R692" i="1" s="1"/>
  <c r="O660" i="1"/>
  <c r="R660" i="1" s="1"/>
  <c r="O612" i="1"/>
  <c r="R612" i="1" s="1"/>
  <c r="O580" i="1"/>
  <c r="R580" i="1" s="1"/>
  <c r="O532" i="1"/>
  <c r="R532" i="1" s="1"/>
  <c r="O500" i="1"/>
  <c r="O468" i="1"/>
  <c r="R468" i="1" s="1"/>
  <c r="O420" i="1"/>
  <c r="O372" i="1"/>
  <c r="R372" i="1" s="1"/>
  <c r="O340" i="1"/>
  <c r="O292" i="1"/>
  <c r="O228" i="1"/>
  <c r="O180" i="1"/>
  <c r="O164" i="1"/>
  <c r="O116" i="1"/>
  <c r="O68" i="1"/>
  <c r="R68" i="1" s="1"/>
  <c r="O20" i="1"/>
  <c r="O1747" i="1"/>
  <c r="R1747" i="1" s="1"/>
  <c r="O1699" i="1"/>
  <c r="O1651" i="1"/>
  <c r="R1651" i="1" s="1"/>
  <c r="O1619" i="1"/>
  <c r="O1571" i="1"/>
  <c r="O1539" i="1"/>
  <c r="R1539" i="1" s="1"/>
  <c r="O1491" i="1"/>
  <c r="O1459" i="1"/>
  <c r="O1427" i="1"/>
  <c r="O1379" i="1"/>
  <c r="O1347" i="1"/>
  <c r="O1315" i="1"/>
  <c r="O1283" i="1"/>
  <c r="R1283" i="1" s="1"/>
  <c r="O1235" i="1"/>
  <c r="R1235" i="1" s="1"/>
  <c r="O1203" i="1"/>
  <c r="O1171" i="1"/>
  <c r="O1123" i="1"/>
  <c r="R1123" i="1" s="1"/>
  <c r="O1091" i="1"/>
  <c r="R1091" i="1" s="1"/>
  <c r="O1059" i="1"/>
  <c r="O1011" i="1"/>
  <c r="R1011" i="1" s="1"/>
  <c r="O979" i="1"/>
  <c r="R979" i="1" s="1"/>
  <c r="O947" i="1"/>
  <c r="R947" i="1" s="1"/>
  <c r="O915" i="1"/>
  <c r="O867" i="1"/>
  <c r="O835" i="1"/>
  <c r="R835" i="1" s="1"/>
  <c r="O803" i="1"/>
  <c r="R803" i="1" s="1"/>
  <c r="O771" i="1"/>
  <c r="R771" i="1" s="1"/>
  <c r="O707" i="1"/>
  <c r="O675" i="1"/>
  <c r="R675" i="1" s="1"/>
  <c r="O611" i="1"/>
  <c r="O563" i="1"/>
  <c r="O547" i="1"/>
  <c r="R547" i="1" s="1"/>
  <c r="O515" i="1"/>
  <c r="R515" i="1" s="1"/>
  <c r="O467" i="1"/>
  <c r="O435" i="1"/>
  <c r="R435" i="1" s="1"/>
  <c r="O403" i="1"/>
  <c r="R403" i="1" s="1"/>
  <c r="O371" i="1"/>
  <c r="R371" i="1" s="1"/>
  <c r="O339" i="1"/>
  <c r="O307" i="1"/>
  <c r="O275" i="1"/>
  <c r="R275" i="1" s="1"/>
  <c r="O259" i="1"/>
  <c r="R259" i="1" s="1"/>
  <c r="O227" i="1"/>
  <c r="R227" i="1" s="1"/>
  <c r="O195" i="1"/>
  <c r="R195" i="1" s="1"/>
  <c r="O163" i="1"/>
  <c r="O131" i="1"/>
  <c r="R131" i="1" s="1"/>
  <c r="O83" i="1"/>
  <c r="O35" i="1"/>
  <c r="O1794" i="1"/>
  <c r="R1794" i="1" s="1"/>
  <c r="O1730" i="1"/>
  <c r="R1730" i="1" s="1"/>
  <c r="O1716" i="1"/>
  <c r="R1716" i="1" s="1"/>
  <c r="O1668" i="1"/>
  <c r="R1668" i="1" s="1"/>
  <c r="O1556" i="1"/>
  <c r="R1556" i="1" s="1"/>
  <c r="O1508" i="1"/>
  <c r="O1444" i="1"/>
  <c r="R1444" i="1" s="1"/>
  <c r="O1380" i="1"/>
  <c r="O1300" i="1"/>
  <c r="O1188" i="1"/>
  <c r="O1092" i="1"/>
  <c r="O1012" i="1"/>
  <c r="R1012" i="1" s="1"/>
  <c r="O964" i="1"/>
  <c r="R964" i="1" s="1"/>
  <c r="O868" i="1"/>
  <c r="O756" i="1"/>
  <c r="O628" i="1"/>
  <c r="R628" i="1" s="1"/>
  <c r="O436" i="1"/>
  <c r="R436" i="1" s="1"/>
  <c r="O388" i="1"/>
  <c r="R388" i="1" s="1"/>
  <c r="O324" i="1"/>
  <c r="R324" i="1" s="1"/>
  <c r="O260" i="1"/>
  <c r="R260" i="1" s="1"/>
  <c r="O212" i="1"/>
  <c r="R212" i="1" s="1"/>
  <c r="O132" i="1"/>
  <c r="R132" i="1" s="1"/>
  <c r="O52" i="1"/>
  <c r="O1795" i="1"/>
  <c r="O1731" i="1"/>
  <c r="O1667" i="1"/>
  <c r="O1523" i="1"/>
  <c r="O1395" i="1"/>
  <c r="R1395" i="1" s="1"/>
  <c r="O1251" i="1"/>
  <c r="O1155" i="1"/>
  <c r="O1043" i="1"/>
  <c r="R1043" i="1" s="1"/>
  <c r="O899" i="1"/>
  <c r="O739" i="1"/>
  <c r="O483" i="1"/>
  <c r="O19" i="1"/>
  <c r="R19" i="1" s="1"/>
  <c r="O1778" i="1"/>
  <c r="O1746" i="1"/>
  <c r="R1746" i="1" s="1"/>
  <c r="O1698" i="1"/>
  <c r="R1698" i="1" s="1"/>
  <c r="O1490" i="1"/>
  <c r="O1170" i="1"/>
  <c r="O930" i="1"/>
  <c r="R930" i="1" s="1"/>
  <c r="O1649" i="1"/>
  <c r="R1649" i="1" s="1"/>
  <c r="O1009" i="1"/>
  <c r="O33" i="1"/>
  <c r="R33" i="1" s="1"/>
  <c r="O1680" i="1"/>
  <c r="R1680" i="1" s="1"/>
  <c r="O1552" i="1"/>
  <c r="O1520" i="1"/>
  <c r="O1456" i="1"/>
  <c r="R1456" i="1" s="1"/>
  <c r="O1392" i="1"/>
  <c r="R1392" i="1" s="1"/>
  <c r="O1328" i="1"/>
  <c r="R1328" i="1" s="1"/>
  <c r="O1088" i="1"/>
  <c r="R1088" i="1" s="1"/>
  <c r="O976" i="1"/>
  <c r="O1711" i="1"/>
  <c r="R1711" i="1" s="1"/>
  <c r="O1631" i="1"/>
  <c r="O1439" i="1"/>
  <c r="O1183" i="1"/>
  <c r="R1183" i="1" s="1"/>
  <c r="O1087" i="1"/>
  <c r="R1087" i="1" s="1"/>
  <c r="O799" i="1"/>
  <c r="R799" i="1" s="1"/>
  <c r="O31" i="1"/>
  <c r="R31" i="1" s="1"/>
  <c r="O1282" i="1"/>
  <c r="R1282" i="1" s="1"/>
  <c r="O816" i="1"/>
  <c r="R816" i="1" s="1"/>
  <c r="O1726" i="1"/>
  <c r="R1726" i="1" s="1"/>
  <c r="O1630" i="1"/>
  <c r="R1630" i="1" s="1"/>
  <c r="O1614" i="1"/>
  <c r="O1502" i="1"/>
  <c r="R1502" i="1" s="1"/>
  <c r="O1470" i="1"/>
  <c r="R1470" i="1" s="1"/>
  <c r="O1438" i="1"/>
  <c r="R1438" i="1" s="1"/>
  <c r="O1390" i="1"/>
  <c r="R1390" i="1" s="1"/>
  <c r="O1134" i="1"/>
  <c r="R1134" i="1" s="1"/>
  <c r="O1070" i="1"/>
  <c r="O974" i="1"/>
  <c r="O782" i="1"/>
  <c r="O30" i="1"/>
  <c r="R30" i="1" s="1"/>
  <c r="O1405" i="1"/>
  <c r="O61" i="1"/>
  <c r="R61" i="1" s="1"/>
  <c r="O60" i="1"/>
  <c r="R60" i="1" s="1"/>
  <c r="O59" i="1"/>
  <c r="O58" i="1"/>
  <c r="R58" i="1" s="1"/>
  <c r="O1793" i="1"/>
  <c r="O1613" i="1"/>
  <c r="R1613" i="1" s="1"/>
  <c r="O1309" i="1"/>
  <c r="R1309" i="1" s="1"/>
  <c r="O927" i="1"/>
  <c r="R927" i="1" s="1"/>
  <c r="O801" i="1"/>
  <c r="O703" i="1"/>
  <c r="O655" i="1"/>
  <c r="R655" i="1" s="1"/>
  <c r="O368" i="1"/>
  <c r="R368" i="1" s="1"/>
  <c r="O111" i="1"/>
  <c r="R111" i="1" s="1"/>
  <c r="O1650" i="1"/>
  <c r="O1522" i="1"/>
  <c r="O1202" i="1"/>
  <c r="O914" i="1"/>
  <c r="R914" i="1" s="1"/>
  <c r="O50" i="1"/>
  <c r="R50" i="1" s="1"/>
  <c r="O1713" i="1"/>
  <c r="O1297" i="1"/>
  <c r="R1297" i="1" s="1"/>
  <c r="O1712" i="1"/>
  <c r="R1712" i="1" s="1"/>
  <c r="O1664" i="1"/>
  <c r="R1664" i="1" s="1"/>
  <c r="O1568" i="1"/>
  <c r="O1408" i="1"/>
  <c r="R1408" i="1" s="1"/>
  <c r="O1120" i="1"/>
  <c r="R1120" i="1" s="1"/>
  <c r="O64" i="1"/>
  <c r="R64" i="1" s="1"/>
  <c r="O1615" i="1"/>
  <c r="R1615" i="1" s="1"/>
  <c r="O1503" i="1"/>
  <c r="O1375" i="1"/>
  <c r="O1376" i="1"/>
  <c r="R1376" i="1" s="1"/>
  <c r="O1694" i="1"/>
  <c r="R1694" i="1" s="1"/>
  <c r="O46" i="1"/>
  <c r="O1281" i="1"/>
  <c r="O1533" i="1"/>
  <c r="R1533" i="1" s="1"/>
  <c r="O45" i="1"/>
  <c r="O1280" i="1"/>
  <c r="R1280" i="1" s="1"/>
  <c r="O542" i="1"/>
  <c r="R542" i="1" s="1"/>
  <c r="O1788" i="1"/>
  <c r="O1740" i="1"/>
  <c r="O1692" i="1"/>
  <c r="R1692" i="1" s="1"/>
  <c r="O1532" i="1"/>
  <c r="R1532" i="1" s="1"/>
  <c r="O1484" i="1"/>
  <c r="R1484" i="1" s="1"/>
  <c r="O1404" i="1"/>
  <c r="R1404" i="1" s="1"/>
  <c r="O1276" i="1"/>
  <c r="O1020" i="1"/>
  <c r="O43" i="1"/>
  <c r="R43" i="1" s="1"/>
  <c r="O1359" i="1"/>
  <c r="O1770" i="1"/>
  <c r="O1450" i="1"/>
  <c r="O1792" i="1"/>
  <c r="R1792" i="1" s="1"/>
  <c r="O1308" i="1"/>
  <c r="R1308" i="1" s="1"/>
  <c r="O1164" i="1"/>
  <c r="O926" i="1"/>
  <c r="R926" i="1" s="1"/>
  <c r="O654" i="1"/>
  <c r="R654" i="1" s="1"/>
  <c r="O610" i="1"/>
  <c r="R610" i="1" s="1"/>
  <c r="O1682" i="1"/>
  <c r="R1682" i="1" s="1"/>
  <c r="O1618" i="1"/>
  <c r="O1586" i="1"/>
  <c r="R1586" i="1" s="1"/>
  <c r="O1570" i="1"/>
  <c r="R1570" i="1" s="1"/>
  <c r="O1506" i="1"/>
  <c r="R1506" i="1" s="1"/>
  <c r="O1474" i="1"/>
  <c r="R1474" i="1" s="1"/>
  <c r="O1442" i="1"/>
  <c r="O1410" i="1"/>
  <c r="R1410" i="1" s="1"/>
  <c r="O1394" i="1"/>
  <c r="R1394" i="1" s="1"/>
  <c r="O1362" i="1"/>
  <c r="O1314" i="1"/>
  <c r="O1298" i="1"/>
  <c r="R1298" i="1" s="1"/>
  <c r="O1266" i="1"/>
  <c r="R1266" i="1" s="1"/>
  <c r="O1250" i="1"/>
  <c r="O1234" i="1"/>
  <c r="R1234" i="1" s="1"/>
  <c r="O1218" i="1"/>
  <c r="R1218" i="1" s="1"/>
  <c r="O1138" i="1"/>
  <c r="R1138" i="1" s="1"/>
  <c r="O1122" i="1"/>
  <c r="R1122" i="1" s="1"/>
  <c r="O1090" i="1"/>
  <c r="R1090" i="1" s="1"/>
  <c r="O1074" i="1"/>
  <c r="R1074" i="1" s="1"/>
  <c r="O1042" i="1"/>
  <c r="R1042" i="1" s="1"/>
  <c r="O1026" i="1"/>
  <c r="R1026" i="1" s="1"/>
  <c r="O1010" i="1"/>
  <c r="O994" i="1"/>
  <c r="O978" i="1"/>
  <c r="R978" i="1" s="1"/>
  <c r="O946" i="1"/>
  <c r="O866" i="1"/>
  <c r="O850" i="1"/>
  <c r="R850" i="1" s="1"/>
  <c r="O818" i="1"/>
  <c r="R818" i="1" s="1"/>
  <c r="O786" i="1"/>
  <c r="O770" i="1"/>
  <c r="R770" i="1" s="1"/>
  <c r="O754" i="1"/>
  <c r="O738" i="1"/>
  <c r="R738" i="1" s="1"/>
  <c r="O722" i="1"/>
  <c r="R722" i="1" s="1"/>
  <c r="O706" i="1"/>
  <c r="R706" i="1" s="1"/>
  <c r="O690" i="1"/>
  <c r="R690" i="1" s="1"/>
  <c r="O674" i="1"/>
  <c r="O658" i="1"/>
  <c r="O642" i="1"/>
  <c r="R642" i="1" s="1"/>
  <c r="O626" i="1"/>
  <c r="R626" i="1" s="1"/>
  <c r="O594" i="1"/>
  <c r="O562" i="1"/>
  <c r="O546" i="1"/>
  <c r="R546" i="1" s="1"/>
  <c r="O530" i="1"/>
  <c r="R530" i="1" s="1"/>
  <c r="O466" i="1"/>
  <c r="O450" i="1"/>
  <c r="O434" i="1"/>
  <c r="O418" i="1"/>
  <c r="R418" i="1" s="1"/>
  <c r="O402" i="1"/>
  <c r="R402" i="1" s="1"/>
  <c r="O386" i="1"/>
  <c r="R386" i="1" s="1"/>
  <c r="O370" i="1"/>
  <c r="R370" i="1" s="1"/>
  <c r="O306" i="1"/>
  <c r="O290" i="1"/>
  <c r="R290" i="1" s="1"/>
  <c r="O258" i="1"/>
  <c r="R258" i="1" s="1"/>
  <c r="O226" i="1"/>
  <c r="O194" i="1"/>
  <c r="O178" i="1"/>
  <c r="R178" i="1" s="1"/>
  <c r="O162" i="1"/>
  <c r="O130" i="1"/>
  <c r="O98" i="1"/>
  <c r="O1681" i="1"/>
  <c r="O1665" i="1"/>
  <c r="O1537" i="1"/>
  <c r="O1521" i="1"/>
  <c r="R1521" i="1" s="1"/>
  <c r="O1505" i="1"/>
  <c r="R1505" i="1" s="1"/>
  <c r="O1457" i="1"/>
  <c r="R1457" i="1" s="1"/>
  <c r="O1441" i="1"/>
  <c r="O1409" i="1"/>
  <c r="O1393" i="1"/>
  <c r="O1361" i="1"/>
  <c r="O1329" i="1"/>
  <c r="R1329" i="1" s="1"/>
  <c r="O1313" i="1"/>
  <c r="R1313" i="1" s="1"/>
  <c r="O1233" i="1"/>
  <c r="R1233" i="1" s="1"/>
  <c r="O1201" i="1"/>
  <c r="O1169" i="1"/>
  <c r="R1169" i="1" s="1"/>
  <c r="O1153" i="1"/>
  <c r="R1153" i="1" s="1"/>
  <c r="O1137" i="1"/>
  <c r="R1137" i="1" s="1"/>
  <c r="O1089" i="1"/>
  <c r="R1089" i="1" s="1"/>
  <c r="O1073" i="1"/>
  <c r="O1025" i="1"/>
  <c r="R1025" i="1" s="1"/>
  <c r="O977" i="1"/>
  <c r="O945" i="1"/>
  <c r="R945" i="1" s="1"/>
  <c r="O929" i="1"/>
  <c r="O897" i="1"/>
  <c r="R897" i="1" s="1"/>
  <c r="O881" i="1"/>
  <c r="R881" i="1" s="1"/>
  <c r="O849" i="1"/>
  <c r="O817" i="1"/>
  <c r="R817" i="1" s="1"/>
  <c r="O785" i="1"/>
  <c r="R785" i="1" s="1"/>
  <c r="O721" i="1"/>
  <c r="R721" i="1" s="1"/>
  <c r="O705" i="1"/>
  <c r="O689" i="1"/>
  <c r="R689" i="1" s="1"/>
  <c r="O673" i="1"/>
  <c r="O657" i="1"/>
  <c r="R657" i="1" s="1"/>
  <c r="O641" i="1"/>
  <c r="R641" i="1" s="1"/>
  <c r="O625" i="1"/>
  <c r="R625" i="1" s="1"/>
  <c r="O593" i="1"/>
  <c r="R593" i="1" s="1"/>
  <c r="O561" i="1"/>
  <c r="R561" i="1" s="1"/>
  <c r="O545" i="1"/>
  <c r="R545" i="1" s="1"/>
  <c r="O529" i="1"/>
  <c r="R529" i="1" s="1"/>
  <c r="O497" i="1"/>
  <c r="O465" i="1"/>
  <c r="R465" i="1" s="1"/>
  <c r="O449" i="1"/>
  <c r="R449" i="1" s="1"/>
  <c r="O433" i="1"/>
  <c r="R433" i="1" s="1"/>
  <c r="O417" i="1"/>
  <c r="O401" i="1"/>
  <c r="R401" i="1" s="1"/>
  <c r="O385" i="1"/>
  <c r="O353" i="1"/>
  <c r="R353" i="1" s="1"/>
  <c r="O337" i="1"/>
  <c r="R337" i="1" s="1"/>
  <c r="O321" i="1"/>
  <c r="O305" i="1"/>
  <c r="R305" i="1" s="1"/>
  <c r="O289" i="1"/>
  <c r="R289" i="1" s="1"/>
  <c r="O273" i="1"/>
  <c r="O257" i="1"/>
  <c r="R257" i="1" s="1"/>
  <c r="O241" i="1"/>
  <c r="R241" i="1" s="1"/>
  <c r="O225" i="1"/>
  <c r="R225" i="1" s="1"/>
  <c r="O209" i="1"/>
  <c r="O193" i="1"/>
  <c r="R193" i="1" s="1"/>
  <c r="O177" i="1"/>
  <c r="R177" i="1" s="1"/>
  <c r="O161" i="1"/>
  <c r="O145" i="1"/>
  <c r="O129" i="1"/>
  <c r="O113" i="1"/>
  <c r="R113" i="1" s="1"/>
  <c r="O81" i="1"/>
  <c r="R81" i="1" s="1"/>
  <c r="O1648" i="1"/>
  <c r="R1648" i="1" s="1"/>
  <c r="O1536" i="1"/>
  <c r="R1536" i="1" s="1"/>
  <c r="O1504" i="1"/>
  <c r="R1504" i="1" s="1"/>
  <c r="O1360" i="1"/>
  <c r="R1360" i="1" s="1"/>
  <c r="O1296" i="1"/>
  <c r="R1296" i="1" s="1"/>
  <c r="O1232" i="1"/>
  <c r="R1232" i="1" s="1"/>
  <c r="O1200" i="1"/>
  <c r="R1200" i="1" s="1"/>
  <c r="O1168" i="1"/>
  <c r="R1168" i="1" s="1"/>
  <c r="O1152" i="1"/>
  <c r="R1152" i="1" s="1"/>
  <c r="O1072" i="1"/>
  <c r="R1072" i="1" s="1"/>
  <c r="O1056" i="1"/>
  <c r="O1024" i="1"/>
  <c r="O1008" i="1"/>
  <c r="O944" i="1"/>
  <c r="O896" i="1"/>
  <c r="O880" i="1"/>
  <c r="R880" i="1" s="1"/>
  <c r="O864" i="1"/>
  <c r="O848" i="1"/>
  <c r="R848" i="1" s="1"/>
  <c r="O832" i="1"/>
  <c r="R832" i="1" s="1"/>
  <c r="O800" i="1"/>
  <c r="R800" i="1" s="1"/>
  <c r="O784" i="1"/>
  <c r="R784" i="1" s="1"/>
  <c r="O720" i="1"/>
  <c r="R720" i="1" s="1"/>
  <c r="O704" i="1"/>
  <c r="R704" i="1" s="1"/>
  <c r="O688" i="1"/>
  <c r="R688" i="1" s="1"/>
  <c r="O672" i="1"/>
  <c r="O656" i="1"/>
  <c r="R656" i="1" s="1"/>
  <c r="O640" i="1"/>
  <c r="R640" i="1" s="1"/>
  <c r="O624" i="1"/>
  <c r="O592" i="1"/>
  <c r="O576" i="1"/>
  <c r="R576" i="1" s="1"/>
  <c r="O560" i="1"/>
  <c r="O528" i="1"/>
  <c r="R528" i="1" s="1"/>
  <c r="O512" i="1"/>
  <c r="O496" i="1"/>
  <c r="R496" i="1" s="1"/>
  <c r="O480" i="1"/>
  <c r="O464" i="1"/>
  <c r="R464" i="1" s="1"/>
  <c r="O448" i="1"/>
  <c r="R448" i="1" s="1"/>
  <c r="O432" i="1"/>
  <c r="O400" i="1"/>
  <c r="O352" i="1"/>
  <c r="R352" i="1" s="1"/>
  <c r="O336" i="1"/>
  <c r="R336" i="1" s="1"/>
  <c r="O320" i="1"/>
  <c r="R320" i="1" s="1"/>
  <c r="O288" i="1"/>
  <c r="O272" i="1"/>
  <c r="O256" i="1"/>
  <c r="O240" i="1"/>
  <c r="R240" i="1" s="1"/>
  <c r="O224" i="1"/>
  <c r="R224" i="1" s="1"/>
  <c r="O208" i="1"/>
  <c r="R208" i="1" s="1"/>
  <c r="O192" i="1"/>
  <c r="R192" i="1" s="1"/>
  <c r="O176" i="1"/>
  <c r="O160" i="1"/>
  <c r="R160" i="1" s="1"/>
  <c r="O144" i="1"/>
  <c r="R144" i="1" s="1"/>
  <c r="O112" i="1"/>
  <c r="R112" i="1" s="1"/>
  <c r="O96" i="1"/>
  <c r="R96" i="1" s="1"/>
  <c r="O80" i="1"/>
  <c r="R80" i="1" s="1"/>
  <c r="O32" i="1"/>
  <c r="R32" i="1" s="1"/>
  <c r="O1634" i="1"/>
  <c r="O1377" i="1"/>
  <c r="O1040" i="1"/>
  <c r="R1040" i="1" s="1"/>
  <c r="O1695" i="1"/>
  <c r="R1695" i="1" s="1"/>
  <c r="O1647" i="1"/>
  <c r="R1647" i="1" s="1"/>
  <c r="O1567" i="1"/>
  <c r="O1407" i="1"/>
  <c r="O1343" i="1"/>
  <c r="O1295" i="1"/>
  <c r="O1231" i="1"/>
  <c r="R1231" i="1" s="1"/>
  <c r="O1199" i="1"/>
  <c r="R1199" i="1" s="1"/>
  <c r="O1151" i="1"/>
  <c r="R1151" i="1" s="1"/>
  <c r="O1135" i="1"/>
  <c r="O1119" i="1"/>
  <c r="R1119" i="1" s="1"/>
  <c r="O1103" i="1"/>
  <c r="R1103" i="1" s="1"/>
  <c r="O1071" i="1"/>
  <c r="O1055" i="1"/>
  <c r="R1055" i="1" s="1"/>
  <c r="O1007" i="1"/>
  <c r="R1007" i="1" s="1"/>
  <c r="O975" i="1"/>
  <c r="O895" i="1"/>
  <c r="O879" i="1"/>
  <c r="R879" i="1" s="1"/>
  <c r="O863" i="1"/>
  <c r="O847" i="1"/>
  <c r="R847" i="1" s="1"/>
  <c r="O831" i="1"/>
  <c r="R831" i="1" s="1"/>
  <c r="O783" i="1"/>
  <c r="O719" i="1"/>
  <c r="R719" i="1" s="1"/>
  <c r="O687" i="1"/>
  <c r="R687" i="1" s="1"/>
  <c r="O671" i="1"/>
  <c r="R671" i="1" s="1"/>
  <c r="O639" i="1"/>
  <c r="R639" i="1" s="1"/>
  <c r="O623" i="1"/>
  <c r="O591" i="1"/>
  <c r="R591" i="1" s="1"/>
  <c r="O575" i="1"/>
  <c r="O559" i="1"/>
  <c r="R559" i="1" s="1"/>
  <c r="O527" i="1"/>
  <c r="O511" i="1"/>
  <c r="O495" i="1"/>
  <c r="O479" i="1"/>
  <c r="O431" i="1"/>
  <c r="R431" i="1" s="1"/>
  <c r="O415" i="1"/>
  <c r="R415" i="1" s="1"/>
  <c r="O399" i="1"/>
  <c r="R399" i="1" s="1"/>
  <c r="O367" i="1"/>
  <c r="R367" i="1" s="1"/>
  <c r="O351" i="1"/>
  <c r="R351" i="1" s="1"/>
  <c r="O335" i="1"/>
  <c r="O303" i="1"/>
  <c r="R303" i="1" s="1"/>
  <c r="O287" i="1"/>
  <c r="R287" i="1" s="1"/>
  <c r="O271" i="1"/>
  <c r="O255" i="1"/>
  <c r="O223" i="1"/>
  <c r="O191" i="1"/>
  <c r="O159" i="1"/>
  <c r="O143" i="1"/>
  <c r="O127" i="1"/>
  <c r="R127" i="1" s="1"/>
  <c r="O95" i="1"/>
  <c r="R95" i="1" s="1"/>
  <c r="O1518" i="1"/>
  <c r="R1518" i="1" s="1"/>
  <c r="O1374" i="1"/>
  <c r="R1374" i="1" s="1"/>
  <c r="O1342" i="1"/>
  <c r="O1326" i="1"/>
  <c r="O1294" i="1"/>
  <c r="R1294" i="1" s="1"/>
  <c r="O1214" i="1"/>
  <c r="O1182" i="1"/>
  <c r="R1182" i="1" s="1"/>
  <c r="O1118" i="1"/>
  <c r="R1118" i="1" s="1"/>
  <c r="O1102" i="1"/>
  <c r="R1102" i="1" s="1"/>
  <c r="O1086" i="1"/>
  <c r="O1054" i="1"/>
  <c r="R1054" i="1" s="1"/>
  <c r="O1006" i="1"/>
  <c r="O990" i="1"/>
  <c r="O958" i="1"/>
  <c r="R958" i="1" s="1"/>
  <c r="O910" i="1"/>
  <c r="O878" i="1"/>
  <c r="R878" i="1" s="1"/>
  <c r="O862" i="1"/>
  <c r="O846" i="1"/>
  <c r="R846" i="1" s="1"/>
  <c r="O830" i="1"/>
  <c r="R830" i="1" s="1"/>
  <c r="O814" i="1"/>
  <c r="R814" i="1" s="1"/>
  <c r="O798" i="1"/>
  <c r="R798" i="1" s="1"/>
  <c r="O718" i="1"/>
  <c r="O702" i="1"/>
  <c r="R702" i="1" s="1"/>
  <c r="O670" i="1"/>
  <c r="R670" i="1" s="1"/>
  <c r="O622" i="1"/>
  <c r="O606" i="1"/>
  <c r="O590" i="1"/>
  <c r="R590" i="1" s="1"/>
  <c r="O574" i="1"/>
  <c r="R574" i="1" s="1"/>
  <c r="O558" i="1"/>
  <c r="O526" i="1"/>
  <c r="O510" i="1"/>
  <c r="O494" i="1"/>
  <c r="R494" i="1" s="1"/>
  <c r="O478" i="1"/>
  <c r="O430" i="1"/>
  <c r="R430" i="1" s="1"/>
  <c r="O414" i="1"/>
  <c r="R414" i="1" s="1"/>
  <c r="O366" i="1"/>
  <c r="R366" i="1" s="1"/>
  <c r="O334" i="1"/>
  <c r="R334" i="1" s="1"/>
  <c r="O302" i="1"/>
  <c r="R302" i="1" s="1"/>
  <c r="O270" i="1"/>
  <c r="R270" i="1" s="1"/>
  <c r="O254" i="1"/>
  <c r="R254" i="1" s="1"/>
  <c r="O238" i="1"/>
  <c r="R238" i="1" s="1"/>
  <c r="O222" i="1"/>
  <c r="O190" i="1"/>
  <c r="O158" i="1"/>
  <c r="R158" i="1" s="1"/>
  <c r="O142" i="1"/>
  <c r="O126" i="1"/>
  <c r="O110" i="1"/>
  <c r="R110" i="1" s="1"/>
  <c r="O94" i="1"/>
  <c r="R94" i="1" s="1"/>
  <c r="O78" i="1"/>
  <c r="O14" i="1"/>
  <c r="R14" i="1" s="1"/>
  <c r="O1632" i="1"/>
  <c r="R1632" i="1" s="1"/>
  <c r="O1553" i="1"/>
  <c r="R1553" i="1" s="1"/>
  <c r="O942" i="1"/>
  <c r="R942" i="1" s="1"/>
  <c r="O543" i="1"/>
  <c r="O463" i="1"/>
  <c r="R463" i="1" s="1"/>
  <c r="O1789" i="1"/>
  <c r="R1789" i="1" s="1"/>
  <c r="O1741" i="1"/>
  <c r="R1741" i="1" s="1"/>
  <c r="O1725" i="1"/>
  <c r="O1693" i="1"/>
  <c r="O1629" i="1"/>
  <c r="R1629" i="1" s="1"/>
  <c r="O1597" i="1"/>
  <c r="R1597" i="1" s="1"/>
  <c r="O1565" i="1"/>
  <c r="O1501" i="1"/>
  <c r="O1469" i="1"/>
  <c r="R1469" i="1" s="1"/>
  <c r="O1437" i="1"/>
  <c r="R1437" i="1" s="1"/>
  <c r="O1389" i="1"/>
  <c r="R1389" i="1" s="1"/>
  <c r="O1373" i="1"/>
  <c r="R1373" i="1" s="1"/>
  <c r="O1357" i="1"/>
  <c r="R1357" i="1" s="1"/>
  <c r="O1341" i="1"/>
  <c r="R1341" i="1" s="1"/>
  <c r="O1325" i="1"/>
  <c r="O1293" i="1"/>
  <c r="O1277" i="1"/>
  <c r="R1277" i="1" s="1"/>
  <c r="O1229" i="1"/>
  <c r="R1229" i="1" s="1"/>
  <c r="O1213" i="1"/>
  <c r="R1213" i="1" s="1"/>
  <c r="O1181" i="1"/>
  <c r="R1181" i="1" s="1"/>
  <c r="O1133" i="1"/>
  <c r="O1117" i="1"/>
  <c r="O1101" i="1"/>
  <c r="O1085" i="1"/>
  <c r="O1069" i="1"/>
  <c r="O1053" i="1"/>
  <c r="O1037" i="1"/>
  <c r="R1037" i="1" s="1"/>
  <c r="O1021" i="1"/>
  <c r="R1021" i="1" s="1"/>
  <c r="O989" i="1"/>
  <c r="R989" i="1" s="1"/>
  <c r="O973" i="1"/>
  <c r="R973" i="1" s="1"/>
  <c r="O957" i="1"/>
  <c r="O925" i="1"/>
  <c r="R925" i="1" s="1"/>
  <c r="O893" i="1"/>
  <c r="R893" i="1" s="1"/>
  <c r="O877" i="1"/>
  <c r="R877" i="1" s="1"/>
  <c r="O861" i="1"/>
  <c r="O845" i="1"/>
  <c r="O829" i="1"/>
  <c r="O813" i="1"/>
  <c r="O797" i="1"/>
  <c r="O781" i="1"/>
  <c r="R781" i="1" s="1"/>
  <c r="O765" i="1"/>
  <c r="R765" i="1" s="1"/>
  <c r="O717" i="1"/>
  <c r="R717" i="1" s="1"/>
  <c r="O669" i="1"/>
  <c r="R669" i="1" s="1"/>
  <c r="O621" i="1"/>
  <c r="R621" i="1" s="1"/>
  <c r="O605" i="1"/>
  <c r="O573" i="1"/>
  <c r="O557" i="1"/>
  <c r="O541" i="1"/>
  <c r="R541" i="1" s="1"/>
  <c r="O525" i="1"/>
  <c r="R525" i="1" s="1"/>
  <c r="O509" i="1"/>
  <c r="R509" i="1" s="1"/>
  <c r="O493" i="1"/>
  <c r="R493" i="1" s="1"/>
  <c r="O445" i="1"/>
  <c r="O429" i="1"/>
  <c r="O413" i="1"/>
  <c r="O381" i="1"/>
  <c r="O365" i="1"/>
  <c r="R365" i="1" s="1"/>
  <c r="O349" i="1"/>
  <c r="O333" i="1"/>
  <c r="R333" i="1" s="1"/>
  <c r="O301" i="1"/>
  <c r="O269" i="1"/>
  <c r="R269" i="1" s="1"/>
  <c r="O237" i="1"/>
  <c r="R237" i="1" s="1"/>
  <c r="O221" i="1"/>
  <c r="R221" i="1" s="1"/>
  <c r="O205" i="1"/>
  <c r="R205" i="1" s="1"/>
  <c r="O189" i="1"/>
  <c r="O157" i="1"/>
  <c r="O141" i="1"/>
  <c r="R141" i="1" s="1"/>
  <c r="O125" i="1"/>
  <c r="R125" i="1" s="1"/>
  <c r="O109" i="1"/>
  <c r="R109" i="1" s="1"/>
  <c r="O93" i="1"/>
  <c r="R93" i="1" s="1"/>
  <c r="O77" i="1"/>
  <c r="O13" i="1"/>
  <c r="R13" i="1" s="1"/>
  <c r="O462" i="1"/>
  <c r="O1804" i="1"/>
  <c r="O1724" i="1"/>
  <c r="O1596" i="1"/>
  <c r="O1564" i="1"/>
  <c r="O1468" i="1"/>
  <c r="R1468" i="1" s="1"/>
  <c r="O1420" i="1"/>
  <c r="R1420" i="1" s="1"/>
  <c r="O1388" i="1"/>
  <c r="R1388" i="1" s="1"/>
  <c r="O1372" i="1"/>
  <c r="O1356" i="1"/>
  <c r="R1356" i="1" s="1"/>
  <c r="O1340" i="1"/>
  <c r="R1340" i="1" s="1"/>
  <c r="O1324" i="1"/>
  <c r="R1324" i="1" s="1"/>
  <c r="O1292" i="1"/>
  <c r="O1228" i="1"/>
  <c r="O1212" i="1"/>
  <c r="R1212" i="1" s="1"/>
  <c r="O1180" i="1"/>
  <c r="O1132" i="1"/>
  <c r="O1116" i="1"/>
  <c r="O1100" i="1"/>
  <c r="O1084" i="1"/>
  <c r="O1068" i="1"/>
  <c r="R1068" i="1" s="1"/>
  <c r="O1052" i="1"/>
  <c r="R1052" i="1" s="1"/>
  <c r="O1036" i="1"/>
  <c r="R1036" i="1" s="1"/>
  <c r="O972" i="1"/>
  <c r="R972" i="1" s="1"/>
  <c r="O924" i="1"/>
  <c r="R924" i="1" s="1"/>
  <c r="O908" i="1"/>
  <c r="R908" i="1" s="1"/>
  <c r="O892" i="1"/>
  <c r="R892" i="1" s="1"/>
  <c r="O876" i="1"/>
  <c r="R876" i="1" s="1"/>
  <c r="O860" i="1"/>
  <c r="R860" i="1" s="1"/>
  <c r="O844" i="1"/>
  <c r="R844" i="1" s="1"/>
  <c r="O828" i="1"/>
  <c r="O812" i="1"/>
  <c r="R812" i="1" s="1"/>
  <c r="O796" i="1"/>
  <c r="R796" i="1" s="1"/>
  <c r="O780" i="1"/>
  <c r="O764" i="1"/>
  <c r="O716" i="1"/>
  <c r="O668" i="1"/>
  <c r="O636" i="1"/>
  <c r="O620" i="1"/>
  <c r="O604" i="1"/>
  <c r="O588" i="1"/>
  <c r="R588" i="1" s="1"/>
  <c r="O572" i="1"/>
  <c r="O556" i="1"/>
  <c r="O540" i="1"/>
  <c r="R540" i="1" s="1"/>
  <c r="O524" i="1"/>
  <c r="R524" i="1" s="1"/>
  <c r="O492" i="1"/>
  <c r="R492" i="1" s="1"/>
  <c r="O476" i="1"/>
  <c r="R476" i="1" s="1"/>
  <c r="O460" i="1"/>
  <c r="O444" i="1"/>
  <c r="O428" i="1"/>
  <c r="O412" i="1"/>
  <c r="R412" i="1" s="1"/>
  <c r="O396" i="1"/>
  <c r="R396" i="1" s="1"/>
  <c r="O380" i="1"/>
  <c r="R380" i="1" s="1"/>
  <c r="O348" i="1"/>
  <c r="R348" i="1" s="1"/>
  <c r="O332" i="1"/>
  <c r="R332" i="1" s="1"/>
  <c r="O316" i="1"/>
  <c r="R316" i="1" s="1"/>
  <c r="O300" i="1"/>
  <c r="R300" i="1" s="1"/>
  <c r="O268" i="1"/>
  <c r="O236" i="1"/>
  <c r="R236" i="1" s="1"/>
  <c r="O220" i="1"/>
  <c r="O204" i="1"/>
  <c r="R204" i="1" s="1"/>
  <c r="O188" i="1"/>
  <c r="O156" i="1"/>
  <c r="R156" i="1" s="1"/>
  <c r="O140" i="1"/>
  <c r="R140" i="1" s="1"/>
  <c r="O124" i="1"/>
  <c r="O108" i="1"/>
  <c r="O92" i="1"/>
  <c r="O1761" i="1"/>
  <c r="R1761" i="1" s="1"/>
  <c r="O1489" i="1"/>
  <c r="O1406" i="1"/>
  <c r="O1312" i="1"/>
  <c r="O1279" i="1"/>
  <c r="R1279" i="1" s="1"/>
  <c r="O1185" i="1"/>
  <c r="R1185" i="1" s="1"/>
  <c r="O461" i="1"/>
  <c r="R461" i="1" s="1"/>
  <c r="O210" i="1"/>
  <c r="R210" i="1" s="1"/>
  <c r="O1803" i="1"/>
  <c r="O1787" i="1"/>
  <c r="R1787" i="1" s="1"/>
  <c r="O1739" i="1"/>
  <c r="R1739" i="1" s="1"/>
  <c r="O1723" i="1"/>
  <c r="O1707" i="1"/>
  <c r="O1691" i="1"/>
  <c r="R1691" i="1" s="1"/>
  <c r="O1643" i="1"/>
  <c r="O1627" i="1"/>
  <c r="O1595" i="1"/>
  <c r="O1563" i="1"/>
  <c r="R1563" i="1" s="1"/>
  <c r="O1547" i="1"/>
  <c r="R1547" i="1" s="1"/>
  <c r="O1483" i="1"/>
  <c r="O1451" i="1"/>
  <c r="O1435" i="1"/>
  <c r="O1419" i="1"/>
  <c r="R1419" i="1" s="1"/>
  <c r="O1403" i="1"/>
  <c r="R1403" i="1" s="1"/>
  <c r="O1387" i="1"/>
  <c r="R1387" i="1" s="1"/>
  <c r="O1371" i="1"/>
  <c r="O1355" i="1"/>
  <c r="O1339" i="1"/>
  <c r="O1323" i="1"/>
  <c r="O1291" i="1"/>
  <c r="O1275" i="1"/>
  <c r="R1275" i="1" s="1"/>
  <c r="O1227" i="1"/>
  <c r="R1227" i="1" s="1"/>
  <c r="O1211" i="1"/>
  <c r="R1211" i="1" s="1"/>
  <c r="O1195" i="1"/>
  <c r="R1195" i="1" s="1"/>
  <c r="O1179" i="1"/>
  <c r="R1179" i="1" s="1"/>
  <c r="O1163" i="1"/>
  <c r="R1163" i="1" s="1"/>
  <c r="O1131" i="1"/>
  <c r="R1131" i="1" s="1"/>
  <c r="O1115" i="1"/>
  <c r="R1115" i="1" s="1"/>
  <c r="O1083" i="1"/>
  <c r="R1083" i="1" s="1"/>
  <c r="O1067" i="1"/>
  <c r="R1067" i="1" s="1"/>
  <c r="O1051" i="1"/>
  <c r="R1051" i="1" s="1"/>
  <c r="O1035" i="1"/>
  <c r="O1019" i="1"/>
  <c r="R1019" i="1" s="1"/>
  <c r="O971" i="1"/>
  <c r="O955" i="1"/>
  <c r="O939" i="1"/>
  <c r="R939" i="1" s="1"/>
  <c r="O923" i="1"/>
  <c r="R923" i="1" s="1"/>
  <c r="O907" i="1"/>
  <c r="O891" i="1"/>
  <c r="O875" i="1"/>
  <c r="O859" i="1"/>
  <c r="R859" i="1" s="1"/>
  <c r="O843" i="1"/>
  <c r="R843" i="1" s="1"/>
  <c r="O827" i="1"/>
  <c r="O811" i="1"/>
  <c r="R811" i="1" s="1"/>
  <c r="O795" i="1"/>
  <c r="R795" i="1" s="1"/>
  <c r="O779" i="1"/>
  <c r="O763" i="1"/>
  <c r="O715" i="1"/>
  <c r="R715" i="1" s="1"/>
  <c r="O683" i="1"/>
  <c r="O667" i="1"/>
  <c r="R667" i="1" s="1"/>
  <c r="O651" i="1"/>
  <c r="O635" i="1"/>
  <c r="O603" i="1"/>
  <c r="R603" i="1" s="1"/>
  <c r="O587" i="1"/>
  <c r="O571" i="1"/>
  <c r="O555" i="1"/>
  <c r="O539" i="1"/>
  <c r="R539" i="1" s="1"/>
  <c r="O523" i="1"/>
  <c r="R523" i="1" s="1"/>
  <c r="O491" i="1"/>
  <c r="R491" i="1" s="1"/>
  <c r="O475" i="1"/>
  <c r="R475" i="1" s="1"/>
  <c r="O459" i="1"/>
  <c r="R459" i="1" s="1"/>
  <c r="O443" i="1"/>
  <c r="R443" i="1" s="1"/>
  <c r="O427" i="1"/>
  <c r="O411" i="1"/>
  <c r="R411" i="1" s="1"/>
  <c r="O395" i="1"/>
  <c r="R395" i="1" s="1"/>
  <c r="O379" i="1"/>
  <c r="R379" i="1" s="1"/>
  <c r="O347" i="1"/>
  <c r="R347" i="1" s="1"/>
  <c r="O331" i="1"/>
  <c r="O315" i="1"/>
  <c r="O299" i="1"/>
  <c r="O267" i="1"/>
  <c r="O219" i="1"/>
  <c r="R219" i="1" s="1"/>
  <c r="O203" i="1"/>
  <c r="O187" i="1"/>
  <c r="O171" i="1"/>
  <c r="O155" i="1"/>
  <c r="O139" i="1"/>
  <c r="O123" i="1"/>
  <c r="R123" i="1" s="1"/>
  <c r="O107" i="1"/>
  <c r="O91" i="1"/>
  <c r="O1311" i="1"/>
  <c r="O1278" i="1"/>
  <c r="O207" i="1"/>
  <c r="O63" i="1"/>
  <c r="O1802" i="1"/>
  <c r="O1786" i="1"/>
  <c r="R1786" i="1" s="1"/>
  <c r="O1738" i="1"/>
  <c r="R1738" i="1" s="1"/>
  <c r="O1706" i="1"/>
  <c r="O1674" i="1"/>
  <c r="R1674" i="1" s="1"/>
  <c r="O1626" i="1"/>
  <c r="O1578" i="1"/>
  <c r="O1562" i="1"/>
  <c r="R1562" i="1" s="1"/>
  <c r="O1546" i="1"/>
  <c r="O1530" i="1"/>
  <c r="R1530" i="1" s="1"/>
  <c r="O1482" i="1"/>
  <c r="O1466" i="1"/>
  <c r="R1466" i="1" s="1"/>
  <c r="O1418" i="1"/>
  <c r="O1402" i="1"/>
  <c r="O1370" i="1"/>
  <c r="O1354" i="1"/>
  <c r="O1322" i="1"/>
  <c r="O1306" i="1"/>
  <c r="O1290" i="1"/>
  <c r="R1290" i="1" s="1"/>
  <c r="O1274" i="1"/>
  <c r="R1274" i="1" s="1"/>
  <c r="O1258" i="1"/>
  <c r="R1258" i="1" s="1"/>
  <c r="O1226" i="1"/>
  <c r="R1226" i="1" s="1"/>
  <c r="O1194" i="1"/>
  <c r="R1194" i="1" s="1"/>
  <c r="O1162" i="1"/>
  <c r="R1162" i="1" s="1"/>
  <c r="O1114" i="1"/>
  <c r="R1114" i="1" s="1"/>
  <c r="O1066" i="1"/>
  <c r="O1050" i="1"/>
  <c r="O1034" i="1"/>
  <c r="R1034" i="1" s="1"/>
  <c r="O1018" i="1"/>
  <c r="O970" i="1"/>
  <c r="R970" i="1" s="1"/>
  <c r="O954" i="1"/>
  <c r="O938" i="1"/>
  <c r="O906" i="1"/>
  <c r="R906" i="1" s="1"/>
  <c r="O890" i="1"/>
  <c r="O858" i="1"/>
  <c r="O842" i="1"/>
  <c r="R842" i="1" s="1"/>
  <c r="O810" i="1"/>
  <c r="O794" i="1"/>
  <c r="R794" i="1" s="1"/>
  <c r="O778" i="1"/>
  <c r="R778" i="1" s="1"/>
  <c r="O762" i="1"/>
  <c r="R762" i="1" s="1"/>
  <c r="O746" i="1"/>
  <c r="R746" i="1" s="1"/>
  <c r="O714" i="1"/>
  <c r="R714" i="1" s="1"/>
  <c r="O682" i="1"/>
  <c r="O666" i="1"/>
  <c r="R666" i="1" s="1"/>
  <c r="O650" i="1"/>
  <c r="R650" i="1" s="1"/>
  <c r="O634" i="1"/>
  <c r="R634" i="1" s="1"/>
  <c r="O602" i="1"/>
  <c r="R602" i="1" s="1"/>
  <c r="O586" i="1"/>
  <c r="R586" i="1" s="1"/>
  <c r="O570" i="1"/>
  <c r="O554" i="1"/>
  <c r="O538" i="1"/>
  <c r="O522" i="1"/>
  <c r="O490" i="1"/>
  <c r="R490" i="1" s="1"/>
  <c r="O474" i="1"/>
  <c r="R474" i="1" s="1"/>
  <c r="O458" i="1"/>
  <c r="O442" i="1"/>
  <c r="O426" i="1"/>
  <c r="R426" i="1" s="1"/>
  <c r="O410" i="1"/>
  <c r="R410" i="1" s="1"/>
  <c r="O394" i="1"/>
  <c r="R394" i="1" s="1"/>
  <c r="O378" i="1"/>
  <c r="O362" i="1"/>
  <c r="R362" i="1" s="1"/>
  <c r="O346" i="1"/>
  <c r="O330" i="1"/>
  <c r="R330" i="1" s="1"/>
  <c r="O314" i="1"/>
  <c r="O298" i="1"/>
  <c r="O282" i="1"/>
  <c r="O266" i="1"/>
  <c r="R266" i="1" s="1"/>
  <c r="O250" i="1"/>
  <c r="R250" i="1" s="1"/>
  <c r="O234" i="1"/>
  <c r="R234" i="1" s="1"/>
  <c r="O218" i="1"/>
  <c r="O202" i="1"/>
  <c r="R202" i="1" s="1"/>
  <c r="O170" i="1"/>
  <c r="O138" i="1"/>
  <c r="R138" i="1" s="1"/>
  <c r="O122" i="1"/>
  <c r="O106" i="1"/>
  <c r="R106" i="1" s="1"/>
  <c r="O90" i="1"/>
  <c r="O1583" i="1"/>
  <c r="O1487" i="1"/>
  <c r="O1358" i="1"/>
  <c r="O1310" i="1"/>
  <c r="O498" i="1"/>
  <c r="O369" i="1"/>
  <c r="R369" i="1" s="1"/>
  <c r="O206" i="1"/>
  <c r="R206" i="1" s="1"/>
  <c r="O114" i="1"/>
  <c r="R114" i="1" s="1"/>
  <c r="O1745" i="1"/>
  <c r="R1745" i="1" s="1"/>
  <c r="O1646" i="1"/>
  <c r="O1580" i="1"/>
  <c r="O1307" i="1"/>
  <c r="O1265" i="1"/>
  <c r="R1265" i="1" s="1"/>
  <c r="O962" i="1"/>
  <c r="R962" i="1" s="1"/>
  <c r="O446" i="1"/>
  <c r="O284" i="1"/>
  <c r="R284" i="1" s="1"/>
  <c r="O235" i="1"/>
  <c r="O1554" i="1"/>
  <c r="O1458" i="1"/>
  <c r="O1330" i="1"/>
  <c r="O1154" i="1"/>
  <c r="O898" i="1"/>
  <c r="R898" i="1" s="1"/>
  <c r="O1585" i="1"/>
  <c r="R1585" i="1" s="1"/>
  <c r="O1249" i="1"/>
  <c r="O65" i="1"/>
  <c r="O1378" i="1"/>
  <c r="R1378" i="1" s="1"/>
  <c r="O1041" i="1"/>
  <c r="R1041" i="1" s="1"/>
  <c r="O82" i="1"/>
  <c r="R82" i="1" s="1"/>
  <c r="O1136" i="1"/>
  <c r="R1136" i="1" s="1"/>
  <c r="O48" i="1"/>
  <c r="R48" i="1" s="1"/>
  <c r="O1663" i="1"/>
  <c r="O47" i="1"/>
  <c r="O1742" i="1"/>
  <c r="O1230" i="1"/>
  <c r="R1230" i="1" s="1"/>
  <c r="O1549" i="1"/>
  <c r="O29" i="1"/>
  <c r="O1186" i="1"/>
  <c r="O1612" i="1"/>
  <c r="O1548" i="1"/>
  <c r="R1548" i="1" s="1"/>
  <c r="O1436" i="1"/>
  <c r="R1436" i="1" s="1"/>
  <c r="O44" i="1"/>
  <c r="O1531" i="1"/>
  <c r="R1531" i="1" s="1"/>
  <c r="O1488" i="1"/>
  <c r="R1488" i="1" s="1"/>
  <c r="O42" i="1"/>
  <c r="R42" i="1" s="1"/>
  <c r="O1744" i="1"/>
  <c r="R1744" i="1" s="1"/>
  <c r="O1697" i="1"/>
  <c r="R1697" i="1" s="1"/>
  <c r="O1645" i="1"/>
  <c r="R1645" i="1" s="1"/>
  <c r="O1579" i="1"/>
  <c r="O1391" i="1"/>
  <c r="O608" i="1"/>
  <c r="R608" i="1" s="1"/>
  <c r="O482" i="1"/>
  <c r="R482" i="1" s="1"/>
  <c r="O283" i="1"/>
  <c r="R283" i="1" s="1"/>
  <c r="O12" i="1"/>
  <c r="R12" i="1" s="1"/>
  <c r="O713" i="1"/>
  <c r="O697" i="1"/>
  <c r="O633" i="1"/>
  <c r="R633" i="1" s="1"/>
  <c r="O585" i="1"/>
  <c r="R585" i="1" s="1"/>
  <c r="O569" i="1"/>
  <c r="R569" i="1" s="1"/>
  <c r="O521" i="1"/>
  <c r="R521" i="1" s="1"/>
  <c r="O489" i="1"/>
  <c r="O457" i="1"/>
  <c r="R457" i="1" s="1"/>
  <c r="O409" i="1"/>
  <c r="R409" i="1" s="1"/>
  <c r="O361" i="1"/>
  <c r="R361" i="1" s="1"/>
  <c r="O329" i="1"/>
  <c r="R329" i="1" s="1"/>
  <c r="O265" i="1"/>
  <c r="R265" i="1" s="1"/>
  <c r="O201" i="1"/>
  <c r="R201" i="1" s="1"/>
  <c r="O169" i="1"/>
  <c r="O137" i="1"/>
  <c r="O89" i="1"/>
  <c r="R89" i="1" s="1"/>
  <c r="O73" i="1"/>
  <c r="O441" i="1"/>
  <c r="O281" i="1"/>
  <c r="R281" i="1" s="1"/>
  <c r="O696" i="1"/>
  <c r="R696" i="1" s="1"/>
  <c r="O680" i="1"/>
  <c r="O584" i="1"/>
  <c r="O568" i="1"/>
  <c r="O488" i="1"/>
  <c r="R488" i="1" s="1"/>
  <c r="O456" i="1"/>
  <c r="O408" i="1"/>
  <c r="R408" i="1" s="1"/>
  <c r="O328" i="1"/>
  <c r="R328" i="1" s="1"/>
  <c r="O312" i="1"/>
  <c r="O296" i="1"/>
  <c r="O264" i="1"/>
  <c r="O216" i="1"/>
  <c r="R216" i="1" s="1"/>
  <c r="O200" i="1"/>
  <c r="O184" i="1"/>
  <c r="O120" i="1"/>
  <c r="R120" i="1" s="1"/>
  <c r="O88" i="1"/>
  <c r="O72" i="1"/>
  <c r="R72" i="1" s="1"/>
  <c r="O56" i="1"/>
  <c r="R56" i="1" s="1"/>
  <c r="O649" i="1"/>
  <c r="O440" i="1"/>
  <c r="O280" i="1"/>
  <c r="R280" i="1" s="1"/>
  <c r="O248" i="1"/>
  <c r="O217" i="1"/>
  <c r="O105" i="1"/>
  <c r="R105" i="1" s="1"/>
  <c r="O8" i="1"/>
  <c r="O648" i="1"/>
  <c r="R648" i="1" s="1"/>
  <c r="O104" i="1"/>
  <c r="R104" i="1" s="1"/>
  <c r="O249" i="1"/>
  <c r="R249" i="1" s="1"/>
  <c r="O712" i="1"/>
  <c r="I1738" i="1"/>
  <c r="I1724" i="1"/>
  <c r="I1346" i="1"/>
  <c r="I879" i="1"/>
  <c r="I146" i="1"/>
  <c r="I1700" i="1"/>
  <c r="I1287" i="1"/>
  <c r="I858" i="1"/>
  <c r="I1563" i="1"/>
  <c r="I1104" i="1"/>
  <c r="I544" i="1"/>
  <c r="P6" i="1"/>
  <c r="AB6" i="1" s="1"/>
  <c r="I346" i="1"/>
  <c r="I787" i="1"/>
  <c r="I1203" i="1"/>
  <c r="I1522" i="1"/>
  <c r="I1787" i="1"/>
  <c r="I560" i="1"/>
  <c r="I1018" i="1"/>
  <c r="I1376" i="1"/>
  <c r="I1668" i="1"/>
  <c r="I19" i="1"/>
  <c r="I404" i="1"/>
  <c r="I606" i="1"/>
  <c r="I845" i="1"/>
  <c r="I1038" i="1"/>
  <c r="I1250" i="1"/>
  <c r="I1416" i="1"/>
  <c r="I1544" i="1"/>
  <c r="I1683" i="1"/>
  <c r="I266" i="1"/>
  <c r="I1342" i="1"/>
  <c r="I958" i="1"/>
  <c r="I522" i="1"/>
  <c r="I768" i="1"/>
  <c r="I1144" i="1"/>
  <c r="I1495" i="1"/>
  <c r="I1619" i="1"/>
  <c r="I1758" i="1"/>
  <c r="I1548" i="1"/>
  <c r="I1099" i="1"/>
  <c r="I466" i="1"/>
  <c r="I1501" i="1"/>
  <c r="I1062" i="1"/>
  <c r="I412" i="1"/>
  <c r="I1431" i="1"/>
  <c r="I1045" i="1"/>
  <c r="I408" i="1"/>
  <c r="I1428" i="1"/>
  <c r="I960" i="1"/>
  <c r="I407" i="1"/>
  <c r="I1427" i="1"/>
  <c r="I933" i="1"/>
  <c r="I405" i="1"/>
  <c r="I1782" i="1"/>
  <c r="I1422" i="1"/>
  <c r="I895" i="1"/>
  <c r="I271" i="1"/>
  <c r="I1419" i="1"/>
  <c r="I884" i="1"/>
  <c r="I264" i="1"/>
  <c r="I1696" i="1"/>
  <c r="I1286" i="1"/>
  <c r="I779" i="1"/>
  <c r="I80" i="1"/>
  <c r="I193" i="1"/>
  <c r="I1684" i="1"/>
  <c r="I1258" i="1"/>
  <c r="I682" i="1"/>
  <c r="I78" i="1"/>
  <c r="I1628" i="1"/>
  <c r="I1252" i="1"/>
  <c r="I666" i="1"/>
  <c r="I1596" i="1"/>
  <c r="I1251" i="1"/>
  <c r="I661" i="1"/>
  <c r="I1750" i="1"/>
  <c r="I1615" i="1"/>
  <c r="I1482" i="1"/>
  <c r="I1340" i="1"/>
  <c r="I1141" i="1"/>
  <c r="I942" i="1"/>
  <c r="I739" i="1"/>
  <c r="I520" i="1"/>
  <c r="I18" i="1"/>
  <c r="I34" i="1"/>
  <c r="I50" i="1"/>
  <c r="I66" i="1"/>
  <c r="I82" i="1"/>
  <c r="I98" i="1"/>
  <c r="I114" i="1"/>
  <c r="I21" i="1"/>
  <c r="I37" i="1"/>
  <c r="I53" i="1"/>
  <c r="I69" i="1"/>
  <c r="I85" i="1"/>
  <c r="I101" i="1"/>
  <c r="I117" i="1"/>
  <c r="I14" i="1"/>
  <c r="I32" i="1"/>
  <c r="I51" i="1"/>
  <c r="I70" i="1"/>
  <c r="I88" i="1"/>
  <c r="I106" i="1"/>
  <c r="I124" i="1"/>
  <c r="I140" i="1"/>
  <c r="I156" i="1"/>
  <c r="I172" i="1"/>
  <c r="I188" i="1"/>
  <c r="I204" i="1"/>
  <c r="I220" i="1"/>
  <c r="I236" i="1"/>
  <c r="I252" i="1"/>
  <c r="I17" i="1"/>
  <c r="I36" i="1"/>
  <c r="I55" i="1"/>
  <c r="I73" i="1"/>
  <c r="I91" i="1"/>
  <c r="I109" i="1"/>
  <c r="I127" i="1"/>
  <c r="J127" i="1" s="1"/>
  <c r="I143" i="1"/>
  <c r="I159" i="1"/>
  <c r="I175" i="1"/>
  <c r="I191" i="1"/>
  <c r="I207" i="1"/>
  <c r="I223" i="1"/>
  <c r="I239" i="1"/>
  <c r="I255" i="1"/>
  <c r="I10" i="1"/>
  <c r="I28" i="1"/>
  <c r="I46" i="1"/>
  <c r="I64" i="1"/>
  <c r="I83" i="1"/>
  <c r="I102" i="1"/>
  <c r="I120" i="1"/>
  <c r="I136" i="1"/>
  <c r="I152" i="1"/>
  <c r="I168" i="1"/>
  <c r="I184" i="1"/>
  <c r="I200" i="1"/>
  <c r="I216" i="1"/>
  <c r="I232" i="1"/>
  <c r="I248" i="1"/>
  <c r="I12" i="1"/>
  <c r="I35" i="1"/>
  <c r="I58" i="1"/>
  <c r="I79" i="1"/>
  <c r="I103" i="1"/>
  <c r="I125" i="1"/>
  <c r="I145" i="1"/>
  <c r="I164" i="1"/>
  <c r="I183" i="1"/>
  <c r="I203" i="1"/>
  <c r="I224" i="1"/>
  <c r="I243" i="1"/>
  <c r="I262" i="1"/>
  <c r="I278" i="1"/>
  <c r="I294" i="1"/>
  <c r="I310" i="1"/>
  <c r="I326" i="1"/>
  <c r="I342" i="1"/>
  <c r="I358" i="1"/>
  <c r="I374" i="1"/>
  <c r="I390" i="1"/>
  <c r="I406" i="1"/>
  <c r="I422" i="1"/>
  <c r="I438" i="1"/>
  <c r="I454" i="1"/>
  <c r="I470" i="1"/>
  <c r="I486" i="1"/>
  <c r="I502" i="1"/>
  <c r="I518" i="1"/>
  <c r="I534" i="1"/>
  <c r="I550" i="1"/>
  <c r="I566" i="1"/>
  <c r="I582" i="1"/>
  <c r="I598" i="1"/>
  <c r="I614" i="1"/>
  <c r="I630" i="1"/>
  <c r="I646" i="1"/>
  <c r="I662" i="1"/>
  <c r="I678" i="1"/>
  <c r="I694" i="1"/>
  <c r="I710" i="1"/>
  <c r="I726" i="1"/>
  <c r="I742" i="1"/>
  <c r="I758" i="1"/>
  <c r="I774" i="1"/>
  <c r="I790" i="1"/>
  <c r="I806" i="1"/>
  <c r="I822" i="1"/>
  <c r="I838" i="1"/>
  <c r="I854" i="1"/>
  <c r="I870" i="1"/>
  <c r="I886" i="1"/>
  <c r="I902" i="1"/>
  <c r="I918" i="1"/>
  <c r="I934" i="1"/>
  <c r="I16" i="1"/>
  <c r="I40" i="1"/>
  <c r="I61" i="1"/>
  <c r="I84" i="1"/>
  <c r="I107" i="1"/>
  <c r="I129" i="1"/>
  <c r="I148" i="1"/>
  <c r="I167" i="1"/>
  <c r="I187" i="1"/>
  <c r="I208" i="1"/>
  <c r="I227" i="1"/>
  <c r="I246" i="1"/>
  <c r="I265" i="1"/>
  <c r="I281" i="1"/>
  <c r="I297" i="1"/>
  <c r="I313" i="1"/>
  <c r="I329" i="1"/>
  <c r="I345" i="1"/>
  <c r="I361" i="1"/>
  <c r="I377" i="1"/>
  <c r="I393" i="1"/>
  <c r="I409" i="1"/>
  <c r="I425" i="1"/>
  <c r="I441" i="1"/>
  <c r="I457" i="1"/>
  <c r="I473" i="1"/>
  <c r="I489" i="1"/>
  <c r="I505" i="1"/>
  <c r="I521" i="1"/>
  <c r="I537" i="1"/>
  <c r="I553" i="1"/>
  <c r="I569" i="1"/>
  <c r="I585" i="1"/>
  <c r="I601" i="1"/>
  <c r="I617" i="1"/>
  <c r="I633" i="1"/>
  <c r="I649" i="1"/>
  <c r="I665" i="1"/>
  <c r="I681" i="1"/>
  <c r="I697" i="1"/>
  <c r="I713" i="1"/>
  <c r="I729" i="1"/>
  <c r="I745" i="1"/>
  <c r="I761" i="1"/>
  <c r="I777" i="1"/>
  <c r="I793" i="1"/>
  <c r="I809" i="1"/>
  <c r="I825" i="1"/>
  <c r="I841" i="1"/>
  <c r="I857" i="1"/>
  <c r="I873" i="1"/>
  <c r="I889" i="1"/>
  <c r="I905" i="1"/>
  <c r="I921" i="1"/>
  <c r="I937" i="1"/>
  <c r="I953" i="1"/>
  <c r="I969" i="1"/>
  <c r="I985" i="1"/>
  <c r="I1001" i="1"/>
  <c r="I1017" i="1"/>
  <c r="I1033" i="1"/>
  <c r="I1049" i="1"/>
  <c r="I1065" i="1"/>
  <c r="I1081" i="1"/>
  <c r="I1097" i="1"/>
  <c r="I1113" i="1"/>
  <c r="I1129" i="1"/>
  <c r="I1145" i="1"/>
  <c r="I1161" i="1"/>
  <c r="I1177" i="1"/>
  <c r="I1193" i="1"/>
  <c r="I1209" i="1"/>
  <c r="I1225" i="1"/>
  <c r="I1241" i="1"/>
  <c r="I1257" i="1"/>
  <c r="I1273" i="1"/>
  <c r="I1289" i="1"/>
  <c r="I1305" i="1"/>
  <c r="I1321" i="1"/>
  <c r="I1337" i="1"/>
  <c r="I1353" i="1"/>
  <c r="I1369" i="1"/>
  <c r="I1385" i="1"/>
  <c r="I1401" i="1"/>
  <c r="I1417" i="1"/>
  <c r="I1433" i="1"/>
  <c r="I1449" i="1"/>
  <c r="I1465" i="1"/>
  <c r="I1481" i="1"/>
  <c r="I1497" i="1"/>
  <c r="I1513" i="1"/>
  <c r="I1529" i="1"/>
  <c r="I1545" i="1"/>
  <c r="I1561" i="1"/>
  <c r="I1577" i="1"/>
  <c r="I1593" i="1"/>
  <c r="I1609" i="1"/>
  <c r="I1625" i="1"/>
  <c r="I1641" i="1"/>
  <c r="I1657" i="1"/>
  <c r="I1673" i="1"/>
  <c r="I1689" i="1"/>
  <c r="I1705" i="1"/>
  <c r="I1721" i="1"/>
  <c r="I1737" i="1"/>
  <c r="I1753" i="1"/>
  <c r="I1769" i="1"/>
  <c r="I1785" i="1"/>
  <c r="I1801" i="1"/>
  <c r="I6" i="1"/>
  <c r="I27" i="1"/>
  <c r="I49" i="1"/>
  <c r="I74" i="1"/>
  <c r="I95" i="1"/>
  <c r="I118" i="1"/>
  <c r="I138" i="1"/>
  <c r="I158" i="1"/>
  <c r="I178" i="1"/>
  <c r="I197" i="1"/>
  <c r="I217" i="1"/>
  <c r="J217" i="1" s="1"/>
  <c r="I237" i="1"/>
  <c r="I257" i="1"/>
  <c r="I273" i="1"/>
  <c r="I289" i="1"/>
  <c r="I305" i="1"/>
  <c r="I321" i="1"/>
  <c r="I337" i="1"/>
  <c r="I353" i="1"/>
  <c r="I369" i="1"/>
  <c r="I385" i="1"/>
  <c r="I401" i="1"/>
  <c r="I417" i="1"/>
  <c r="I433" i="1"/>
  <c r="I449" i="1"/>
  <c r="I465" i="1"/>
  <c r="I481" i="1"/>
  <c r="I497" i="1"/>
  <c r="I513" i="1"/>
  <c r="I529" i="1"/>
  <c r="I545" i="1"/>
  <c r="I561" i="1"/>
  <c r="I577" i="1"/>
  <c r="I593" i="1"/>
  <c r="I609" i="1"/>
  <c r="I625" i="1"/>
  <c r="I641" i="1"/>
  <c r="I657" i="1"/>
  <c r="I673" i="1"/>
  <c r="I689" i="1"/>
  <c r="I705" i="1"/>
  <c r="I721" i="1"/>
  <c r="I737" i="1"/>
  <c r="I753" i="1"/>
  <c r="I769" i="1"/>
  <c r="I785" i="1"/>
  <c r="I801" i="1"/>
  <c r="I817" i="1"/>
  <c r="I833" i="1"/>
  <c r="I849" i="1"/>
  <c r="I865" i="1"/>
  <c r="I881" i="1"/>
  <c r="I897" i="1"/>
  <c r="I913" i="1"/>
  <c r="I929" i="1"/>
  <c r="I945" i="1"/>
  <c r="I961" i="1"/>
  <c r="I977" i="1"/>
  <c r="I993" i="1"/>
  <c r="I1009" i="1"/>
  <c r="I1025" i="1"/>
  <c r="I1041" i="1"/>
  <c r="I1057" i="1"/>
  <c r="I1073" i="1"/>
  <c r="I1089" i="1"/>
  <c r="I1105" i="1"/>
  <c r="I1121" i="1"/>
  <c r="I1137" i="1"/>
  <c r="I1153" i="1"/>
  <c r="I1169" i="1"/>
  <c r="I1185" i="1"/>
  <c r="I1201" i="1"/>
  <c r="I1217" i="1"/>
  <c r="I1233" i="1"/>
  <c r="I1249" i="1"/>
  <c r="I1265" i="1"/>
  <c r="I1281" i="1"/>
  <c r="I1297" i="1"/>
  <c r="I1313" i="1"/>
  <c r="I1329" i="1"/>
  <c r="I1345" i="1"/>
  <c r="I1361" i="1"/>
  <c r="I1377" i="1"/>
  <c r="I1393" i="1"/>
  <c r="I1409" i="1"/>
  <c r="I1425" i="1"/>
  <c r="I1441" i="1"/>
  <c r="I1457" i="1"/>
  <c r="I1473" i="1"/>
  <c r="I1489" i="1"/>
  <c r="I1505" i="1"/>
  <c r="I1521" i="1"/>
  <c r="I1537" i="1"/>
  <c r="I1553" i="1"/>
  <c r="I1569" i="1"/>
  <c r="I1585" i="1"/>
  <c r="I1601" i="1"/>
  <c r="I1617" i="1"/>
  <c r="I1633" i="1"/>
  <c r="I1649" i="1"/>
  <c r="I1665" i="1"/>
  <c r="I1681" i="1"/>
  <c r="I1697" i="1"/>
  <c r="I1713" i="1"/>
  <c r="I1729" i="1"/>
  <c r="I1745" i="1"/>
  <c r="I1761" i="1"/>
  <c r="I1777" i="1"/>
  <c r="I1793" i="1"/>
  <c r="I26" i="1"/>
  <c r="I56" i="1"/>
  <c r="I81" i="1"/>
  <c r="I111" i="1"/>
  <c r="I135" i="1"/>
  <c r="I161" i="1"/>
  <c r="I185" i="1"/>
  <c r="I210" i="1"/>
  <c r="I233" i="1"/>
  <c r="I258" i="1"/>
  <c r="I277" i="1"/>
  <c r="I298" i="1"/>
  <c r="I317" i="1"/>
  <c r="I336" i="1"/>
  <c r="I356" i="1"/>
  <c r="I376" i="1"/>
  <c r="I396" i="1"/>
  <c r="I415" i="1"/>
  <c r="I435" i="1"/>
  <c r="I455" i="1"/>
  <c r="I475" i="1"/>
  <c r="I494" i="1"/>
  <c r="I514" i="1"/>
  <c r="I533" i="1"/>
  <c r="I554" i="1"/>
  <c r="I573" i="1"/>
  <c r="I592" i="1"/>
  <c r="I612" i="1"/>
  <c r="I632" i="1"/>
  <c r="I652" i="1"/>
  <c r="I671" i="1"/>
  <c r="I691" i="1"/>
  <c r="I711" i="1"/>
  <c r="I731" i="1"/>
  <c r="I750" i="1"/>
  <c r="I770" i="1"/>
  <c r="I29" i="1"/>
  <c r="I57" i="1"/>
  <c r="I86" i="1"/>
  <c r="I112" i="1"/>
  <c r="I137" i="1"/>
  <c r="I162" i="1"/>
  <c r="I186" i="1"/>
  <c r="I211" i="1"/>
  <c r="I234" i="1"/>
  <c r="I259" i="1"/>
  <c r="I279" i="1"/>
  <c r="J279" i="1" s="1"/>
  <c r="I299" i="1"/>
  <c r="I318" i="1"/>
  <c r="I338" i="1"/>
  <c r="I357" i="1"/>
  <c r="I378" i="1"/>
  <c r="I397" i="1"/>
  <c r="I416" i="1"/>
  <c r="I436" i="1"/>
  <c r="I456" i="1"/>
  <c r="I476" i="1"/>
  <c r="I495" i="1"/>
  <c r="I515" i="1"/>
  <c r="I535" i="1"/>
  <c r="I555" i="1"/>
  <c r="I574" i="1"/>
  <c r="I594" i="1"/>
  <c r="I613" i="1"/>
  <c r="I634" i="1"/>
  <c r="I653" i="1"/>
  <c r="I672" i="1"/>
  <c r="I692" i="1"/>
  <c r="I712" i="1"/>
  <c r="I732" i="1"/>
  <c r="I751" i="1"/>
  <c r="I771" i="1"/>
  <c r="I791" i="1"/>
  <c r="I811" i="1"/>
  <c r="I830" i="1"/>
  <c r="I850" i="1"/>
  <c r="I869" i="1"/>
  <c r="I890" i="1"/>
  <c r="I909" i="1"/>
  <c r="I928" i="1"/>
  <c r="I948" i="1"/>
  <c r="I966" i="1"/>
  <c r="I984" i="1"/>
  <c r="I1003" i="1"/>
  <c r="I1021" i="1"/>
  <c r="I1039" i="1"/>
  <c r="I1058" i="1"/>
  <c r="I1076" i="1"/>
  <c r="I1094" i="1"/>
  <c r="I1112" i="1"/>
  <c r="I1131" i="1"/>
  <c r="I1149" i="1"/>
  <c r="I1167" i="1"/>
  <c r="I1186" i="1"/>
  <c r="I1204" i="1"/>
  <c r="J1204" i="1" s="1"/>
  <c r="I1222" i="1"/>
  <c r="I1240" i="1"/>
  <c r="I1259" i="1"/>
  <c r="I1277" i="1"/>
  <c r="I1295" i="1"/>
  <c r="I1314" i="1"/>
  <c r="I1332" i="1"/>
  <c r="I1350" i="1"/>
  <c r="I1368" i="1"/>
  <c r="I1387" i="1"/>
  <c r="I1405" i="1"/>
  <c r="I1423" i="1"/>
  <c r="I1442" i="1"/>
  <c r="I1460" i="1"/>
  <c r="I1478" i="1"/>
  <c r="I1496" i="1"/>
  <c r="I1515" i="1"/>
  <c r="I1533" i="1"/>
  <c r="I1551" i="1"/>
  <c r="I1570" i="1"/>
  <c r="I1588" i="1"/>
  <c r="I1606" i="1"/>
  <c r="I1624" i="1"/>
  <c r="I1643" i="1"/>
  <c r="I1661" i="1"/>
  <c r="I1679" i="1"/>
  <c r="I1698" i="1"/>
  <c r="J1698" i="1" s="1"/>
  <c r="I1716" i="1"/>
  <c r="I1734" i="1"/>
  <c r="I1752" i="1"/>
  <c r="I1771" i="1"/>
  <c r="I30" i="1"/>
  <c r="I59" i="1"/>
  <c r="I87" i="1"/>
  <c r="I113" i="1"/>
  <c r="I139" i="1"/>
  <c r="I163" i="1"/>
  <c r="I189" i="1"/>
  <c r="I212" i="1"/>
  <c r="I235" i="1"/>
  <c r="I260" i="1"/>
  <c r="I280" i="1"/>
  <c r="I300" i="1"/>
  <c r="I319" i="1"/>
  <c r="I339" i="1"/>
  <c r="I359" i="1"/>
  <c r="I379" i="1"/>
  <c r="I398" i="1"/>
  <c r="I418" i="1"/>
  <c r="I437" i="1"/>
  <c r="I458" i="1"/>
  <c r="I477" i="1"/>
  <c r="I496" i="1"/>
  <c r="I516" i="1"/>
  <c r="I536" i="1"/>
  <c r="I556" i="1"/>
  <c r="I575" i="1"/>
  <c r="I595" i="1"/>
  <c r="I615" i="1"/>
  <c r="I635" i="1"/>
  <c r="I654" i="1"/>
  <c r="I674" i="1"/>
  <c r="I693" i="1"/>
  <c r="I714" i="1"/>
  <c r="J714" i="1" s="1"/>
  <c r="I733" i="1"/>
  <c r="I752" i="1"/>
  <c r="I772" i="1"/>
  <c r="I792" i="1"/>
  <c r="I812" i="1"/>
  <c r="I831" i="1"/>
  <c r="I851" i="1"/>
  <c r="I871" i="1"/>
  <c r="I891" i="1"/>
  <c r="I910" i="1"/>
  <c r="I930" i="1"/>
  <c r="J930" i="1" s="1"/>
  <c r="I949" i="1"/>
  <c r="I967" i="1"/>
  <c r="I986" i="1"/>
  <c r="I1004" i="1"/>
  <c r="I1022" i="1"/>
  <c r="I1040" i="1"/>
  <c r="I1059" i="1"/>
  <c r="I1077" i="1"/>
  <c r="I1095" i="1"/>
  <c r="I1114" i="1"/>
  <c r="I1132" i="1"/>
  <c r="I1150" i="1"/>
  <c r="I1168" i="1"/>
  <c r="I1187" i="1"/>
  <c r="I1205" i="1"/>
  <c r="I1223" i="1"/>
  <c r="I1242" i="1"/>
  <c r="I1260" i="1"/>
  <c r="I1278" i="1"/>
  <c r="I1296" i="1"/>
  <c r="I1315" i="1"/>
  <c r="I1333" i="1"/>
  <c r="I1351" i="1"/>
  <c r="I1370" i="1"/>
  <c r="I1388" i="1"/>
  <c r="I1406" i="1"/>
  <c r="I1424" i="1"/>
  <c r="I1443" i="1"/>
  <c r="I1461" i="1"/>
  <c r="I1479" i="1"/>
  <c r="I1498" i="1"/>
  <c r="I1516" i="1"/>
  <c r="I1534" i="1"/>
  <c r="I1552" i="1"/>
  <c r="I1571" i="1"/>
  <c r="I1589" i="1"/>
  <c r="I1607" i="1"/>
  <c r="I1626" i="1"/>
  <c r="I1644" i="1"/>
  <c r="I1662" i="1"/>
  <c r="I1680" i="1"/>
  <c r="I1699" i="1"/>
  <c r="I1717" i="1"/>
  <c r="I1735" i="1"/>
  <c r="I1754" i="1"/>
  <c r="I1772" i="1"/>
  <c r="I1804" i="1"/>
  <c r="I31" i="1"/>
  <c r="I60" i="1"/>
  <c r="I89" i="1"/>
  <c r="I115" i="1"/>
  <c r="I141" i="1"/>
  <c r="I165" i="1"/>
  <c r="I190" i="1"/>
  <c r="I213" i="1"/>
  <c r="I238" i="1"/>
  <c r="I261" i="1"/>
  <c r="I282" i="1"/>
  <c r="J282" i="1" s="1"/>
  <c r="I301" i="1"/>
  <c r="I320" i="1"/>
  <c r="I340" i="1"/>
  <c r="I360" i="1"/>
  <c r="I380" i="1"/>
  <c r="I399" i="1"/>
  <c r="I419" i="1"/>
  <c r="I439" i="1"/>
  <c r="I459" i="1"/>
  <c r="I478" i="1"/>
  <c r="I498" i="1"/>
  <c r="J498" i="1" s="1"/>
  <c r="I517" i="1"/>
  <c r="I538" i="1"/>
  <c r="I557" i="1"/>
  <c r="I576" i="1"/>
  <c r="I596" i="1"/>
  <c r="I616" i="1"/>
  <c r="I636" i="1"/>
  <c r="I655" i="1"/>
  <c r="I675" i="1"/>
  <c r="I695" i="1"/>
  <c r="J695" i="1" s="1"/>
  <c r="I715" i="1"/>
  <c r="I734" i="1"/>
  <c r="I754" i="1"/>
  <c r="I773" i="1"/>
  <c r="I794" i="1"/>
  <c r="I813" i="1"/>
  <c r="I832" i="1"/>
  <c r="I852" i="1"/>
  <c r="I872" i="1"/>
  <c r="I892" i="1"/>
  <c r="I911" i="1"/>
  <c r="I931" i="1"/>
  <c r="I950" i="1"/>
  <c r="I968" i="1"/>
  <c r="I987" i="1"/>
  <c r="I1005" i="1"/>
  <c r="I1023" i="1"/>
  <c r="I1042" i="1"/>
  <c r="I1060" i="1"/>
  <c r="I1078" i="1"/>
  <c r="I1096" i="1"/>
  <c r="I1115" i="1"/>
  <c r="I1133" i="1"/>
  <c r="I1151" i="1"/>
  <c r="I1170" i="1"/>
  <c r="I1188" i="1"/>
  <c r="I1206" i="1"/>
  <c r="I1224" i="1"/>
  <c r="I1243" i="1"/>
  <c r="I1261" i="1"/>
  <c r="I1279" i="1"/>
  <c r="I1298" i="1"/>
  <c r="I1316" i="1"/>
  <c r="I1334" i="1"/>
  <c r="I7" i="1"/>
  <c r="I33" i="1"/>
  <c r="I62" i="1"/>
  <c r="I90" i="1"/>
  <c r="I116" i="1"/>
  <c r="I142" i="1"/>
  <c r="I166" i="1"/>
  <c r="I192" i="1"/>
  <c r="I214" i="1"/>
  <c r="I240" i="1"/>
  <c r="I263" i="1"/>
  <c r="I283" i="1"/>
  <c r="I302" i="1"/>
  <c r="I322" i="1"/>
  <c r="I341" i="1"/>
  <c r="I362" i="1"/>
  <c r="I381" i="1"/>
  <c r="I400" i="1"/>
  <c r="I420" i="1"/>
  <c r="I440" i="1"/>
  <c r="I460" i="1"/>
  <c r="I479" i="1"/>
  <c r="I499" i="1"/>
  <c r="I519" i="1"/>
  <c r="I539" i="1"/>
  <c r="I558" i="1"/>
  <c r="I578" i="1"/>
  <c r="I597" i="1"/>
  <c r="I618" i="1"/>
  <c r="I637" i="1"/>
  <c r="I656" i="1"/>
  <c r="I676" i="1"/>
  <c r="I696" i="1"/>
  <c r="I716" i="1"/>
  <c r="I735" i="1"/>
  <c r="I755" i="1"/>
  <c r="I775" i="1"/>
  <c r="I795" i="1"/>
  <c r="I814" i="1"/>
  <c r="I834" i="1"/>
  <c r="I853" i="1"/>
  <c r="I874" i="1"/>
  <c r="I893" i="1"/>
  <c r="I912" i="1"/>
  <c r="I932" i="1"/>
  <c r="I951" i="1"/>
  <c r="I970" i="1"/>
  <c r="I988" i="1"/>
  <c r="I1006" i="1"/>
  <c r="I1024" i="1"/>
  <c r="I1043" i="1"/>
  <c r="I1061" i="1"/>
  <c r="I1079" i="1"/>
  <c r="I1098" i="1"/>
  <c r="I1116" i="1"/>
  <c r="I1134" i="1"/>
  <c r="I1152" i="1"/>
  <c r="I1171" i="1"/>
  <c r="I1189" i="1"/>
  <c r="I1207" i="1"/>
  <c r="I1226" i="1"/>
  <c r="I1244" i="1"/>
  <c r="I1262" i="1"/>
  <c r="I1280" i="1"/>
  <c r="I1299" i="1"/>
  <c r="I1317" i="1"/>
  <c r="I20" i="1"/>
  <c r="I63" i="1"/>
  <c r="I99" i="1"/>
  <c r="I134" i="1"/>
  <c r="I174" i="1"/>
  <c r="I206" i="1"/>
  <c r="I245" i="1"/>
  <c r="I274" i="1"/>
  <c r="I306" i="1"/>
  <c r="I332" i="1"/>
  <c r="I364" i="1"/>
  <c r="I389" i="1"/>
  <c r="I421" i="1"/>
  <c r="I447" i="1"/>
  <c r="I474" i="1"/>
  <c r="I506" i="1"/>
  <c r="I531" i="1"/>
  <c r="I563" i="1"/>
  <c r="I589" i="1"/>
  <c r="I621" i="1"/>
  <c r="I647" i="1"/>
  <c r="I679" i="1"/>
  <c r="I704" i="1"/>
  <c r="I736" i="1"/>
  <c r="I763" i="1"/>
  <c r="I788" i="1"/>
  <c r="I818" i="1"/>
  <c r="I843" i="1"/>
  <c r="I867" i="1"/>
  <c r="I896" i="1"/>
  <c r="I922" i="1"/>
  <c r="J922" i="1" s="1"/>
  <c r="I946" i="1"/>
  <c r="I973" i="1"/>
  <c r="I996" i="1"/>
  <c r="I1019" i="1"/>
  <c r="I1046" i="1"/>
  <c r="I1069" i="1"/>
  <c r="I1092" i="1"/>
  <c r="I1119" i="1"/>
  <c r="I1142" i="1"/>
  <c r="I1165" i="1"/>
  <c r="I1192" i="1"/>
  <c r="I1215" i="1"/>
  <c r="I1238" i="1"/>
  <c r="I1266" i="1"/>
  <c r="I1288" i="1"/>
  <c r="I1311" i="1"/>
  <c r="I1338" i="1"/>
  <c r="I1358" i="1"/>
  <c r="I1379" i="1"/>
  <c r="I1399" i="1"/>
  <c r="I1420" i="1"/>
  <c r="I1440" i="1"/>
  <c r="I1463" i="1"/>
  <c r="I1484" i="1"/>
  <c r="I1504" i="1"/>
  <c r="I1525" i="1"/>
  <c r="I1546" i="1"/>
  <c r="I1566" i="1"/>
  <c r="I1587" i="1"/>
  <c r="I1610" i="1"/>
  <c r="J1610" i="1" s="1"/>
  <c r="I1630" i="1"/>
  <c r="I1651" i="1"/>
  <c r="I1671" i="1"/>
  <c r="I1692" i="1"/>
  <c r="I1712" i="1"/>
  <c r="I1733" i="1"/>
  <c r="I1756" i="1"/>
  <c r="I1776" i="1"/>
  <c r="I1795" i="1"/>
  <c r="I22" i="1"/>
  <c r="I65" i="1"/>
  <c r="I100" i="1"/>
  <c r="I144" i="1"/>
  <c r="I176" i="1"/>
  <c r="I209" i="1"/>
  <c r="I247" i="1"/>
  <c r="I275" i="1"/>
  <c r="I307" i="1"/>
  <c r="I333" i="1"/>
  <c r="I365" i="1"/>
  <c r="I391" i="1"/>
  <c r="I423" i="1"/>
  <c r="I448" i="1"/>
  <c r="I480" i="1"/>
  <c r="I507" i="1"/>
  <c r="I532" i="1"/>
  <c r="I564" i="1"/>
  <c r="I590" i="1"/>
  <c r="I622" i="1"/>
  <c r="I648" i="1"/>
  <c r="I680" i="1"/>
  <c r="I706" i="1"/>
  <c r="I738" i="1"/>
  <c r="I764" i="1"/>
  <c r="I789" i="1"/>
  <c r="I819" i="1"/>
  <c r="I844" i="1"/>
  <c r="I868" i="1"/>
  <c r="I898" i="1"/>
  <c r="I923" i="1"/>
  <c r="I947" i="1"/>
  <c r="I974" i="1"/>
  <c r="I997" i="1"/>
  <c r="I1020" i="1"/>
  <c r="I1047" i="1"/>
  <c r="I1070" i="1"/>
  <c r="I1093" i="1"/>
  <c r="I1120" i="1"/>
  <c r="I1143" i="1"/>
  <c r="I1166" i="1"/>
  <c r="I1194" i="1"/>
  <c r="J1194" i="1" s="1"/>
  <c r="I1216" i="1"/>
  <c r="I1239" i="1"/>
  <c r="I1267" i="1"/>
  <c r="I1290" i="1"/>
  <c r="I1312" i="1"/>
  <c r="I1339" i="1"/>
  <c r="I1359" i="1"/>
  <c r="I1380" i="1"/>
  <c r="I1400" i="1"/>
  <c r="I1421" i="1"/>
  <c r="I1444" i="1"/>
  <c r="I1464" i="1"/>
  <c r="I1485" i="1"/>
  <c r="I1506" i="1"/>
  <c r="I1526" i="1"/>
  <c r="I1547" i="1"/>
  <c r="I1567" i="1"/>
  <c r="I1590" i="1"/>
  <c r="I1611" i="1"/>
  <c r="I1631" i="1"/>
  <c r="I1652" i="1"/>
  <c r="I1672" i="1"/>
  <c r="I1693" i="1"/>
  <c r="I1714" i="1"/>
  <c r="I1736" i="1"/>
  <c r="J1736" i="1" s="1"/>
  <c r="I1757" i="1"/>
  <c r="I1778" i="1"/>
  <c r="I1796" i="1"/>
  <c r="I24" i="1"/>
  <c r="I68" i="1"/>
  <c r="I105" i="1"/>
  <c r="I147" i="1"/>
  <c r="I179" i="1"/>
  <c r="I218" i="1"/>
  <c r="I250" i="1"/>
  <c r="I284" i="1"/>
  <c r="I309" i="1"/>
  <c r="I335" i="1"/>
  <c r="I367" i="1"/>
  <c r="I394" i="1"/>
  <c r="I426" i="1"/>
  <c r="I451" i="1"/>
  <c r="I483" i="1"/>
  <c r="I509" i="1"/>
  <c r="I541" i="1"/>
  <c r="I567" i="1"/>
  <c r="I599" i="1"/>
  <c r="I624" i="1"/>
  <c r="I651" i="1"/>
  <c r="I683" i="1"/>
  <c r="I708" i="1"/>
  <c r="I740" i="1"/>
  <c r="I766" i="1"/>
  <c r="I797" i="1"/>
  <c r="I821" i="1"/>
  <c r="I846" i="1"/>
  <c r="I876" i="1"/>
  <c r="I900" i="1"/>
  <c r="I925" i="1"/>
  <c r="I954" i="1"/>
  <c r="I976" i="1"/>
  <c r="I999" i="1"/>
  <c r="I1027" i="1"/>
  <c r="I1050" i="1"/>
  <c r="I1072" i="1"/>
  <c r="I1100" i="1"/>
  <c r="I1123" i="1"/>
  <c r="I1146" i="1"/>
  <c r="I1173" i="1"/>
  <c r="I1196" i="1"/>
  <c r="I1219" i="1"/>
  <c r="I1246" i="1"/>
  <c r="I1269" i="1"/>
  <c r="I1292" i="1"/>
  <c r="I1319" i="1"/>
  <c r="I1341" i="1"/>
  <c r="I1362" i="1"/>
  <c r="I1382" i="1"/>
  <c r="I1403" i="1"/>
  <c r="I1426" i="1"/>
  <c r="I1446" i="1"/>
  <c r="I1467" i="1"/>
  <c r="I1487" i="1"/>
  <c r="I1508" i="1"/>
  <c r="I1528" i="1"/>
  <c r="I1549" i="1"/>
  <c r="I1572" i="1"/>
  <c r="I1592" i="1"/>
  <c r="I1613" i="1"/>
  <c r="I1634" i="1"/>
  <c r="I1654" i="1"/>
  <c r="I1675" i="1"/>
  <c r="I1695" i="1"/>
  <c r="I1718" i="1"/>
  <c r="I1739" i="1"/>
  <c r="I1759" i="1"/>
  <c r="I1780" i="1"/>
  <c r="I1798" i="1"/>
  <c r="I25" i="1"/>
  <c r="I71" i="1"/>
  <c r="I108" i="1"/>
  <c r="I149" i="1"/>
  <c r="I180" i="1"/>
  <c r="I219" i="1"/>
  <c r="I251" i="1"/>
  <c r="I285" i="1"/>
  <c r="I311" i="1"/>
  <c r="I343" i="1"/>
  <c r="I368" i="1"/>
  <c r="I395" i="1"/>
  <c r="I427" i="1"/>
  <c r="I452" i="1"/>
  <c r="I484" i="1"/>
  <c r="I510" i="1"/>
  <c r="I542" i="1"/>
  <c r="I568" i="1"/>
  <c r="I600" i="1"/>
  <c r="I626" i="1"/>
  <c r="J626" i="1" s="1"/>
  <c r="I658" i="1"/>
  <c r="I684" i="1"/>
  <c r="I709" i="1"/>
  <c r="I741" i="1"/>
  <c r="I767" i="1"/>
  <c r="I798" i="1"/>
  <c r="I823" i="1"/>
  <c r="I847" i="1"/>
  <c r="I877" i="1"/>
  <c r="I901" i="1"/>
  <c r="I926" i="1"/>
  <c r="I955" i="1"/>
  <c r="I978" i="1"/>
  <c r="J978" i="1" s="1"/>
  <c r="I1000" i="1"/>
  <c r="I1028" i="1"/>
  <c r="I1051" i="1"/>
  <c r="I1074" i="1"/>
  <c r="I1101" i="1"/>
  <c r="I1124" i="1"/>
  <c r="I1147" i="1"/>
  <c r="I9" i="1"/>
  <c r="I45" i="1"/>
  <c r="I92" i="1"/>
  <c r="I128" i="1"/>
  <c r="I160" i="1"/>
  <c r="I198" i="1"/>
  <c r="J198" i="1" s="1"/>
  <c r="I230" i="1"/>
  <c r="I268" i="1"/>
  <c r="I293" i="1"/>
  <c r="I325" i="1"/>
  <c r="I351" i="1"/>
  <c r="I383" i="1"/>
  <c r="I410" i="1"/>
  <c r="I442" i="1"/>
  <c r="I467" i="1"/>
  <c r="I493" i="1"/>
  <c r="I525" i="1"/>
  <c r="I551" i="1"/>
  <c r="I583" i="1"/>
  <c r="I608" i="1"/>
  <c r="I640" i="1"/>
  <c r="I667" i="1"/>
  <c r="I699" i="1"/>
  <c r="I724" i="1"/>
  <c r="I756" i="1"/>
  <c r="I782" i="1"/>
  <c r="I807" i="1"/>
  <c r="I836" i="1"/>
  <c r="I861" i="1"/>
  <c r="I885" i="1"/>
  <c r="I915" i="1"/>
  <c r="I940" i="1"/>
  <c r="I963" i="1"/>
  <c r="I990" i="1"/>
  <c r="I1013" i="1"/>
  <c r="I1036" i="1"/>
  <c r="I1063" i="1"/>
  <c r="J1063" i="1" s="1"/>
  <c r="I1086" i="1"/>
  <c r="I1109" i="1"/>
  <c r="I1136" i="1"/>
  <c r="I1159" i="1"/>
  <c r="I1182" i="1"/>
  <c r="I1210" i="1"/>
  <c r="I1232" i="1"/>
  <c r="I1255" i="1"/>
  <c r="I1283" i="1"/>
  <c r="I1306" i="1"/>
  <c r="I1328" i="1"/>
  <c r="I1352" i="1"/>
  <c r="I1373" i="1"/>
  <c r="I1394" i="1"/>
  <c r="J1394" i="1" s="1"/>
  <c r="I1414" i="1"/>
  <c r="I1435" i="1"/>
  <c r="I1455" i="1"/>
  <c r="I1476" i="1"/>
  <c r="I1499" i="1"/>
  <c r="I1519" i="1"/>
  <c r="I1540" i="1"/>
  <c r="I1560" i="1"/>
  <c r="I1581" i="1"/>
  <c r="I1602" i="1"/>
  <c r="J1602" i="1" s="1"/>
  <c r="I1622" i="1"/>
  <c r="I1645" i="1"/>
  <c r="I1666" i="1"/>
  <c r="I1686" i="1"/>
  <c r="I1707" i="1"/>
  <c r="I1727" i="1"/>
  <c r="I1748" i="1"/>
  <c r="I1768" i="1"/>
  <c r="I1789" i="1"/>
  <c r="I11" i="1"/>
  <c r="I47" i="1"/>
  <c r="I93" i="1"/>
  <c r="I130" i="1"/>
  <c r="I169" i="1"/>
  <c r="I199" i="1"/>
  <c r="I231" i="1"/>
  <c r="I269" i="1"/>
  <c r="I295" i="1"/>
  <c r="I327" i="1"/>
  <c r="I352" i="1"/>
  <c r="I384" i="1"/>
  <c r="I411" i="1"/>
  <c r="I443" i="1"/>
  <c r="I468" i="1"/>
  <c r="I500" i="1"/>
  <c r="I526" i="1"/>
  <c r="I552" i="1"/>
  <c r="I584" i="1"/>
  <c r="I610" i="1"/>
  <c r="I642" i="1"/>
  <c r="I668" i="1"/>
  <c r="I700" i="1"/>
  <c r="I725" i="1"/>
  <c r="I757" i="1"/>
  <c r="I783" i="1"/>
  <c r="I808" i="1"/>
  <c r="I837" i="1"/>
  <c r="I862" i="1"/>
  <c r="I887" i="1"/>
  <c r="J887" i="1" s="1"/>
  <c r="I916" i="1"/>
  <c r="I941" i="1"/>
  <c r="I964" i="1"/>
  <c r="I991" i="1"/>
  <c r="I1014" i="1"/>
  <c r="I1037" i="1"/>
  <c r="I1064" i="1"/>
  <c r="I1087" i="1"/>
  <c r="I1110" i="1"/>
  <c r="I1138" i="1"/>
  <c r="J1138" i="1" s="1"/>
  <c r="I1160" i="1"/>
  <c r="I1183" i="1"/>
  <c r="I1211" i="1"/>
  <c r="I1234" i="1"/>
  <c r="I1256" i="1"/>
  <c r="I1284" i="1"/>
  <c r="I1307" i="1"/>
  <c r="I1330" i="1"/>
  <c r="I1354" i="1"/>
  <c r="I1374" i="1"/>
  <c r="I1395" i="1"/>
  <c r="I1415" i="1"/>
  <c r="I1436" i="1"/>
  <c r="I1456" i="1"/>
  <c r="I1477" i="1"/>
  <c r="I1500" i="1"/>
  <c r="I1520" i="1"/>
  <c r="I1541" i="1"/>
  <c r="I1562" i="1"/>
  <c r="I1582" i="1"/>
  <c r="I1603" i="1"/>
  <c r="I1623" i="1"/>
  <c r="I1646" i="1"/>
  <c r="I1667" i="1"/>
  <c r="I1687" i="1"/>
  <c r="I1708" i="1"/>
  <c r="I1728" i="1"/>
  <c r="I1749" i="1"/>
  <c r="I1770" i="1"/>
  <c r="I1790" i="1"/>
  <c r="I13" i="1"/>
  <c r="I48" i="1"/>
  <c r="I94" i="1"/>
  <c r="I131" i="1"/>
  <c r="I170" i="1"/>
  <c r="I201" i="1"/>
  <c r="I241" i="1"/>
  <c r="I270" i="1"/>
  <c r="I296" i="1"/>
  <c r="I328" i="1"/>
  <c r="I354" i="1"/>
  <c r="I386" i="1"/>
  <c r="I38" i="1"/>
  <c r="J38" i="1" s="1"/>
  <c r="I97" i="1"/>
  <c r="I157" i="1"/>
  <c r="I226" i="1"/>
  <c r="I287" i="1"/>
  <c r="I334" i="1"/>
  <c r="I387" i="1"/>
  <c r="I431" i="1"/>
  <c r="I482" i="1"/>
  <c r="I524" i="1"/>
  <c r="I571" i="1"/>
  <c r="I619" i="1"/>
  <c r="I663" i="1"/>
  <c r="I707" i="1"/>
  <c r="I749" i="1"/>
  <c r="I800" i="1"/>
  <c r="I840" i="1"/>
  <c r="I882" i="1"/>
  <c r="I924" i="1"/>
  <c r="J924" i="1" s="1"/>
  <c r="I962" i="1"/>
  <c r="I1007" i="1"/>
  <c r="I1044" i="1"/>
  <c r="I1083" i="1"/>
  <c r="I1122" i="1"/>
  <c r="I1158" i="1"/>
  <c r="I1197" i="1"/>
  <c r="I1230" i="1"/>
  <c r="I1268" i="1"/>
  <c r="I1302" i="1"/>
  <c r="I1336" i="1"/>
  <c r="I1366" i="1"/>
  <c r="I1397" i="1"/>
  <c r="I1429" i="1"/>
  <c r="I1458" i="1"/>
  <c r="I1490" i="1"/>
  <c r="I1518" i="1"/>
  <c r="I1550" i="1"/>
  <c r="J1550" i="1" s="1"/>
  <c r="I1579" i="1"/>
  <c r="I1612" i="1"/>
  <c r="I1639" i="1"/>
  <c r="I1670" i="1"/>
  <c r="I1702" i="1"/>
  <c r="I1731" i="1"/>
  <c r="I1763" i="1"/>
  <c r="I1791" i="1"/>
  <c r="I39" i="1"/>
  <c r="I104" i="1"/>
  <c r="I171" i="1"/>
  <c r="I42" i="1"/>
  <c r="I119" i="1"/>
  <c r="I177" i="1"/>
  <c r="I242" i="1"/>
  <c r="I291" i="1"/>
  <c r="I347" i="1"/>
  <c r="I402" i="1"/>
  <c r="I444" i="1"/>
  <c r="I488" i="1"/>
  <c r="I530" i="1"/>
  <c r="I580" i="1"/>
  <c r="I627" i="1"/>
  <c r="I669" i="1"/>
  <c r="I719" i="1"/>
  <c r="I762" i="1"/>
  <c r="I804" i="1"/>
  <c r="I848" i="1"/>
  <c r="I888" i="1"/>
  <c r="I935" i="1"/>
  <c r="I972" i="1"/>
  <c r="I1011" i="1"/>
  <c r="I1052" i="1"/>
  <c r="I1088" i="1"/>
  <c r="I1127" i="1"/>
  <c r="I1164" i="1"/>
  <c r="I1200" i="1"/>
  <c r="I1236" i="1"/>
  <c r="I1272" i="1"/>
  <c r="I1308" i="1"/>
  <c r="I1343" i="1"/>
  <c r="I1372" i="1"/>
  <c r="I1404" i="1"/>
  <c r="I1432" i="1"/>
  <c r="I1466" i="1"/>
  <c r="I1493" i="1"/>
  <c r="I1524" i="1"/>
  <c r="I1556" i="1"/>
  <c r="I1584" i="1"/>
  <c r="I1616" i="1"/>
  <c r="I1647" i="1"/>
  <c r="I1677" i="1"/>
  <c r="I1706" i="1"/>
  <c r="I1740" i="1"/>
  <c r="I1766" i="1"/>
  <c r="I1797" i="1"/>
  <c r="I43" i="1"/>
  <c r="I121" i="1"/>
  <c r="I181" i="1"/>
  <c r="I244" i="1"/>
  <c r="I292" i="1"/>
  <c r="I348" i="1"/>
  <c r="I403" i="1"/>
  <c r="I445" i="1"/>
  <c r="I490" i="1"/>
  <c r="I540" i="1"/>
  <c r="I581" i="1"/>
  <c r="I628" i="1"/>
  <c r="I670" i="1"/>
  <c r="I720" i="1"/>
  <c r="I765" i="1"/>
  <c r="I805" i="1"/>
  <c r="I855" i="1"/>
  <c r="I894" i="1"/>
  <c r="I936" i="1"/>
  <c r="I975" i="1"/>
  <c r="I1012" i="1"/>
  <c r="I1053" i="1"/>
  <c r="I1090" i="1"/>
  <c r="I1128" i="1"/>
  <c r="I1172" i="1"/>
  <c r="J1172" i="1" s="1"/>
  <c r="I1202" i="1"/>
  <c r="I1237" i="1"/>
  <c r="I1274" i="1"/>
  <c r="I1309" i="1"/>
  <c r="I1344" i="1"/>
  <c r="I1375" i="1"/>
  <c r="I1407" i="1"/>
  <c r="I1434" i="1"/>
  <c r="I1468" i="1"/>
  <c r="I1494" i="1"/>
  <c r="I1527" i="1"/>
  <c r="I1557" i="1"/>
  <c r="I1586" i="1"/>
  <c r="J1586" i="1" s="1"/>
  <c r="I1618" i="1"/>
  <c r="I1648" i="1"/>
  <c r="I1678" i="1"/>
  <c r="I1709" i="1"/>
  <c r="I1741" i="1"/>
  <c r="I1767" i="1"/>
  <c r="I1799" i="1"/>
  <c r="I76" i="1"/>
  <c r="I150" i="1"/>
  <c r="I205" i="1"/>
  <c r="I267" i="1"/>
  <c r="I316" i="1"/>
  <c r="I371" i="1"/>
  <c r="I414" i="1"/>
  <c r="I464" i="1"/>
  <c r="I511" i="1"/>
  <c r="I559" i="1"/>
  <c r="I604" i="1"/>
  <c r="I645" i="1"/>
  <c r="I690" i="1"/>
  <c r="I743" i="1"/>
  <c r="I784" i="1"/>
  <c r="J784" i="1" s="1"/>
  <c r="I827" i="1"/>
  <c r="I866" i="1"/>
  <c r="I908" i="1"/>
  <c r="I956" i="1"/>
  <c r="I992" i="1"/>
  <c r="I1031" i="1"/>
  <c r="I1068" i="1"/>
  <c r="I1107" i="1"/>
  <c r="I1148" i="1"/>
  <c r="I1181" i="1"/>
  <c r="I1220" i="1"/>
  <c r="I1253" i="1"/>
  <c r="I1291" i="1"/>
  <c r="I1325" i="1"/>
  <c r="I1357" i="1"/>
  <c r="I1389" i="1"/>
  <c r="I1418" i="1"/>
  <c r="I1450" i="1"/>
  <c r="I1480" i="1"/>
  <c r="I1510" i="1"/>
  <c r="I1539" i="1"/>
  <c r="I1573" i="1"/>
  <c r="I1599" i="1"/>
  <c r="I1632" i="1"/>
  <c r="I1660" i="1"/>
  <c r="I1691" i="1"/>
  <c r="I1723" i="1"/>
  <c r="I1751" i="1"/>
  <c r="I1783" i="1"/>
  <c r="J1783" i="1" s="1"/>
  <c r="I52" i="1"/>
  <c r="I151" i="1"/>
  <c r="I229" i="1"/>
  <c r="I312" i="1"/>
  <c r="I373" i="1"/>
  <c r="I434" i="1"/>
  <c r="J434" i="1" s="1"/>
  <c r="I503" i="1"/>
  <c r="J503" i="1" s="1"/>
  <c r="I562" i="1"/>
  <c r="I623" i="1"/>
  <c r="I686" i="1"/>
  <c r="I746" i="1"/>
  <c r="I803" i="1"/>
  <c r="I860" i="1"/>
  <c r="I917" i="1"/>
  <c r="I971" i="1"/>
  <c r="I1026" i="1"/>
  <c r="I1075" i="1"/>
  <c r="I1126" i="1"/>
  <c r="I1178" i="1"/>
  <c r="I1227" i="1"/>
  <c r="I1271" i="1"/>
  <c r="I1322" i="1"/>
  <c r="I1363" i="1"/>
  <c r="I1402" i="1"/>
  <c r="I1445" i="1"/>
  <c r="I1483" i="1"/>
  <c r="J1483" i="1" s="1"/>
  <c r="I1523" i="1"/>
  <c r="J1523" i="1" s="1"/>
  <c r="I1564" i="1"/>
  <c r="I1604" i="1"/>
  <c r="I1642" i="1"/>
  <c r="I1685" i="1"/>
  <c r="J1685" i="1" s="1"/>
  <c r="I1725" i="1"/>
  <c r="I1765" i="1"/>
  <c r="I5" i="1"/>
  <c r="I54" i="1"/>
  <c r="I153" i="1"/>
  <c r="J153" i="1" s="1"/>
  <c r="I249" i="1"/>
  <c r="I314" i="1"/>
  <c r="I375" i="1"/>
  <c r="I446" i="1"/>
  <c r="I504" i="1"/>
  <c r="I565" i="1"/>
  <c r="I629" i="1"/>
  <c r="I687" i="1"/>
  <c r="I747" i="1"/>
  <c r="I810" i="1"/>
  <c r="I863" i="1"/>
  <c r="I919" i="1"/>
  <c r="J919" i="1" s="1"/>
  <c r="I979" i="1"/>
  <c r="I1029" i="1"/>
  <c r="I1080" i="1"/>
  <c r="I1130" i="1"/>
  <c r="J1130" i="1" s="1"/>
  <c r="I1179" i="1"/>
  <c r="I1228" i="1"/>
  <c r="I1275" i="1"/>
  <c r="I1323" i="1"/>
  <c r="I1364" i="1"/>
  <c r="I1408" i="1"/>
  <c r="I1447" i="1"/>
  <c r="I1486" i="1"/>
  <c r="I1530" i="1"/>
  <c r="J1530" i="1" s="1"/>
  <c r="I1565" i="1"/>
  <c r="I1605" i="1"/>
  <c r="I1650" i="1"/>
  <c r="J1650" i="1" s="1"/>
  <c r="I1688" i="1"/>
  <c r="I1726" i="1"/>
  <c r="I1773" i="1"/>
  <c r="J1773" i="1" s="1"/>
  <c r="I4" i="1"/>
  <c r="I67" i="1"/>
  <c r="I154" i="1"/>
  <c r="I253" i="1"/>
  <c r="I315" i="1"/>
  <c r="I382" i="1"/>
  <c r="I450" i="1"/>
  <c r="I508" i="1"/>
  <c r="I570" i="1"/>
  <c r="I631" i="1"/>
  <c r="J631" i="1" s="1"/>
  <c r="I688" i="1"/>
  <c r="I748" i="1"/>
  <c r="I815" i="1"/>
  <c r="I864" i="1"/>
  <c r="I920" i="1"/>
  <c r="I980" i="1"/>
  <c r="I1030" i="1"/>
  <c r="I1082" i="1"/>
  <c r="I1135" i="1"/>
  <c r="I1180" i="1"/>
  <c r="I1229" i="1"/>
  <c r="I1276" i="1"/>
  <c r="I1324" i="1"/>
  <c r="I1365" i="1"/>
  <c r="I1410" i="1"/>
  <c r="I1448" i="1"/>
  <c r="I1488" i="1"/>
  <c r="I1531" i="1"/>
  <c r="I1568" i="1"/>
  <c r="I1608" i="1"/>
  <c r="I1653" i="1"/>
  <c r="I1690" i="1"/>
  <c r="I1730" i="1"/>
  <c r="I1774" i="1"/>
  <c r="I72" i="1"/>
  <c r="I155" i="1"/>
  <c r="I254" i="1"/>
  <c r="I323" i="1"/>
  <c r="I388" i="1"/>
  <c r="I453" i="1"/>
  <c r="J453" i="1" s="1"/>
  <c r="I512" i="1"/>
  <c r="I572" i="1"/>
  <c r="I638" i="1"/>
  <c r="I698" i="1"/>
  <c r="I759" i="1"/>
  <c r="I816" i="1"/>
  <c r="I875" i="1"/>
  <c r="I927" i="1"/>
  <c r="I981" i="1"/>
  <c r="I1032" i="1"/>
  <c r="I1084" i="1"/>
  <c r="I1139" i="1"/>
  <c r="I1184" i="1"/>
  <c r="I1231" i="1"/>
  <c r="I1282" i="1"/>
  <c r="I1326" i="1"/>
  <c r="I1367" i="1"/>
  <c r="I1411" i="1"/>
  <c r="I1451" i="1"/>
  <c r="I1491" i="1"/>
  <c r="J1491" i="1" s="1"/>
  <c r="I1532" i="1"/>
  <c r="I1574" i="1"/>
  <c r="I1614" i="1"/>
  <c r="I1655" i="1"/>
  <c r="J1655" i="1" s="1"/>
  <c r="I1694" i="1"/>
  <c r="I1732" i="1"/>
  <c r="J1732" i="1" s="1"/>
  <c r="I1775" i="1"/>
  <c r="I15" i="1"/>
  <c r="I123" i="1"/>
  <c r="I215" i="1"/>
  <c r="I288" i="1"/>
  <c r="I355" i="1"/>
  <c r="I424" i="1"/>
  <c r="J424" i="1" s="1"/>
  <c r="I485" i="1"/>
  <c r="I546" i="1"/>
  <c r="I605" i="1"/>
  <c r="J605" i="1" s="1"/>
  <c r="I664" i="1"/>
  <c r="I727" i="1"/>
  <c r="I786" i="1"/>
  <c r="I842" i="1"/>
  <c r="J842" i="1" s="1"/>
  <c r="I903" i="1"/>
  <c r="I957" i="1"/>
  <c r="I1008" i="1"/>
  <c r="I1056" i="1"/>
  <c r="I1108" i="1"/>
  <c r="I1162" i="1"/>
  <c r="I1212" i="1"/>
  <c r="I1254" i="1"/>
  <c r="I1303" i="1"/>
  <c r="I1348" i="1"/>
  <c r="I1390" i="1"/>
  <c r="I1430" i="1"/>
  <c r="I1471" i="1"/>
  <c r="I1511" i="1"/>
  <c r="I1554" i="1"/>
  <c r="I1595" i="1"/>
  <c r="I1635" i="1"/>
  <c r="J1635" i="1" s="1"/>
  <c r="I1674" i="1"/>
  <c r="I1715" i="1"/>
  <c r="I1755" i="1"/>
  <c r="I1792" i="1"/>
  <c r="I23" i="1"/>
  <c r="I132" i="1"/>
  <c r="I222" i="1"/>
  <c r="I303" i="1"/>
  <c r="I366" i="1"/>
  <c r="I429" i="1"/>
  <c r="I491" i="1"/>
  <c r="I548" i="1"/>
  <c r="I607" i="1"/>
  <c r="I677" i="1"/>
  <c r="I730" i="1"/>
  <c r="I796" i="1"/>
  <c r="I856" i="1"/>
  <c r="I906" i="1"/>
  <c r="J906" i="1" s="1"/>
  <c r="I959" i="1"/>
  <c r="I1015" i="1"/>
  <c r="I1066" i="1"/>
  <c r="I1117" i="1"/>
  <c r="I1174" i="1"/>
  <c r="I1214" i="1"/>
  <c r="I1263" i="1"/>
  <c r="I1310" i="1"/>
  <c r="I1355" i="1"/>
  <c r="I1392" i="1"/>
  <c r="I1437" i="1"/>
  <c r="I1474" i="1"/>
  <c r="I1514" i="1"/>
  <c r="I1558" i="1"/>
  <c r="I1597" i="1"/>
  <c r="J1597" i="1" s="1"/>
  <c r="I1637" i="1"/>
  <c r="I1682" i="1"/>
  <c r="I1720" i="1"/>
  <c r="I1760" i="1"/>
  <c r="J1760" i="1" s="1"/>
  <c r="I1800" i="1"/>
  <c r="I41" i="1"/>
  <c r="I195" i="1"/>
  <c r="I324" i="1"/>
  <c r="I413" i="1"/>
  <c r="I523" i="1"/>
  <c r="J523" i="1" s="1"/>
  <c r="I611" i="1"/>
  <c r="I718" i="1"/>
  <c r="I820" i="1"/>
  <c r="I899" i="1"/>
  <c r="I989" i="1"/>
  <c r="I1067" i="1"/>
  <c r="I1155" i="1"/>
  <c r="I1235" i="1"/>
  <c r="I1301" i="1"/>
  <c r="I1378" i="1"/>
  <c r="I1438" i="1"/>
  <c r="I1503" i="1"/>
  <c r="I1575" i="1"/>
  <c r="I1629" i="1"/>
  <c r="J1629" i="1" s="1"/>
  <c r="I1701" i="1"/>
  <c r="I1762" i="1"/>
  <c r="I44" i="1"/>
  <c r="I196" i="1"/>
  <c r="I330" i="1"/>
  <c r="J330" i="1" s="1"/>
  <c r="I428" i="1"/>
  <c r="I527" i="1"/>
  <c r="I620" i="1"/>
  <c r="I722" i="1"/>
  <c r="I824" i="1"/>
  <c r="I904" i="1"/>
  <c r="I994" i="1"/>
  <c r="J994" i="1" s="1"/>
  <c r="I1071" i="1"/>
  <c r="I1156" i="1"/>
  <c r="I1245" i="1"/>
  <c r="I1304" i="1"/>
  <c r="I1381" i="1"/>
  <c r="I1439" i="1"/>
  <c r="I1507" i="1"/>
  <c r="I1576" i="1"/>
  <c r="I1636" i="1"/>
  <c r="I1703" i="1"/>
  <c r="I1764" i="1"/>
  <c r="I75" i="1"/>
  <c r="J75" i="1" s="1"/>
  <c r="I202" i="1"/>
  <c r="I331" i="1"/>
  <c r="I430" i="1"/>
  <c r="I528" i="1"/>
  <c r="I639" i="1"/>
  <c r="I723" i="1"/>
  <c r="I826" i="1"/>
  <c r="I907" i="1"/>
  <c r="I995" i="1"/>
  <c r="I1085" i="1"/>
  <c r="I1157" i="1"/>
  <c r="I1247" i="1"/>
  <c r="I1318" i="1"/>
  <c r="I1383" i="1"/>
  <c r="I1452" i="1"/>
  <c r="I1509" i="1"/>
  <c r="I1578" i="1"/>
  <c r="I1638" i="1"/>
  <c r="I1704" i="1"/>
  <c r="I1779" i="1"/>
  <c r="I77" i="1"/>
  <c r="I221" i="1"/>
  <c r="I344" i="1"/>
  <c r="I432" i="1"/>
  <c r="J432" i="1" s="1"/>
  <c r="I543" i="1"/>
  <c r="I643" i="1"/>
  <c r="J643" i="1" s="1"/>
  <c r="I728" i="1"/>
  <c r="I828" i="1"/>
  <c r="I914" i="1"/>
  <c r="I998" i="1"/>
  <c r="I1091" i="1"/>
  <c r="I1163" i="1"/>
  <c r="I1248" i="1"/>
  <c r="I1320" i="1"/>
  <c r="I1384" i="1"/>
  <c r="I1453" i="1"/>
  <c r="I1512" i="1"/>
  <c r="I1580" i="1"/>
  <c r="I1640" i="1"/>
  <c r="I1710" i="1"/>
  <c r="I1781" i="1"/>
  <c r="I133" i="1"/>
  <c r="I272" i="1"/>
  <c r="I173" i="1"/>
  <c r="I349" i="1"/>
  <c r="I471" i="1"/>
  <c r="I602" i="1"/>
  <c r="I744" i="1"/>
  <c r="J744" i="1" s="1"/>
  <c r="I859" i="1"/>
  <c r="I965" i="1"/>
  <c r="I1102" i="1"/>
  <c r="I1198" i="1"/>
  <c r="I1293" i="1"/>
  <c r="I1391" i="1"/>
  <c r="I1472" i="1"/>
  <c r="I1555" i="1"/>
  <c r="I1658" i="1"/>
  <c r="I1742" i="1"/>
  <c r="I182" i="1"/>
  <c r="I350" i="1"/>
  <c r="I472" i="1"/>
  <c r="I603" i="1"/>
  <c r="I760" i="1"/>
  <c r="I878" i="1"/>
  <c r="I982" i="1"/>
  <c r="I1103" i="1"/>
  <c r="I1199" i="1"/>
  <c r="I1294" i="1"/>
  <c r="I1396" i="1"/>
  <c r="I1475" i="1"/>
  <c r="I1559" i="1"/>
  <c r="I1659" i="1"/>
  <c r="I1743" i="1"/>
  <c r="I194" i="1"/>
  <c r="J194" i="1" s="1"/>
  <c r="I370" i="1"/>
  <c r="J370" i="1" s="1"/>
  <c r="I492" i="1"/>
  <c r="I644" i="1"/>
  <c r="I776" i="1"/>
  <c r="I880" i="1"/>
  <c r="I1002" i="1"/>
  <c r="I1106" i="1"/>
  <c r="I1208" i="1"/>
  <c r="I1327" i="1"/>
  <c r="I1412" i="1"/>
  <c r="I1492" i="1"/>
  <c r="I1583" i="1"/>
  <c r="I1664" i="1"/>
  <c r="I1746" i="1"/>
  <c r="I225" i="1"/>
  <c r="I372" i="1"/>
  <c r="I501" i="1"/>
  <c r="I650" i="1"/>
  <c r="I778" i="1"/>
  <c r="I883" i="1"/>
  <c r="I1010" i="1"/>
  <c r="I1111" i="1"/>
  <c r="I1213" i="1"/>
  <c r="I1331" i="1"/>
  <c r="I1413" i="1"/>
  <c r="I96" i="1"/>
  <c r="I286" i="1"/>
  <c r="I461" i="1"/>
  <c r="J461" i="1" s="1"/>
  <c r="I579" i="1"/>
  <c r="I701" i="1"/>
  <c r="I829" i="1"/>
  <c r="I943" i="1"/>
  <c r="J943" i="1" s="1"/>
  <c r="I1048" i="1"/>
  <c r="J1048" i="1" s="1"/>
  <c r="I1175" i="1"/>
  <c r="I1264" i="1"/>
  <c r="I1356" i="1"/>
  <c r="I1454" i="1"/>
  <c r="I1538" i="1"/>
  <c r="I1620" i="1"/>
  <c r="I1711" i="1"/>
  <c r="I1788" i="1"/>
  <c r="I110" i="1"/>
  <c r="I290" i="1"/>
  <c r="I462" i="1"/>
  <c r="I586" i="1"/>
  <c r="J586" i="1" s="1"/>
  <c r="I702" i="1"/>
  <c r="I835" i="1"/>
  <c r="J835" i="1" s="1"/>
  <c r="I944" i="1"/>
  <c r="I1054" i="1"/>
  <c r="I1176" i="1"/>
  <c r="I1270" i="1"/>
  <c r="I1360" i="1"/>
  <c r="I1459" i="1"/>
  <c r="I1542" i="1"/>
  <c r="J1542" i="1" s="1"/>
  <c r="I1621" i="1"/>
  <c r="I1719" i="1"/>
  <c r="I1794" i="1"/>
  <c r="I122" i="1"/>
  <c r="J122" i="1" s="1"/>
  <c r="I304" i="1"/>
  <c r="I463" i="1"/>
  <c r="J463" i="1" s="1"/>
  <c r="I587" i="1"/>
  <c r="J587" i="1" s="1"/>
  <c r="I703" i="1"/>
  <c r="J703" i="1" s="1"/>
  <c r="I839" i="1"/>
  <c r="I952" i="1"/>
  <c r="I1055" i="1"/>
  <c r="J1055" i="1" s="1"/>
  <c r="I1190" i="1"/>
  <c r="J1190" i="1" s="1"/>
  <c r="I1285" i="1"/>
  <c r="I1371" i="1"/>
  <c r="I1462" i="1"/>
  <c r="J1462" i="1" s="1"/>
  <c r="I1543" i="1"/>
  <c r="I1627" i="1"/>
  <c r="I1722" i="1"/>
  <c r="I1802" i="1"/>
  <c r="I1747" i="1"/>
  <c r="I1600" i="1"/>
  <c r="J1600" i="1" s="1"/>
  <c r="I1470" i="1"/>
  <c r="I1335" i="1"/>
  <c r="I1140" i="1"/>
  <c r="I939" i="1"/>
  <c r="I717" i="1"/>
  <c r="I487" i="1"/>
  <c r="I256" i="1"/>
  <c r="I1744" i="1"/>
  <c r="I1598" i="1"/>
  <c r="I1469" i="1"/>
  <c r="I1300" i="1"/>
  <c r="I1125" i="1"/>
  <c r="I938" i="1"/>
  <c r="I685" i="1"/>
  <c r="I469" i="1"/>
  <c r="I228" i="1"/>
  <c r="I1676" i="1"/>
  <c r="I1536" i="1"/>
  <c r="I1398" i="1"/>
  <c r="I1221" i="1"/>
  <c r="J1221" i="1" s="1"/>
  <c r="I1035" i="1"/>
  <c r="I802" i="1"/>
  <c r="I591" i="1"/>
  <c r="J591" i="1" s="1"/>
  <c r="I392" i="1"/>
  <c r="I8" i="1"/>
  <c r="I1803" i="1"/>
  <c r="I1669" i="1"/>
  <c r="I1535" i="1"/>
  <c r="J1535" i="1" s="1"/>
  <c r="I1386" i="1"/>
  <c r="I1218" i="1"/>
  <c r="I1034" i="1"/>
  <c r="I799" i="1"/>
  <c r="I588" i="1"/>
  <c r="I363" i="1"/>
  <c r="I1786" i="1"/>
  <c r="J1786" i="1" s="1"/>
  <c r="I1663" i="1"/>
  <c r="J1663" i="1" s="1"/>
  <c r="I1517" i="1"/>
  <c r="I1349" i="1"/>
  <c r="I1195" i="1"/>
  <c r="I1016" i="1"/>
  <c r="I781" i="1"/>
  <c r="I549" i="1"/>
  <c r="I308" i="1"/>
  <c r="I1784" i="1"/>
  <c r="I1656" i="1"/>
  <c r="I1502" i="1"/>
  <c r="I1347" i="1"/>
  <c r="I1191" i="1"/>
  <c r="I983" i="1"/>
  <c r="I780" i="1"/>
  <c r="J780" i="1" s="1"/>
  <c r="I547" i="1"/>
  <c r="I276" i="1"/>
  <c r="P936" i="1"/>
  <c r="AB936" i="1" s="1"/>
  <c r="P1497" i="1"/>
  <c r="AB1497" i="1" s="1"/>
  <c r="P1662" i="1"/>
  <c r="AB1662" i="1" s="1"/>
  <c r="P1736" i="1"/>
  <c r="AB1736" i="1" s="1"/>
  <c r="P1096" i="1"/>
  <c r="AB1096" i="1" s="1"/>
  <c r="P1575" i="1"/>
  <c r="AB1575" i="1" s="1"/>
  <c r="P439" i="1"/>
  <c r="AB439" i="1" s="1"/>
  <c r="P279" i="1"/>
  <c r="AB279" i="1" s="1"/>
  <c r="P966" i="1"/>
  <c r="AB966" i="1" s="1"/>
  <c r="P470" i="1"/>
  <c r="AB470" i="1" s="1"/>
  <c r="P1709" i="1"/>
  <c r="AB1709" i="1" s="1"/>
  <c r="P777" i="1"/>
  <c r="AB777" i="1" s="1"/>
  <c r="P502" i="1"/>
  <c r="AB502" i="1" s="1"/>
  <c r="P230" i="1"/>
  <c r="AB230" i="1" s="1"/>
  <c r="P1321" i="1"/>
  <c r="AB1321" i="1" s="1"/>
  <c r="P1257" i="1"/>
  <c r="AB1257" i="1" s="1"/>
  <c r="P1207" i="1"/>
  <c r="AB1207" i="1" s="1"/>
  <c r="P873" i="1"/>
  <c r="AB873" i="1" s="1"/>
  <c r="P711" i="1"/>
  <c r="AB711" i="1" s="1"/>
  <c r="P1513" i="1"/>
  <c r="AB1513" i="1" s="1"/>
  <c r="P618" i="1"/>
  <c r="AB618" i="1" s="1"/>
  <c r="P1782" i="1"/>
  <c r="AB1782" i="1" s="1"/>
  <c r="P1190" i="1"/>
  <c r="AB1190" i="1" s="1"/>
  <c r="P1078" i="1"/>
  <c r="AB1078" i="1" s="1"/>
  <c r="P806" i="1"/>
  <c r="AB806" i="1" s="1"/>
  <c r="P693" i="1"/>
  <c r="AB693" i="1" s="1"/>
  <c r="P469" i="1"/>
  <c r="AB469" i="1" s="1"/>
  <c r="P1397" i="1"/>
  <c r="AB1397" i="1" s="1"/>
  <c r="P744" i="1"/>
  <c r="AB744" i="1" s="1"/>
  <c r="P520" i="1"/>
  <c r="AB520" i="1" s="1"/>
  <c r="P199" i="1"/>
  <c r="AB199" i="1" s="1"/>
  <c r="P1592" i="1"/>
  <c r="AB1592" i="1" s="1"/>
  <c r="P1494" i="1"/>
  <c r="AB1494" i="1" s="1"/>
  <c r="P1177" i="1"/>
  <c r="AB1177" i="1" s="1"/>
  <c r="P341" i="1"/>
  <c r="AB341" i="1" s="1"/>
  <c r="P1675" i="1"/>
  <c r="AB1675" i="1" s="1"/>
  <c r="P211" i="1"/>
  <c r="AB211" i="1" s="1"/>
  <c r="P101" i="1"/>
  <c r="AB101" i="1" s="1"/>
  <c r="P1065" i="1"/>
  <c r="AB1065" i="1" s="1"/>
  <c r="P952" i="1"/>
  <c r="AB952" i="1" s="1"/>
  <c r="P903" i="1"/>
  <c r="AB903" i="1" s="1"/>
  <c r="P629" i="1"/>
  <c r="AB629" i="1" s="1"/>
  <c r="P518" i="1"/>
  <c r="AB518" i="1" s="1"/>
  <c r="P294" i="1"/>
  <c r="AB294" i="1" s="1"/>
  <c r="P136" i="1"/>
  <c r="AB136" i="1" s="1"/>
  <c r="P22" i="1"/>
  <c r="AB22" i="1" s="1"/>
  <c r="P354" i="1"/>
  <c r="AB354" i="1" s="1"/>
  <c r="P322" i="1"/>
  <c r="AB322" i="1" s="1"/>
  <c r="P1542" i="1"/>
  <c r="AB1542" i="1" s="1"/>
  <c r="P997" i="1"/>
  <c r="AB997" i="1" s="1"/>
  <c r="P902" i="1"/>
  <c r="AB902" i="1" s="1"/>
  <c r="P517" i="1"/>
  <c r="AB517" i="1" s="1"/>
  <c r="P135" i="1"/>
  <c r="AB135" i="1" s="1"/>
  <c r="P1261" i="1"/>
  <c r="AB1261" i="1" s="1"/>
  <c r="P901" i="1"/>
  <c r="AB901" i="1" s="1"/>
  <c r="P731" i="1"/>
  <c r="AB731" i="1" s="1"/>
  <c r="P677" i="1"/>
  <c r="AB677" i="1" s="1"/>
  <c r="P455" i="1"/>
  <c r="AB455" i="1" s="1"/>
  <c r="P1527" i="1"/>
  <c r="AB1527" i="1" s="1"/>
  <c r="P151" i="1"/>
  <c r="AB151" i="1" s="1"/>
  <c r="P1727" i="1"/>
  <c r="AB1727" i="1" s="1"/>
  <c r="P1765" i="1"/>
  <c r="AB1765" i="1" s="1"/>
  <c r="P1429" i="1"/>
  <c r="AB1429" i="1" s="1"/>
  <c r="P661" i="1"/>
  <c r="AB661" i="1" s="1"/>
  <c r="P119" i="1"/>
  <c r="AB119" i="1" s="1"/>
  <c r="P69" i="1"/>
  <c r="AB69" i="1" s="1"/>
  <c r="P1099" i="1"/>
  <c r="AB1099" i="1" s="1"/>
  <c r="P1269" i="1"/>
  <c r="AB1269" i="1" s="1"/>
  <c r="P1109" i="1"/>
  <c r="AB1109" i="1" s="1"/>
  <c r="P5" i="1"/>
  <c r="AB5" i="1" s="1"/>
  <c r="P1098" i="1"/>
  <c r="AB1098" i="1" s="1"/>
  <c r="P1773" i="1"/>
  <c r="AB1773" i="1" s="1"/>
  <c r="P1421" i="1"/>
  <c r="AB1421" i="1" s="1"/>
  <c r="P1799" i="1"/>
  <c r="AB1799" i="1" s="1"/>
  <c r="P1750" i="1"/>
  <c r="AB1750" i="1" s="1"/>
  <c r="P982" i="1"/>
  <c r="AB982" i="1" s="1"/>
  <c r="P725" i="1"/>
  <c r="AB725" i="1" s="1"/>
  <c r="P438" i="1"/>
  <c r="AB438" i="1" s="1"/>
  <c r="P325" i="1"/>
  <c r="AB325" i="1" s="1"/>
  <c r="P277" i="1"/>
  <c r="AB277" i="1" s="1"/>
  <c r="P1749" i="1"/>
  <c r="AB1749" i="1" s="1"/>
  <c r="P1477" i="1"/>
  <c r="AB1477" i="1" s="1"/>
  <c r="P373" i="1"/>
  <c r="AB373" i="1" s="1"/>
  <c r="P637" i="1"/>
  <c r="AB637" i="1" s="1"/>
  <c r="P1320" i="1"/>
  <c r="AB1320" i="1" s="1"/>
  <c r="P1030" i="1"/>
  <c r="AB1030" i="1" s="1"/>
  <c r="P933" i="1"/>
  <c r="AB933" i="1" s="1"/>
  <c r="P424" i="1"/>
  <c r="AB424" i="1" s="1"/>
  <c r="P1754" i="1"/>
  <c r="AB1754" i="1" s="1"/>
  <c r="P1690" i="1"/>
  <c r="AB1690" i="1" s="1"/>
  <c r="P1594" i="1"/>
  <c r="AB1594" i="1" s="1"/>
  <c r="P1082" i="1"/>
  <c r="AB1082" i="1" s="1"/>
  <c r="P698" i="1"/>
  <c r="AB698" i="1" s="1"/>
  <c r="P1338" i="1"/>
  <c r="AB1338" i="1" s="1"/>
  <c r="P1367" i="1"/>
  <c r="AB1367" i="1" s="1"/>
  <c r="P1141" i="1"/>
  <c r="AB1141" i="1" s="1"/>
  <c r="P1094" i="1"/>
  <c r="AB1094" i="1" s="1"/>
  <c r="P709" i="1"/>
  <c r="AB709" i="1" s="1"/>
  <c r="P550" i="1"/>
  <c r="AB550" i="1" s="1"/>
  <c r="P215" i="1"/>
  <c r="AB215" i="1" s="1"/>
  <c r="P909" i="1"/>
  <c r="AB909" i="1" s="1"/>
  <c r="P9" i="1"/>
  <c r="AB9" i="1" s="1"/>
  <c r="P1654" i="1"/>
  <c r="AB1654" i="1" s="1"/>
  <c r="P645" i="1"/>
  <c r="AB645" i="1" s="1"/>
  <c r="P359" i="1"/>
  <c r="AB359" i="1" s="1"/>
  <c r="P311" i="1"/>
  <c r="AB311" i="1" s="1"/>
  <c r="P40" i="1"/>
  <c r="AB40" i="1" s="1"/>
  <c r="P1175" i="1"/>
  <c r="AB1175" i="1" s="1"/>
  <c r="P1752" i="1"/>
  <c r="AB1752" i="1" s="1"/>
  <c r="P1720" i="1"/>
  <c r="AB1720" i="1" s="1"/>
  <c r="P1640" i="1"/>
  <c r="AB1640" i="1" s="1"/>
  <c r="P1432" i="1"/>
  <c r="AB1432" i="1" s="1"/>
  <c r="P1304" i="1"/>
  <c r="AB1304" i="1" s="1"/>
  <c r="P1288" i="1"/>
  <c r="AB1288" i="1" s="1"/>
  <c r="P1176" i="1"/>
  <c r="AB1176" i="1" s="1"/>
  <c r="P1048" i="1"/>
  <c r="AB1048" i="1" s="1"/>
  <c r="P1032" i="1"/>
  <c r="AB1032" i="1" s="1"/>
  <c r="P760" i="1"/>
  <c r="AB760" i="1" s="1"/>
  <c r="P472" i="1"/>
  <c r="AB472" i="1" s="1"/>
  <c r="P1737" i="1"/>
  <c r="AB1737" i="1" s="1"/>
  <c r="P1557" i="1"/>
  <c r="AB1557" i="1" s="1"/>
  <c r="P1253" i="1"/>
  <c r="AB1253" i="1" s="1"/>
  <c r="P1192" i="1"/>
  <c r="AB1192" i="1" s="1"/>
  <c r="P1080" i="1"/>
  <c r="AB1080" i="1" s="1"/>
  <c r="P967" i="1"/>
  <c r="AB967" i="1" s="1"/>
  <c r="P747" i="1"/>
  <c r="AB747" i="1" s="1"/>
  <c r="P695" i="1"/>
  <c r="AB695" i="1" s="1"/>
  <c r="P471" i="1"/>
  <c r="AB471" i="1" s="1"/>
  <c r="P887" i="1"/>
  <c r="AB887" i="1" s="1"/>
  <c r="P619" i="1"/>
  <c r="AB619" i="1" s="1"/>
  <c r="P350" i="1"/>
  <c r="AB350" i="1" s="1"/>
  <c r="P317" i="1"/>
  <c r="AB317" i="1" s="1"/>
  <c r="P1628" i="1"/>
  <c r="AB1628" i="1" s="1"/>
  <c r="P748" i="1"/>
  <c r="AB748" i="1" s="1"/>
  <c r="P732" i="1"/>
  <c r="AB732" i="1" s="1"/>
  <c r="P700" i="1"/>
  <c r="AB700" i="1" s="1"/>
  <c r="P652" i="1"/>
  <c r="AB652" i="1" s="1"/>
  <c r="P508" i="1"/>
  <c r="AB508" i="1" s="1"/>
  <c r="P364" i="1"/>
  <c r="AB364" i="1" s="1"/>
  <c r="P252" i="1"/>
  <c r="AB252" i="1" s="1"/>
  <c r="P172" i="1"/>
  <c r="AB172" i="1" s="1"/>
  <c r="P76" i="1"/>
  <c r="AB76" i="1" s="1"/>
  <c r="P28" i="1"/>
  <c r="AB28" i="1" s="1"/>
  <c r="P11" i="1"/>
  <c r="AB11" i="1" s="1"/>
  <c r="P1058" i="1"/>
  <c r="AB1058" i="1" s="1"/>
  <c r="P1801" i="1"/>
  <c r="AB1801" i="1" s="1"/>
  <c r="P1529" i="1"/>
  <c r="AB1529" i="1" s="1"/>
  <c r="P1433" i="1"/>
  <c r="AB1433" i="1" s="1"/>
  <c r="P1401" i="1"/>
  <c r="AB1401" i="1" s="1"/>
  <c r="P1273" i="1"/>
  <c r="AB1273" i="1" s="1"/>
  <c r="P809" i="1"/>
  <c r="AB809" i="1" s="1"/>
  <c r="P617" i="1"/>
  <c r="AB617" i="1" s="1"/>
  <c r="P393" i="1"/>
  <c r="AB393" i="1" s="1"/>
  <c r="P153" i="1"/>
  <c r="AB153" i="1" s="1"/>
  <c r="P121" i="1"/>
  <c r="AB121" i="1" s="1"/>
  <c r="P882" i="1"/>
  <c r="AB882" i="1" s="1"/>
  <c r="P274" i="1"/>
  <c r="AB274" i="1" s="1"/>
  <c r="P416" i="1"/>
  <c r="AB416" i="1" s="1"/>
  <c r="P175" i="1"/>
  <c r="AB175" i="1" s="1"/>
  <c r="P15" i="1"/>
  <c r="AB15" i="1" s="1"/>
  <c r="P1777" i="1"/>
  <c r="AB1777" i="1" s="1"/>
  <c r="P1633" i="1"/>
  <c r="AB1633" i="1" s="1"/>
  <c r="P1569" i="1"/>
  <c r="AB1569" i="1" s="1"/>
  <c r="P1425" i="1"/>
  <c r="AB1425" i="1" s="1"/>
  <c r="P1121" i="1"/>
  <c r="AB1121" i="1" s="1"/>
  <c r="P1105" i="1"/>
  <c r="AB1105" i="1" s="1"/>
  <c r="P865" i="1"/>
  <c r="AB865" i="1" s="1"/>
  <c r="P609" i="1"/>
  <c r="AB609" i="1" s="1"/>
  <c r="P49" i="1"/>
  <c r="AB49" i="1" s="1"/>
  <c r="P174" i="1"/>
  <c r="AB174" i="1" s="1"/>
  <c r="P1248" i="1"/>
  <c r="AB1248" i="1" s="1"/>
  <c r="P1104" i="1"/>
  <c r="AB1104" i="1" s="1"/>
  <c r="P960" i="1"/>
  <c r="AB960" i="1" s="1"/>
  <c r="P928" i="1"/>
  <c r="AB928" i="1" s="1"/>
  <c r="P752" i="1"/>
  <c r="AB752" i="1" s="1"/>
  <c r="P736" i="1"/>
  <c r="AB736" i="1" s="1"/>
  <c r="P544" i="1"/>
  <c r="AB544" i="1" s="1"/>
  <c r="P304" i="1"/>
  <c r="AB304" i="1" s="1"/>
  <c r="P128" i="1"/>
  <c r="AB128" i="1" s="1"/>
  <c r="P1039" i="1"/>
  <c r="AB1039" i="1" s="1"/>
  <c r="P959" i="1"/>
  <c r="AB959" i="1" s="1"/>
  <c r="P607" i="1"/>
  <c r="AB607" i="1" s="1"/>
  <c r="P319" i="1"/>
  <c r="AB319" i="1" s="1"/>
  <c r="P1198" i="1"/>
  <c r="AB1198" i="1" s="1"/>
  <c r="P1038" i="1"/>
  <c r="AB1038" i="1" s="1"/>
  <c r="P1022" i="1"/>
  <c r="AB1022" i="1" s="1"/>
  <c r="P734" i="1"/>
  <c r="AB734" i="1" s="1"/>
  <c r="G1806" i="1"/>
  <c r="P1197" i="1" l="1"/>
  <c r="AB1197" i="1" s="1"/>
  <c r="P343" i="1"/>
  <c r="AB343" i="1" s="1"/>
  <c r="P1144" i="1"/>
  <c r="AB1144" i="1" s="1"/>
  <c r="P118" i="1"/>
  <c r="AB118" i="1" s="1"/>
  <c r="P826" i="1"/>
  <c r="AB826" i="1" s="1"/>
  <c r="AD9" i="1"/>
  <c r="P501" i="1"/>
  <c r="AB501" i="1" s="1"/>
  <c r="P769" i="1"/>
  <c r="AB769" i="1" s="1"/>
  <c r="P1735" i="1"/>
  <c r="AB1735" i="1" s="1"/>
  <c r="AD15" i="1"/>
  <c r="P1560" i="1"/>
  <c r="AB1560" i="1" s="1"/>
  <c r="P1516" i="1"/>
  <c r="AB1516" i="1" s="1"/>
  <c r="P1301" i="1"/>
  <c r="AB1301" i="1" s="1"/>
  <c r="P1478" i="1"/>
  <c r="AB1478" i="1" s="1"/>
  <c r="J872" i="1"/>
  <c r="J557" i="1"/>
  <c r="S557" i="1" s="1"/>
  <c r="P1305" i="1"/>
  <c r="AB1305" i="1" s="1"/>
  <c r="J1046" i="1"/>
  <c r="J221" i="1"/>
  <c r="P504" i="1"/>
  <c r="AB504" i="1" s="1"/>
  <c r="P1687" i="1"/>
  <c r="AB1687" i="1" s="1"/>
  <c r="J859" i="1"/>
  <c r="P631" i="1"/>
  <c r="AB631" i="1" s="1"/>
  <c r="P981" i="1"/>
  <c r="AB981" i="1" s="1"/>
  <c r="P1638" i="1"/>
  <c r="AB1638" i="1" s="1"/>
  <c r="P149" i="1"/>
  <c r="AB149" i="1" s="1"/>
  <c r="P1781" i="1"/>
  <c r="AB1781" i="1" s="1"/>
  <c r="J67" i="1"/>
  <c r="P742" i="1"/>
  <c r="AB742" i="1" s="1"/>
  <c r="AD7" i="1"/>
  <c r="AE7" i="1" s="1"/>
  <c r="P167" i="1"/>
  <c r="AB167" i="1" s="1"/>
  <c r="J602" i="1"/>
  <c r="J1227" i="1"/>
  <c r="J312" i="1"/>
  <c r="J137" i="1"/>
  <c r="P1165" i="1"/>
  <c r="AB1165" i="1" s="1"/>
  <c r="P1728" i="1"/>
  <c r="AB1728" i="1" s="1"/>
  <c r="P1704" i="1"/>
  <c r="AB1704" i="1" s="1"/>
  <c r="P1611" i="1"/>
  <c r="AB1611" i="1" s="1"/>
  <c r="AE6" i="1"/>
  <c r="P841" i="1"/>
  <c r="AB841" i="1" s="1"/>
  <c r="P1672" i="1"/>
  <c r="AB1672" i="1" s="1"/>
  <c r="P988" i="1"/>
  <c r="AB988" i="1" s="1"/>
  <c r="P984" i="1"/>
  <c r="AB984" i="1" s="1"/>
  <c r="P1462" i="1"/>
  <c r="AB1462" i="1" s="1"/>
  <c r="P7" i="1"/>
  <c r="AB7" i="1" s="1"/>
  <c r="P1774" i="1"/>
  <c r="AB1774" i="1" s="1"/>
  <c r="P833" i="1"/>
  <c r="AB833" i="1" s="1"/>
  <c r="P146" i="1"/>
  <c r="AB146" i="1" s="1"/>
  <c r="P802" i="1"/>
  <c r="AB802" i="1" s="1"/>
  <c r="P1447" i="1"/>
  <c r="AB1447" i="1" s="1"/>
  <c r="P582" i="1"/>
  <c r="AB582" i="1" s="1"/>
  <c r="P953" i="1"/>
  <c r="AB953" i="1" s="1"/>
  <c r="P102" i="1"/>
  <c r="AB102" i="1" s="1"/>
  <c r="P1143" i="1"/>
  <c r="AB1143" i="1" s="1"/>
  <c r="P1576" i="1"/>
  <c r="AB1576" i="1" s="1"/>
  <c r="P1511" i="1"/>
  <c r="AB1511" i="1" s="1"/>
  <c r="P871" i="1"/>
  <c r="AB871" i="1" s="1"/>
  <c r="P1013" i="1"/>
  <c r="AB1013" i="1" s="1"/>
  <c r="P1753" i="1"/>
  <c r="AB1753" i="1" s="1"/>
  <c r="P965" i="1"/>
  <c r="AB965" i="1" s="1"/>
  <c r="P1669" i="1"/>
  <c r="AB1669" i="1" s="1"/>
  <c r="P750" i="1"/>
  <c r="AB750" i="1" s="1"/>
  <c r="P807" i="1"/>
  <c r="AB807" i="1" s="1"/>
  <c r="P643" i="1"/>
  <c r="AB643" i="1" s="1"/>
  <c r="P1766" i="1"/>
  <c r="AB1766" i="1" s="1"/>
  <c r="P665" i="1"/>
  <c r="AB665" i="1" s="1"/>
  <c r="P1302" i="1"/>
  <c r="AB1302" i="1" s="1"/>
  <c r="P789" i="1"/>
  <c r="AB789" i="1" s="1"/>
  <c r="P1603" i="1"/>
  <c r="AB1603" i="1" s="1"/>
  <c r="P1000" i="1"/>
  <c r="AB1000" i="1" s="1"/>
  <c r="P26" i="1"/>
  <c r="AB26" i="1" s="1"/>
  <c r="P1015" i="1"/>
  <c r="AB1015" i="1" s="1"/>
  <c r="AD14" i="1"/>
  <c r="P951" i="1"/>
  <c r="AB951" i="1" s="1"/>
  <c r="P1510" i="1"/>
  <c r="AB1510" i="1" s="1"/>
  <c r="P1142" i="1"/>
  <c r="AB1142" i="1" s="1"/>
  <c r="P1384" i="1"/>
  <c r="AB1384" i="1" s="1"/>
  <c r="J1531" i="1"/>
  <c r="J748" i="1"/>
  <c r="S748" i="1" s="1"/>
  <c r="J1605" i="1"/>
  <c r="P1760" i="1"/>
  <c r="AB1760" i="1" s="1"/>
  <c r="P1651" i="1"/>
  <c r="AB1651" i="1" s="1"/>
  <c r="P1224" i="1"/>
  <c r="AB1224" i="1" s="1"/>
  <c r="P1550" i="1"/>
  <c r="AB1550" i="1" s="1"/>
  <c r="P1768" i="1"/>
  <c r="AB1768" i="1" s="1"/>
  <c r="P1217" i="1"/>
  <c r="AB1217" i="1" s="1"/>
  <c r="P1449" i="1"/>
  <c r="AB1449" i="1" s="1"/>
  <c r="AD10" i="1"/>
  <c r="J1367" i="1"/>
  <c r="J1466" i="1"/>
  <c r="P1046" i="1"/>
  <c r="AB1046" i="1" s="1"/>
  <c r="P566" i="1"/>
  <c r="AB566" i="1" s="1"/>
  <c r="J355" i="1"/>
  <c r="J1447" i="1"/>
  <c r="S1447" i="1" s="1"/>
  <c r="J1432" i="1"/>
  <c r="P1349" i="1"/>
  <c r="AB1349" i="1" s="1"/>
  <c r="P293" i="1"/>
  <c r="AB293" i="1" s="1"/>
  <c r="P1461" i="1"/>
  <c r="AB1461" i="1" s="1"/>
  <c r="J218" i="1"/>
  <c r="P1381" i="1"/>
  <c r="AB1381" i="1" s="1"/>
  <c r="P217" i="1"/>
  <c r="AB217" i="1" s="1"/>
  <c r="R217" i="1"/>
  <c r="P1663" i="1"/>
  <c r="R1663" i="1"/>
  <c r="P446" i="1"/>
  <c r="R446" i="1"/>
  <c r="P682" i="1"/>
  <c r="AA682" i="1" s="1"/>
  <c r="R682" i="1"/>
  <c r="P1050" i="1"/>
  <c r="AB1050" i="1" s="1"/>
  <c r="R1050" i="1"/>
  <c r="P1482" i="1"/>
  <c r="R1482" i="1"/>
  <c r="P107" i="1"/>
  <c r="AB107" i="1" s="1"/>
  <c r="R107" i="1"/>
  <c r="P427" i="1"/>
  <c r="AB427" i="1" s="1"/>
  <c r="R427" i="1"/>
  <c r="P763" i="1"/>
  <c r="AB763" i="1" s="1"/>
  <c r="R763" i="1"/>
  <c r="P1803" i="1"/>
  <c r="H1803" i="1" s="1"/>
  <c r="R1803" i="1"/>
  <c r="P220" i="1"/>
  <c r="R220" i="1"/>
  <c r="P861" i="1"/>
  <c r="V861" i="1" s="1"/>
  <c r="W861" i="1" s="1"/>
  <c r="AD861" i="1" s="1"/>
  <c r="R861" i="1"/>
  <c r="R1725" i="1"/>
  <c r="P1725" i="1"/>
  <c r="AB1725" i="1" s="1"/>
  <c r="P222" i="1"/>
  <c r="R222" i="1"/>
  <c r="P606" i="1"/>
  <c r="AB606" i="1" s="1"/>
  <c r="R606" i="1"/>
  <c r="P1086" i="1"/>
  <c r="AB1086" i="1" s="1"/>
  <c r="R1086" i="1"/>
  <c r="P255" i="1"/>
  <c r="AB255" i="1" s="1"/>
  <c r="R255" i="1"/>
  <c r="P400" i="1"/>
  <c r="AB400" i="1" s="1"/>
  <c r="R400" i="1"/>
  <c r="P1618" i="1"/>
  <c r="R1618" i="1"/>
  <c r="P801" i="1"/>
  <c r="R801" i="1"/>
  <c r="R467" i="1"/>
  <c r="P467" i="1"/>
  <c r="AB467" i="1" s="1"/>
  <c r="R1699" i="1"/>
  <c r="P1699" i="1"/>
  <c r="P1252" i="1"/>
  <c r="AB1252" i="1" s="1"/>
  <c r="R1252" i="1"/>
  <c r="P1779" i="1"/>
  <c r="AB1779" i="1" s="1"/>
  <c r="R1779" i="1"/>
  <c r="R1710" i="1"/>
  <c r="P1710" i="1"/>
  <c r="R1481" i="1"/>
  <c r="P1481" i="1"/>
  <c r="P941" i="1"/>
  <c r="P1526" i="1"/>
  <c r="P1532" i="1"/>
  <c r="R182" i="1"/>
  <c r="P182" i="1"/>
  <c r="AB182" i="1" s="1"/>
  <c r="R567" i="1"/>
  <c r="P567" i="1"/>
  <c r="H567" i="1" s="1"/>
  <c r="R24" i="1"/>
  <c r="P24" i="1"/>
  <c r="AB24" i="1" s="1"/>
  <c r="R1128" i="1"/>
  <c r="P1128" i="1"/>
  <c r="AB1128" i="1" s="1"/>
  <c r="R1584" i="1"/>
  <c r="P1584" i="1"/>
  <c r="AB1584" i="1" s="1"/>
  <c r="R1216" i="1"/>
  <c r="P1216" i="1"/>
  <c r="AB1216" i="1" s="1"/>
  <c r="R1719" i="1"/>
  <c r="P1719" i="1"/>
  <c r="R1446" i="1"/>
  <c r="P1446" i="1"/>
  <c r="R1238" i="1"/>
  <c r="P1238" i="1"/>
  <c r="AB1238" i="1" s="1"/>
  <c r="P1593" i="1"/>
  <c r="AB1593" i="1" s="1"/>
  <c r="P248" i="1"/>
  <c r="R248" i="1"/>
  <c r="P456" i="1"/>
  <c r="AB456" i="1" s="1"/>
  <c r="R456" i="1"/>
  <c r="P122" i="1"/>
  <c r="AB122" i="1" s="1"/>
  <c r="R122" i="1"/>
  <c r="S122" i="1" s="1"/>
  <c r="P1066" i="1"/>
  <c r="AB1066" i="1" s="1"/>
  <c r="R1066" i="1"/>
  <c r="P779" i="1"/>
  <c r="H779" i="1" s="1"/>
  <c r="R779" i="1"/>
  <c r="P556" i="1"/>
  <c r="R556" i="1"/>
  <c r="P622" i="1"/>
  <c r="R622" i="1"/>
  <c r="P271" i="1"/>
  <c r="AB271" i="1" s="1"/>
  <c r="R271" i="1"/>
  <c r="P623" i="1"/>
  <c r="H623" i="1" s="1"/>
  <c r="R623" i="1"/>
  <c r="P432" i="1"/>
  <c r="AB432" i="1" s="1"/>
  <c r="R432" i="1"/>
  <c r="P977" i="1"/>
  <c r="AB977" i="1" s="1"/>
  <c r="R977" i="1"/>
  <c r="P483" i="1"/>
  <c r="AB483" i="1" s="1"/>
  <c r="R483" i="1"/>
  <c r="P1676" i="1"/>
  <c r="R1676" i="1"/>
  <c r="R727" i="1"/>
  <c r="P727" i="1"/>
  <c r="R505" i="1"/>
  <c r="P505" i="1"/>
  <c r="AB505" i="1" s="1"/>
  <c r="P251" i="1"/>
  <c r="AB251" i="1" s="1"/>
  <c r="R251" i="1"/>
  <c r="R949" i="1"/>
  <c r="P949" i="1"/>
  <c r="R583" i="1"/>
  <c r="P583" i="1"/>
  <c r="AB583" i="1" s="1"/>
  <c r="R664" i="1"/>
  <c r="P664" i="1"/>
  <c r="AB664" i="1" s="1"/>
  <c r="R1528" i="1"/>
  <c r="P1528" i="1"/>
  <c r="R1264" i="1"/>
  <c r="P1264" i="1"/>
  <c r="V1264" i="1" s="1"/>
  <c r="W1264" i="1" s="1"/>
  <c r="AD1264" i="1" s="1"/>
  <c r="R737" i="1"/>
  <c r="P737" i="1"/>
  <c r="AB737" i="1" s="1"/>
  <c r="R1509" i="1"/>
  <c r="P1509" i="1"/>
  <c r="AB1509" i="1" s="1"/>
  <c r="P1666" i="1"/>
  <c r="AB1666" i="1" s="1"/>
  <c r="P1430" i="1"/>
  <c r="AB1430" i="1" s="1"/>
  <c r="P17" i="1"/>
  <c r="J1517" i="1"/>
  <c r="P1135" i="1"/>
  <c r="R1135" i="1"/>
  <c r="P273" i="1"/>
  <c r="R273" i="1"/>
  <c r="P754" i="1"/>
  <c r="AB754" i="1" s="1"/>
  <c r="R754" i="1"/>
  <c r="P1568" i="1"/>
  <c r="R1568" i="1"/>
  <c r="P20" i="1"/>
  <c r="AB20" i="1" s="1"/>
  <c r="R20" i="1"/>
  <c r="P1412" i="1"/>
  <c r="AB1412" i="1" s="1"/>
  <c r="R1412" i="1"/>
  <c r="R601" i="1"/>
  <c r="P601" i="1"/>
  <c r="R262" i="1"/>
  <c r="P262" i="1"/>
  <c r="R360" i="1"/>
  <c r="P360" i="1"/>
  <c r="AB360" i="1" s="1"/>
  <c r="R1149" i="1"/>
  <c r="P1149" i="1"/>
  <c r="AB1149" i="1" s="1"/>
  <c r="R753" i="1"/>
  <c r="P753" i="1"/>
  <c r="AB753" i="1" s="1"/>
  <c r="P615" i="1"/>
  <c r="AB615" i="1" s="1"/>
  <c r="J487" i="1"/>
  <c r="J1310" i="1"/>
  <c r="J1555" i="1"/>
  <c r="J471" i="1"/>
  <c r="S471" i="1" s="1"/>
  <c r="P1171" i="1"/>
  <c r="R1171" i="1"/>
  <c r="P1591" i="1"/>
  <c r="AB1591" i="1" s="1"/>
  <c r="J225" i="1"/>
  <c r="J1642" i="1"/>
  <c r="R1546" i="1"/>
  <c r="P1546" i="1"/>
  <c r="R1616" i="1"/>
  <c r="P1616" i="1"/>
  <c r="J1742" i="1"/>
  <c r="J1253" i="1"/>
  <c r="P572" i="1"/>
  <c r="R572" i="1"/>
  <c r="P1740" i="1"/>
  <c r="R1740" i="1"/>
  <c r="P739" i="1"/>
  <c r="AB739" i="1" s="1"/>
  <c r="R739" i="1"/>
  <c r="P728" i="1"/>
  <c r="AB728" i="1" s="1"/>
  <c r="J272" i="1"/>
  <c r="S272" i="1" s="1"/>
  <c r="P421" i="1"/>
  <c r="AB421" i="1" s="1"/>
  <c r="J952" i="1"/>
  <c r="J1390" i="1"/>
  <c r="J642" i="1"/>
  <c r="P198" i="1"/>
  <c r="AB198" i="1" s="1"/>
  <c r="P139" i="1"/>
  <c r="V139" i="1" s="1"/>
  <c r="W139" i="1" s="1"/>
  <c r="AD139" i="1" s="1"/>
  <c r="R139" i="1"/>
  <c r="P268" i="1"/>
  <c r="R268" i="1"/>
  <c r="P157" i="1"/>
  <c r="R157" i="1"/>
  <c r="R103" i="1"/>
  <c r="P103" i="1"/>
  <c r="AB103" i="1" s="1"/>
  <c r="P1607" i="1"/>
  <c r="J638" i="1"/>
  <c r="J177" i="1"/>
  <c r="P1798" i="1"/>
  <c r="P1386" i="1"/>
  <c r="AB1386" i="1" s="1"/>
  <c r="J1480" i="1"/>
  <c r="J619" i="1"/>
  <c r="J128" i="1"/>
  <c r="S128" i="1" s="1"/>
  <c r="J1288" i="1"/>
  <c r="S1288" i="1" s="1"/>
  <c r="P440" i="1"/>
  <c r="R440" i="1"/>
  <c r="P568" i="1"/>
  <c r="AB568" i="1" s="1"/>
  <c r="R568" i="1"/>
  <c r="P489" i="1"/>
  <c r="R489" i="1"/>
  <c r="P1307" i="1"/>
  <c r="AB1307" i="1" s="1"/>
  <c r="R1307" i="1"/>
  <c r="R170" i="1"/>
  <c r="P170" i="1"/>
  <c r="AB170" i="1" s="1"/>
  <c r="P442" i="1"/>
  <c r="R442" i="1"/>
  <c r="P155" i="1"/>
  <c r="AB155" i="1" s="1"/>
  <c r="R155" i="1"/>
  <c r="P1435" i="1"/>
  <c r="AB1435" i="1" s="1"/>
  <c r="R1435" i="1"/>
  <c r="P1372" i="1"/>
  <c r="AB1372" i="1" s="1"/>
  <c r="R1372" i="1"/>
  <c r="P189" i="1"/>
  <c r="R189" i="1"/>
  <c r="P1293" i="1"/>
  <c r="R1293" i="1"/>
  <c r="P1073" i="1"/>
  <c r="AB1073" i="1" s="1"/>
  <c r="R1073" i="1"/>
  <c r="P1537" i="1"/>
  <c r="AB1537" i="1" s="1"/>
  <c r="R1537" i="1"/>
  <c r="P434" i="1"/>
  <c r="R434" i="1"/>
  <c r="P1788" i="1"/>
  <c r="AB1788" i="1" s="1"/>
  <c r="R1788" i="1"/>
  <c r="P1614" i="1"/>
  <c r="AB1614" i="1" s="1"/>
  <c r="R1614" i="1"/>
  <c r="P899" i="1"/>
  <c r="R899" i="1"/>
  <c r="P35" i="1"/>
  <c r="AB35" i="1" s="1"/>
  <c r="R35" i="1"/>
  <c r="P563" i="1"/>
  <c r="R563" i="1"/>
  <c r="P1203" i="1"/>
  <c r="AB1203" i="1" s="1"/>
  <c r="R1203" i="1"/>
  <c r="P724" i="1"/>
  <c r="AB724" i="1" s="1"/>
  <c r="R724" i="1"/>
  <c r="P1299" i="1"/>
  <c r="R1299" i="1"/>
  <c r="P911" i="1"/>
  <c r="AB911" i="1" s="1"/>
  <c r="R911" i="1"/>
  <c r="P919" i="1"/>
  <c r="AB919" i="1" s="1"/>
  <c r="R919" i="1"/>
  <c r="P1696" i="1"/>
  <c r="P1225" i="1"/>
  <c r="AB1225" i="1" s="1"/>
  <c r="P1717" i="1"/>
  <c r="R1473" i="1"/>
  <c r="P1473" i="1"/>
  <c r="R1351" i="1"/>
  <c r="P1351" i="1"/>
  <c r="AB1351" i="1" s="1"/>
  <c r="P1057" i="1"/>
  <c r="AB1057" i="1" s="1"/>
  <c r="P680" i="1"/>
  <c r="AB680" i="1" s="1"/>
  <c r="R680" i="1"/>
  <c r="P1646" i="1"/>
  <c r="V1646" i="1" s="1"/>
  <c r="W1646" i="1" s="1"/>
  <c r="AD1646" i="1" s="1"/>
  <c r="R1646" i="1"/>
  <c r="P218" i="1"/>
  <c r="AB218" i="1" s="1"/>
  <c r="R218" i="1"/>
  <c r="P1626" i="1"/>
  <c r="AB1626" i="1" s="1"/>
  <c r="R1626" i="1"/>
  <c r="P187" i="1"/>
  <c r="AB187" i="1" s="1"/>
  <c r="R187" i="1"/>
  <c r="P1483" i="1"/>
  <c r="R1483" i="1"/>
  <c r="P1312" i="1"/>
  <c r="R1312" i="1"/>
  <c r="P620" i="1"/>
  <c r="R620" i="1"/>
  <c r="P573" i="1"/>
  <c r="AB573" i="1" s="1"/>
  <c r="R573" i="1"/>
  <c r="P176" i="1"/>
  <c r="R176" i="1"/>
  <c r="P321" i="1"/>
  <c r="AB321" i="1" s="1"/>
  <c r="R321" i="1"/>
  <c r="P1681" i="1"/>
  <c r="AB1681" i="1" s="1"/>
  <c r="R1681" i="1"/>
  <c r="P466" i="1"/>
  <c r="AB466" i="1" s="1"/>
  <c r="R466" i="1"/>
  <c r="P1164" i="1"/>
  <c r="R1164" i="1"/>
  <c r="P1552" i="1"/>
  <c r="R1552" i="1"/>
  <c r="P1155" i="1"/>
  <c r="AB1155" i="1" s="1"/>
  <c r="R1155" i="1"/>
  <c r="P868" i="1"/>
  <c r="AB868" i="1" s="1"/>
  <c r="R868" i="1"/>
  <c r="P164" i="1"/>
  <c r="V164" i="1" s="1"/>
  <c r="W164" i="1" s="1"/>
  <c r="AD164" i="1" s="1"/>
  <c r="R164" i="1"/>
  <c r="P787" i="1"/>
  <c r="AB787" i="1" s="1"/>
  <c r="R787" i="1"/>
  <c r="P1572" i="1"/>
  <c r="AB1572" i="1" s="1"/>
  <c r="R1572" i="1"/>
  <c r="P1454" i="1"/>
  <c r="AB1454" i="1" s="1"/>
  <c r="R1454" i="1"/>
  <c r="P1079" i="1"/>
  <c r="R1079" i="1"/>
  <c r="P1467" i="1"/>
  <c r="P1604" i="1"/>
  <c r="P1196" i="1"/>
  <c r="R25" i="1"/>
  <c r="P25" i="1"/>
  <c r="AB25" i="1" s="1"/>
  <c r="R986" i="1"/>
  <c r="P986" i="1"/>
  <c r="R242" i="1"/>
  <c r="P242" i="1"/>
  <c r="AB242" i="1" s="1"/>
  <c r="R1624" i="1"/>
  <c r="P1624" i="1"/>
  <c r="AB1624" i="1" s="1"/>
  <c r="AE11" i="1"/>
  <c r="J1114" i="1"/>
  <c r="J455" i="1"/>
  <c r="P44" i="1"/>
  <c r="AB44" i="1" s="1"/>
  <c r="R44" i="1"/>
  <c r="P65" i="1"/>
  <c r="R65" i="1"/>
  <c r="P810" i="1"/>
  <c r="V810" i="1" s="1"/>
  <c r="W810" i="1" s="1"/>
  <c r="AD810" i="1" s="1"/>
  <c r="R810" i="1"/>
  <c r="P203" i="1"/>
  <c r="R203" i="1"/>
  <c r="P1406" i="1"/>
  <c r="AB1406" i="1" s="1"/>
  <c r="R1406" i="1"/>
  <c r="P636" i="1"/>
  <c r="R636" i="1"/>
  <c r="P605" i="1"/>
  <c r="AB605" i="1" s="1"/>
  <c r="R605" i="1"/>
  <c r="P1326" i="1"/>
  <c r="AB1326" i="1" s="1"/>
  <c r="R1326" i="1"/>
  <c r="P783" i="1"/>
  <c r="AB783" i="1" s="1"/>
  <c r="R783" i="1"/>
  <c r="P1295" i="1"/>
  <c r="R1295" i="1"/>
  <c r="P512" i="1"/>
  <c r="AB512" i="1" s="1"/>
  <c r="R512" i="1"/>
  <c r="P864" i="1"/>
  <c r="R864" i="1"/>
  <c r="P673" i="1"/>
  <c r="AB673" i="1" s="1"/>
  <c r="R673" i="1"/>
  <c r="P98" i="1"/>
  <c r="V98" i="1" s="1"/>
  <c r="R98" i="1"/>
  <c r="P45" i="1"/>
  <c r="AB45" i="1" s="1"/>
  <c r="R45" i="1"/>
  <c r="P1713" i="1"/>
  <c r="AB1713" i="1" s="1"/>
  <c r="R1713" i="1"/>
  <c r="P59" i="1"/>
  <c r="AB59" i="1" s="1"/>
  <c r="R59" i="1"/>
  <c r="P1251" i="1"/>
  <c r="R1251" i="1"/>
  <c r="P163" i="1"/>
  <c r="AB163" i="1" s="1"/>
  <c r="R163" i="1"/>
  <c r="P707" i="1"/>
  <c r="R707" i="1"/>
  <c r="P1315" i="1"/>
  <c r="AB1315" i="1" s="1"/>
  <c r="R1315" i="1"/>
  <c r="P180" i="1"/>
  <c r="AA180" i="1" s="1"/>
  <c r="R180" i="1"/>
  <c r="P1708" i="1"/>
  <c r="AB1708" i="1" s="1"/>
  <c r="R1708" i="1"/>
  <c r="P1247" i="1"/>
  <c r="AB1247" i="1" s="1"/>
  <c r="R1247" i="1"/>
  <c r="R1095" i="1"/>
  <c r="P1095" i="1"/>
  <c r="AB1095" i="1" s="1"/>
  <c r="P4" i="1"/>
  <c r="V4" i="1" s="1"/>
  <c r="W4" i="1" s="1"/>
  <c r="R4" i="1"/>
  <c r="P1440" i="1"/>
  <c r="P577" i="1"/>
  <c r="H577" i="1" s="1"/>
  <c r="P23" i="1"/>
  <c r="P87" i="1"/>
  <c r="AB87" i="1" s="1"/>
  <c r="P1512" i="1"/>
  <c r="AB1512" i="1" s="1"/>
  <c r="P37" i="1"/>
  <c r="AB37" i="1" s="1"/>
  <c r="P937" i="1"/>
  <c r="V937" i="1" s="1"/>
  <c r="W937" i="1" s="1"/>
  <c r="AD937" i="1" s="1"/>
  <c r="P1271" i="1"/>
  <c r="AB1271" i="1" s="1"/>
  <c r="P1260" i="1"/>
  <c r="AB1260" i="1" s="1"/>
  <c r="P581" i="1"/>
  <c r="AB581" i="1" s="1"/>
  <c r="R581" i="1"/>
  <c r="P358" i="1"/>
  <c r="AB358" i="1" s="1"/>
  <c r="R358" i="1"/>
  <c r="P263" i="1"/>
  <c r="R263" i="1"/>
  <c r="P759" i="1"/>
  <c r="AB759" i="1" s="1"/>
  <c r="R759" i="1"/>
  <c r="P872" i="1"/>
  <c r="R872" i="1"/>
  <c r="P1002" i="1"/>
  <c r="AB1002" i="1" s="1"/>
  <c r="R1002" i="1"/>
  <c r="P1772" i="1"/>
  <c r="AB1772" i="1" s="1"/>
  <c r="R1772" i="1"/>
  <c r="P1517" i="1"/>
  <c r="R1517" i="1"/>
  <c r="P1150" i="1"/>
  <c r="AB1150" i="1" s="1"/>
  <c r="R1150" i="1"/>
  <c r="P808" i="1"/>
  <c r="AB808" i="1" s="1"/>
  <c r="R808" i="1"/>
  <c r="P913" i="1"/>
  <c r="AB913" i="1" s="1"/>
  <c r="R913" i="1"/>
  <c r="P1541" i="1"/>
  <c r="R1541" i="1"/>
  <c r="P1127" i="1"/>
  <c r="R1127" i="1"/>
  <c r="J1549" i="1"/>
  <c r="J1680" i="1"/>
  <c r="J1388" i="1"/>
  <c r="J1095" i="1"/>
  <c r="J792" i="1"/>
  <c r="J477" i="1"/>
  <c r="P88" i="1"/>
  <c r="R88" i="1"/>
  <c r="P1249" i="1"/>
  <c r="AA1249" i="1" s="1"/>
  <c r="R1249" i="1"/>
  <c r="R522" i="1"/>
  <c r="P522" i="1"/>
  <c r="AB522" i="1" s="1"/>
  <c r="P1706" i="1"/>
  <c r="AB1706" i="1" s="1"/>
  <c r="R1706" i="1"/>
  <c r="P555" i="1"/>
  <c r="V555" i="1" s="1"/>
  <c r="R555" i="1"/>
  <c r="P875" i="1"/>
  <c r="AB875" i="1" s="1"/>
  <c r="R875" i="1"/>
  <c r="P1489" i="1"/>
  <c r="AB1489" i="1" s="1"/>
  <c r="R1489" i="1"/>
  <c r="P668" i="1"/>
  <c r="R668" i="1"/>
  <c r="P1564" i="1"/>
  <c r="R1564" i="1"/>
  <c r="P1342" i="1"/>
  <c r="R1342" i="1"/>
  <c r="P1343" i="1"/>
  <c r="AB1343" i="1" s="1"/>
  <c r="R1343" i="1"/>
  <c r="P130" i="1"/>
  <c r="AB130" i="1" s="1"/>
  <c r="R130" i="1"/>
  <c r="P866" i="1"/>
  <c r="AB866" i="1" s="1"/>
  <c r="R866" i="1"/>
  <c r="P1314" i="1"/>
  <c r="AB1314" i="1" s="1"/>
  <c r="R1314" i="1"/>
  <c r="P1347" i="1"/>
  <c r="AB1347" i="1" s="1"/>
  <c r="R1347" i="1"/>
  <c r="P228" i="1"/>
  <c r="R228" i="1"/>
  <c r="R884" i="1"/>
  <c r="P884" i="1"/>
  <c r="AB884" i="1" s="1"/>
  <c r="P851" i="1"/>
  <c r="AB851" i="1" s="1"/>
  <c r="R851" i="1"/>
  <c r="P1700" i="1"/>
  <c r="AB1700" i="1" s="1"/>
  <c r="R1700" i="1"/>
  <c r="R1600" i="1"/>
  <c r="P1600" i="1"/>
  <c r="V1600" i="1" s="1"/>
  <c r="W1600" i="1" s="1"/>
  <c r="AD1600" i="1" s="1"/>
  <c r="R1561" i="1"/>
  <c r="P1561" i="1"/>
  <c r="AB1561" i="1" s="1"/>
  <c r="P1456" i="1"/>
  <c r="AB1456" i="1" s="1"/>
  <c r="P1776" i="1"/>
  <c r="AB1776" i="1" s="1"/>
  <c r="P694" i="1"/>
  <c r="AB694" i="1" s="1"/>
  <c r="P1093" i="1"/>
  <c r="AB1093" i="1" s="1"/>
  <c r="R1093" i="1"/>
  <c r="P791" i="1"/>
  <c r="R791" i="1"/>
  <c r="R1385" i="1"/>
  <c r="P1385" i="1"/>
  <c r="R1701" i="1"/>
  <c r="P1701" i="1"/>
  <c r="AB1701" i="1" s="1"/>
  <c r="P441" i="1"/>
  <c r="R441" i="1"/>
  <c r="P538" i="1"/>
  <c r="AB538" i="1" s="1"/>
  <c r="R538" i="1"/>
  <c r="S538" i="1" s="1"/>
  <c r="P267" i="1"/>
  <c r="AB267" i="1" s="1"/>
  <c r="R267" i="1"/>
  <c r="P716" i="1"/>
  <c r="R716" i="1"/>
  <c r="P1596" i="1"/>
  <c r="AB1596" i="1" s="1"/>
  <c r="R1596" i="1"/>
  <c r="P301" i="1"/>
  <c r="AB301" i="1" s="1"/>
  <c r="R301" i="1"/>
  <c r="P1407" i="1"/>
  <c r="AB1407" i="1" s="1"/>
  <c r="R1407" i="1"/>
  <c r="P560" i="1"/>
  <c r="AB560" i="1" s="1"/>
  <c r="R560" i="1"/>
  <c r="P705" i="1"/>
  <c r="R705" i="1"/>
  <c r="P162" i="1"/>
  <c r="AB162" i="1" s="1"/>
  <c r="R162" i="1"/>
  <c r="P946" i="1"/>
  <c r="AB946" i="1" s="1"/>
  <c r="R946" i="1"/>
  <c r="P1450" i="1"/>
  <c r="R1450" i="1"/>
  <c r="P1281" i="1"/>
  <c r="V1281" i="1" s="1"/>
  <c r="W1281" i="1" s="1"/>
  <c r="AD1281" i="1" s="1"/>
  <c r="R1281" i="1"/>
  <c r="P1523" i="1"/>
  <c r="R1523" i="1"/>
  <c r="P1379" i="1"/>
  <c r="AB1379" i="1" s="1"/>
  <c r="R1379" i="1"/>
  <c r="P916" i="1"/>
  <c r="AB916" i="1" s="1"/>
  <c r="R916" i="1"/>
  <c r="P685" i="1"/>
  <c r="R685" i="1"/>
  <c r="P1463" i="1"/>
  <c r="AB1463" i="1" s="1"/>
  <c r="R1463" i="1"/>
  <c r="R1688" i="1"/>
  <c r="P1688" i="1"/>
  <c r="AB1688" i="1" s="1"/>
  <c r="P1159" i="1"/>
  <c r="R1159" i="1"/>
  <c r="R1543" i="1"/>
  <c r="P1543" i="1"/>
  <c r="P927" i="1"/>
  <c r="P308" i="1"/>
  <c r="AB308" i="1" s="1"/>
  <c r="J1559" i="1"/>
  <c r="J344" i="1"/>
  <c r="J1245" i="1"/>
  <c r="J303" i="1"/>
  <c r="J1410" i="1"/>
  <c r="J1564" i="1"/>
  <c r="J1148" i="1"/>
  <c r="S1148" i="1" s="1"/>
  <c r="J1170" i="1"/>
  <c r="J1370" i="1"/>
  <c r="P697" i="1"/>
  <c r="AB697" i="1" s="1"/>
  <c r="R697" i="1"/>
  <c r="P858" i="1"/>
  <c r="AB858" i="1" s="1"/>
  <c r="R858" i="1"/>
  <c r="P571" i="1"/>
  <c r="R571" i="1"/>
  <c r="P891" i="1"/>
  <c r="AB891" i="1" s="1"/>
  <c r="R891" i="1"/>
  <c r="P1595" i="1"/>
  <c r="AB1595" i="1" s="1"/>
  <c r="R1595" i="1"/>
  <c r="P1084" i="1"/>
  <c r="R1084" i="1"/>
  <c r="R896" i="1"/>
  <c r="P896" i="1"/>
  <c r="H896" i="1" s="1"/>
  <c r="P385" i="1"/>
  <c r="V385" i="1" s="1"/>
  <c r="R385" i="1"/>
  <c r="P1201" i="1"/>
  <c r="AB1201" i="1" s="1"/>
  <c r="R1201" i="1"/>
  <c r="P562" i="1"/>
  <c r="AB562" i="1" s="1"/>
  <c r="R562" i="1"/>
  <c r="P1362" i="1"/>
  <c r="R1362" i="1"/>
  <c r="P1009" i="1"/>
  <c r="AB1009" i="1" s="1"/>
  <c r="R1009" i="1"/>
  <c r="P1092" i="1"/>
  <c r="AB1092" i="1" s="1"/>
  <c r="R1092" i="1"/>
  <c r="P292" i="1"/>
  <c r="R292" i="1"/>
  <c r="P1732" i="1"/>
  <c r="R1732" i="1"/>
  <c r="S1732" i="1" s="1"/>
  <c r="P1001" i="1"/>
  <c r="V1001" i="1" s="1"/>
  <c r="W1001" i="1" s="1"/>
  <c r="AD1001" i="1" s="1"/>
  <c r="R1001" i="1"/>
  <c r="P1399" i="1"/>
  <c r="AB1399" i="1" s="1"/>
  <c r="P1785" i="1"/>
  <c r="AB1785" i="1" s="1"/>
  <c r="J1640" i="1"/>
  <c r="S1640" i="1" s="1"/>
  <c r="J1486" i="1"/>
  <c r="S1486" i="1" s="1"/>
  <c r="P628" i="1"/>
  <c r="AB628" i="1" s="1"/>
  <c r="J350" i="1"/>
  <c r="S350" i="1" s="1"/>
  <c r="J607" i="1"/>
  <c r="S607" i="1" s="1"/>
  <c r="J52" i="1"/>
  <c r="J405" i="1"/>
  <c r="S405" i="1" s="1"/>
  <c r="P649" i="1"/>
  <c r="R649" i="1"/>
  <c r="P584" i="1"/>
  <c r="AB584" i="1" s="1"/>
  <c r="R584" i="1"/>
  <c r="P1580" i="1"/>
  <c r="H1580" i="1" s="1"/>
  <c r="R1580" i="1"/>
  <c r="S1580" i="1" s="1"/>
  <c r="P458" i="1"/>
  <c r="AB458" i="1" s="1"/>
  <c r="R458" i="1"/>
  <c r="P1578" i="1"/>
  <c r="AB1578" i="1" s="1"/>
  <c r="R1578" i="1"/>
  <c r="P171" i="1"/>
  <c r="AB171" i="1" s="1"/>
  <c r="R171" i="1"/>
  <c r="P827" i="1"/>
  <c r="R827" i="1"/>
  <c r="P1451" i="1"/>
  <c r="AB1451" i="1" s="1"/>
  <c r="R1451" i="1"/>
  <c r="P604" i="1"/>
  <c r="R604" i="1"/>
  <c r="P557" i="1"/>
  <c r="AB557" i="1" s="1"/>
  <c r="R557" i="1"/>
  <c r="P957" i="1"/>
  <c r="H957" i="1" s="1"/>
  <c r="R957" i="1"/>
  <c r="P1325" i="1"/>
  <c r="AB1325" i="1" s="1"/>
  <c r="R1325" i="1"/>
  <c r="P543" i="1"/>
  <c r="AB543" i="1" s="1"/>
  <c r="R543" i="1"/>
  <c r="P718" i="1"/>
  <c r="AB718" i="1" s="1"/>
  <c r="R718" i="1"/>
  <c r="P1214" i="1"/>
  <c r="R1214" i="1"/>
  <c r="P335" i="1"/>
  <c r="R335" i="1"/>
  <c r="P480" i="1"/>
  <c r="R480" i="1"/>
  <c r="P1665" i="1"/>
  <c r="AB1665" i="1" s="1"/>
  <c r="R1665" i="1"/>
  <c r="P450" i="1"/>
  <c r="V450" i="1" s="1"/>
  <c r="W450" i="1" s="1"/>
  <c r="AD450" i="1" s="1"/>
  <c r="R450" i="1"/>
  <c r="P786" i="1"/>
  <c r="AB786" i="1" s="1"/>
  <c r="R786" i="1"/>
  <c r="P1250" i="1"/>
  <c r="AB1250" i="1" s="1"/>
  <c r="R1250" i="1"/>
  <c r="P1793" i="1"/>
  <c r="AB1793" i="1" s="1"/>
  <c r="R1793" i="1"/>
  <c r="P1520" i="1"/>
  <c r="R1520" i="1"/>
  <c r="P756" i="1"/>
  <c r="AB756" i="1" s="1"/>
  <c r="R756" i="1"/>
  <c r="P83" i="1"/>
  <c r="R83" i="1"/>
  <c r="P611" i="1"/>
  <c r="AB611" i="1" s="1"/>
  <c r="R611" i="1"/>
  <c r="P116" i="1"/>
  <c r="V116" i="1" s="1"/>
  <c r="W116" i="1" s="1"/>
  <c r="AD116" i="1" s="1"/>
  <c r="R116" i="1"/>
  <c r="P772" i="1"/>
  <c r="AB772" i="1" s="1"/>
  <c r="R772" i="1"/>
  <c r="P1396" i="1"/>
  <c r="AB1396" i="1" s="1"/>
  <c r="R1396" i="1"/>
  <c r="P115" i="1"/>
  <c r="AB115" i="1" s="1"/>
  <c r="R115" i="1"/>
  <c r="P755" i="1"/>
  <c r="R755" i="1"/>
  <c r="P852" i="1"/>
  <c r="AB852" i="1" s="1"/>
  <c r="R852" i="1"/>
  <c r="P1524" i="1"/>
  <c r="R1524" i="1"/>
  <c r="P1033" i="1"/>
  <c r="AB1033" i="1" s="1"/>
  <c r="R1033" i="1"/>
  <c r="P1047" i="1"/>
  <c r="AB1047" i="1" s="1"/>
  <c r="R1047" i="1"/>
  <c r="P684" i="1"/>
  <c r="AB684" i="1" s="1"/>
  <c r="R684" i="1"/>
  <c r="P344" i="1"/>
  <c r="AB344" i="1" s="1"/>
  <c r="P1400" i="1"/>
  <c r="AB1400" i="1" s="1"/>
  <c r="AD12" i="1"/>
  <c r="J1146" i="1"/>
  <c r="J740" i="1"/>
  <c r="J284" i="1"/>
  <c r="J1290" i="1"/>
  <c r="J898" i="1"/>
  <c r="J1098" i="1"/>
  <c r="J1644" i="1"/>
  <c r="J1351" i="1"/>
  <c r="J1059" i="1"/>
  <c r="J752" i="1"/>
  <c r="S752" i="1" s="1"/>
  <c r="J437" i="1"/>
  <c r="S437" i="1" s="1"/>
  <c r="J87" i="1"/>
  <c r="J634" i="1"/>
  <c r="J711" i="1"/>
  <c r="P184" i="1"/>
  <c r="AB184" i="1" s="1"/>
  <c r="R184" i="1"/>
  <c r="P73" i="1"/>
  <c r="R73" i="1"/>
  <c r="P713" i="1"/>
  <c r="R713" i="1"/>
  <c r="P1612" i="1"/>
  <c r="AB1612" i="1" s="1"/>
  <c r="R1612" i="1"/>
  <c r="P282" i="1"/>
  <c r="AB282" i="1" s="1"/>
  <c r="R282" i="1"/>
  <c r="P554" i="1"/>
  <c r="AB554" i="1" s="1"/>
  <c r="R554" i="1"/>
  <c r="S554" i="1" s="1"/>
  <c r="P890" i="1"/>
  <c r="AB890" i="1" s="1"/>
  <c r="R890" i="1"/>
  <c r="P1306" i="1"/>
  <c r="AB1306" i="1" s="1"/>
  <c r="R1306" i="1"/>
  <c r="P299" i="1"/>
  <c r="V299" i="1" s="1"/>
  <c r="R299" i="1"/>
  <c r="P587" i="1"/>
  <c r="R587" i="1"/>
  <c r="S587" i="1" s="1"/>
  <c r="P907" i="1"/>
  <c r="R907" i="1"/>
  <c r="P1627" i="1"/>
  <c r="AB1627" i="1" s="1"/>
  <c r="R1627" i="1"/>
  <c r="P92" i="1"/>
  <c r="R92" i="1"/>
  <c r="P764" i="1"/>
  <c r="AB764" i="1" s="1"/>
  <c r="R764" i="1"/>
  <c r="S764" i="1" s="1"/>
  <c r="P1100" i="1"/>
  <c r="AB1100" i="1" s="1"/>
  <c r="R1100" i="1"/>
  <c r="P1724" i="1"/>
  <c r="AB1724" i="1" s="1"/>
  <c r="R1724" i="1"/>
  <c r="P1053" i="1"/>
  <c r="AB1053" i="1" s="1"/>
  <c r="R1053" i="1"/>
  <c r="P78" i="1"/>
  <c r="AB78" i="1" s="1"/>
  <c r="R78" i="1"/>
  <c r="P478" i="1"/>
  <c r="R478" i="1"/>
  <c r="P862" i="1"/>
  <c r="AB862" i="1" s="1"/>
  <c r="R862" i="1"/>
  <c r="P863" i="1"/>
  <c r="R863" i="1"/>
  <c r="P1567" i="1"/>
  <c r="AB1567" i="1" s="1"/>
  <c r="R1567" i="1"/>
  <c r="P944" i="1"/>
  <c r="AB944" i="1" s="1"/>
  <c r="R944" i="1"/>
  <c r="P129" i="1"/>
  <c r="AB129" i="1" s="1"/>
  <c r="R129" i="1"/>
  <c r="P594" i="1"/>
  <c r="V594" i="1" s="1"/>
  <c r="W594" i="1" s="1"/>
  <c r="AD594" i="1" s="1"/>
  <c r="R594" i="1"/>
  <c r="P1770" i="1"/>
  <c r="R1770" i="1"/>
  <c r="P46" i="1"/>
  <c r="R46" i="1"/>
  <c r="P1202" i="1"/>
  <c r="AB1202" i="1" s="1"/>
  <c r="R1202" i="1"/>
  <c r="P1405" i="1"/>
  <c r="AB1405" i="1" s="1"/>
  <c r="R1405" i="1"/>
  <c r="P1667" i="1"/>
  <c r="AB1667" i="1" s="1"/>
  <c r="R1667" i="1"/>
  <c r="S1667" i="1" s="1"/>
  <c r="P1188" i="1"/>
  <c r="AB1188" i="1" s="1"/>
  <c r="R1188" i="1"/>
  <c r="P1427" i="1"/>
  <c r="AB1427" i="1" s="1"/>
  <c r="R1427" i="1"/>
  <c r="P340" i="1"/>
  <c r="AB340" i="1" s="1"/>
  <c r="R340" i="1"/>
  <c r="P980" i="1"/>
  <c r="AB980" i="1" s="1"/>
  <c r="R980" i="1"/>
  <c r="P1588" i="1"/>
  <c r="R1588" i="1"/>
  <c r="P931" i="1"/>
  <c r="AB931" i="1" s="1"/>
  <c r="R931" i="1"/>
  <c r="P1507" i="1"/>
  <c r="R1507" i="1"/>
  <c r="P404" i="1"/>
  <c r="AB404" i="1" s="1"/>
  <c r="R404" i="1"/>
  <c r="P1764" i="1"/>
  <c r="AB1764" i="1" s="1"/>
  <c r="R1764" i="1"/>
  <c r="P1453" i="1"/>
  <c r="AB1453" i="1" s="1"/>
  <c r="R1453" i="1"/>
  <c r="P1493" i="1"/>
  <c r="H1493" i="1" s="1"/>
  <c r="R1493" i="1"/>
  <c r="P1617" i="1"/>
  <c r="R1617" i="1"/>
  <c r="P1365" i="1"/>
  <c r="R1365" i="1"/>
  <c r="J882" i="1"/>
  <c r="J1676" i="1"/>
  <c r="J1583" i="1"/>
  <c r="J1475" i="1"/>
  <c r="J41" i="1"/>
  <c r="S41" i="1" s="1"/>
  <c r="J508" i="1"/>
  <c r="S508" i="1" s="1"/>
  <c r="J1728" i="1"/>
  <c r="J1395" i="1"/>
  <c r="J1014" i="1"/>
  <c r="J584" i="1"/>
  <c r="J93" i="1"/>
  <c r="J542" i="1"/>
  <c r="J25" i="1"/>
  <c r="P712" i="1"/>
  <c r="AB712" i="1" s="1"/>
  <c r="R712" i="1"/>
  <c r="P200" i="1"/>
  <c r="AB200" i="1" s="1"/>
  <c r="R200" i="1"/>
  <c r="P1186" i="1"/>
  <c r="AB1186" i="1" s="1"/>
  <c r="R1186" i="1"/>
  <c r="P1154" i="1"/>
  <c r="R1154" i="1"/>
  <c r="P498" i="1"/>
  <c r="R498" i="1"/>
  <c r="P298" i="1"/>
  <c r="AB298" i="1" s="1"/>
  <c r="R298" i="1"/>
  <c r="P570" i="1"/>
  <c r="R570" i="1"/>
  <c r="P1322" i="1"/>
  <c r="AB1322" i="1" s="1"/>
  <c r="R1322" i="1"/>
  <c r="P1802" i="1"/>
  <c r="AB1802" i="1" s="1"/>
  <c r="R1802" i="1"/>
  <c r="P315" i="1"/>
  <c r="AB315" i="1" s="1"/>
  <c r="R315" i="1"/>
  <c r="P1643" i="1"/>
  <c r="R1643" i="1"/>
  <c r="P108" i="1"/>
  <c r="R108" i="1"/>
  <c r="P428" i="1"/>
  <c r="AA428" i="1" s="1"/>
  <c r="R428" i="1"/>
  <c r="P780" i="1"/>
  <c r="AB780" i="1" s="1"/>
  <c r="R780" i="1"/>
  <c r="P1116" i="1"/>
  <c r="R1116" i="1"/>
  <c r="P1804" i="1"/>
  <c r="AB1804" i="1" s="1"/>
  <c r="R1804" i="1"/>
  <c r="P349" i="1"/>
  <c r="AB349" i="1" s="1"/>
  <c r="R349" i="1"/>
  <c r="P1069" i="1"/>
  <c r="AB1069" i="1" s="1"/>
  <c r="R1069" i="1"/>
  <c r="P479" i="1"/>
  <c r="R479" i="1"/>
  <c r="P256" i="1"/>
  <c r="AB256" i="1" s="1"/>
  <c r="R256" i="1"/>
  <c r="P592" i="1"/>
  <c r="AA592" i="1" s="1"/>
  <c r="R592" i="1"/>
  <c r="P1008" i="1"/>
  <c r="AB1008" i="1" s="1"/>
  <c r="R1008" i="1"/>
  <c r="P145" i="1"/>
  <c r="AB145" i="1" s="1"/>
  <c r="R145" i="1"/>
  <c r="P417" i="1"/>
  <c r="AB417" i="1" s="1"/>
  <c r="R417" i="1"/>
  <c r="P194" i="1"/>
  <c r="AB194" i="1" s="1"/>
  <c r="R194" i="1"/>
  <c r="P994" i="1"/>
  <c r="AB994" i="1" s="1"/>
  <c r="R994" i="1"/>
  <c r="P1359" i="1"/>
  <c r="R1359" i="1"/>
  <c r="P1522" i="1"/>
  <c r="AB1522" i="1" s="1"/>
  <c r="R1522" i="1"/>
  <c r="P1731" i="1"/>
  <c r="V1731" i="1" s="1"/>
  <c r="W1731" i="1" s="1"/>
  <c r="AD1731" i="1" s="1"/>
  <c r="R1731" i="1"/>
  <c r="P1300" i="1"/>
  <c r="AB1300" i="1" s="1"/>
  <c r="R1300" i="1"/>
  <c r="P867" i="1"/>
  <c r="AB867" i="1" s="1"/>
  <c r="R867" i="1"/>
  <c r="P1459" i="1"/>
  <c r="AB1459" i="1" s="1"/>
  <c r="R1459" i="1"/>
  <c r="P1028" i="1"/>
  <c r="AB1028" i="1" s="1"/>
  <c r="R1028" i="1"/>
  <c r="P452" i="1"/>
  <c r="AB452" i="1" s="1"/>
  <c r="R452" i="1"/>
  <c r="P1076" i="1"/>
  <c r="AB1076" i="1" s="1"/>
  <c r="R1076" i="1"/>
  <c r="P1796" i="1"/>
  <c r="AB1796" i="1" s="1"/>
  <c r="R1796" i="1"/>
  <c r="P1757" i="1"/>
  <c r="V1757" i="1" s="1"/>
  <c r="W1757" i="1" s="1"/>
  <c r="AD1757" i="1" s="1"/>
  <c r="R1757" i="1"/>
  <c r="P1337" i="1"/>
  <c r="AB1337" i="1" s="1"/>
  <c r="R1337" i="1"/>
  <c r="P1703" i="1"/>
  <c r="AB1703" i="1" s="1"/>
  <c r="R1703" i="1"/>
  <c r="P74" i="1"/>
  <c r="AB74" i="1" s="1"/>
  <c r="R74" i="1"/>
  <c r="P1639" i="1"/>
  <c r="AB1639" i="1" s="1"/>
  <c r="P1241" i="1"/>
  <c r="AB1241" i="1" s="1"/>
  <c r="P1445" i="1"/>
  <c r="AB1445" i="1" s="1"/>
  <c r="J799" i="1"/>
  <c r="J286" i="1"/>
  <c r="J1293" i="1"/>
  <c r="J77" i="1"/>
  <c r="J1071" i="1"/>
  <c r="J132" i="1"/>
  <c r="S132" i="1" s="1"/>
  <c r="J386" i="1"/>
  <c r="J165" i="1"/>
  <c r="P137" i="1"/>
  <c r="AB137" i="1" s="1"/>
  <c r="R137" i="1"/>
  <c r="P29" i="1"/>
  <c r="R29" i="1"/>
  <c r="P1330" i="1"/>
  <c r="R1330" i="1"/>
  <c r="P1310" i="1"/>
  <c r="R1310" i="1"/>
  <c r="P314" i="1"/>
  <c r="AB314" i="1" s="1"/>
  <c r="R314" i="1"/>
  <c r="P938" i="1"/>
  <c r="AB938" i="1" s="1"/>
  <c r="R938" i="1"/>
  <c r="P1354" i="1"/>
  <c r="R1354" i="1"/>
  <c r="P63" i="1"/>
  <c r="AB63" i="1" s="1"/>
  <c r="R63" i="1"/>
  <c r="P331" i="1"/>
  <c r="AB331" i="1" s="1"/>
  <c r="R331" i="1"/>
  <c r="P635" i="1"/>
  <c r="V635" i="1" s="1"/>
  <c r="W635" i="1" s="1"/>
  <c r="AD635" i="1" s="1"/>
  <c r="R635" i="1"/>
  <c r="P1291" i="1"/>
  <c r="R1291" i="1"/>
  <c r="P124" i="1"/>
  <c r="R124" i="1"/>
  <c r="P444" i="1"/>
  <c r="AB444" i="1" s="1"/>
  <c r="R444" i="1"/>
  <c r="P1132" i="1"/>
  <c r="AB1132" i="1" s="1"/>
  <c r="R1132" i="1"/>
  <c r="P462" i="1"/>
  <c r="AB462" i="1" s="1"/>
  <c r="R462" i="1"/>
  <c r="P1085" i="1"/>
  <c r="AB1085" i="1" s="1"/>
  <c r="R1085" i="1"/>
  <c r="P1501" i="1"/>
  <c r="AB1501" i="1" s="1"/>
  <c r="R1501" i="1"/>
  <c r="P510" i="1"/>
  <c r="H510" i="1" s="1"/>
  <c r="R510" i="1"/>
  <c r="P910" i="1"/>
  <c r="R910" i="1"/>
  <c r="P495" i="1"/>
  <c r="R495" i="1"/>
  <c r="P895" i="1"/>
  <c r="AB895" i="1" s="1"/>
  <c r="R895" i="1"/>
  <c r="P272" i="1"/>
  <c r="AB272" i="1" s="1"/>
  <c r="R272" i="1"/>
  <c r="P624" i="1"/>
  <c r="R624" i="1"/>
  <c r="P1024" i="1"/>
  <c r="AB1024" i="1" s="1"/>
  <c r="R1024" i="1"/>
  <c r="P161" i="1"/>
  <c r="AB161" i="1" s="1"/>
  <c r="R161" i="1"/>
  <c r="P226" i="1"/>
  <c r="R226" i="1"/>
  <c r="P1010" i="1"/>
  <c r="AB1010" i="1" s="1"/>
  <c r="R1010" i="1"/>
  <c r="P1442" i="1"/>
  <c r="R1442" i="1"/>
  <c r="P1650" i="1"/>
  <c r="AB1650" i="1" s="1"/>
  <c r="R1650" i="1"/>
  <c r="P782" i="1"/>
  <c r="AB782" i="1" s="1"/>
  <c r="R782" i="1"/>
  <c r="P1170" i="1"/>
  <c r="R1170" i="1"/>
  <c r="S1170" i="1" s="1"/>
  <c r="P1795" i="1"/>
  <c r="AB1795" i="1" s="1"/>
  <c r="R1795" i="1"/>
  <c r="P1380" i="1"/>
  <c r="AB1380" i="1" s="1"/>
  <c r="R1380" i="1"/>
  <c r="P307" i="1"/>
  <c r="R307" i="1"/>
  <c r="P915" i="1"/>
  <c r="R915" i="1"/>
  <c r="P1491" i="1"/>
  <c r="R1491" i="1"/>
  <c r="S1491" i="1" s="1"/>
  <c r="P420" i="1"/>
  <c r="AB420" i="1" s="1"/>
  <c r="R420" i="1"/>
  <c r="P419" i="1"/>
  <c r="R419" i="1"/>
  <c r="P995" i="1"/>
  <c r="R995" i="1"/>
  <c r="S995" i="1" s="1"/>
  <c r="P1124" i="1"/>
  <c r="AB1124" i="1" s="1"/>
  <c r="R1124" i="1"/>
  <c r="P735" i="1"/>
  <c r="AB735" i="1" s="1"/>
  <c r="R735" i="1"/>
  <c r="P186" i="1"/>
  <c r="H186" i="1" s="1"/>
  <c r="R186" i="1"/>
  <c r="P1174" i="1"/>
  <c r="P824" i="1"/>
  <c r="AB824" i="1" s="1"/>
  <c r="P647" i="1"/>
  <c r="J1347" i="1"/>
  <c r="J1034" i="1"/>
  <c r="J110" i="1"/>
  <c r="J96" i="1"/>
  <c r="J1198" i="1"/>
  <c r="J1779" i="1"/>
  <c r="J1231" i="1"/>
  <c r="J323" i="1"/>
  <c r="S323" i="1" s="1"/>
  <c r="J1445" i="1"/>
  <c r="J623" i="1"/>
  <c r="J121" i="1"/>
  <c r="S121" i="1" s="1"/>
  <c r="J1354" i="1"/>
  <c r="J62" i="1"/>
  <c r="S62" i="1" s="1"/>
  <c r="J141" i="1"/>
  <c r="P264" i="1"/>
  <c r="R264" i="1"/>
  <c r="P169" i="1"/>
  <c r="AB169" i="1" s="1"/>
  <c r="R169" i="1"/>
  <c r="P1549" i="1"/>
  <c r="R1549" i="1"/>
  <c r="P1458" i="1"/>
  <c r="AB1458" i="1" s="1"/>
  <c r="R1458" i="1"/>
  <c r="P1358" i="1"/>
  <c r="AB1358" i="1" s="1"/>
  <c r="R1358" i="1"/>
  <c r="P954" i="1"/>
  <c r="AB954" i="1" s="1"/>
  <c r="R954" i="1"/>
  <c r="P1370" i="1"/>
  <c r="R1370" i="1"/>
  <c r="P207" i="1"/>
  <c r="R207" i="1"/>
  <c r="P651" i="1"/>
  <c r="R651" i="1"/>
  <c r="P955" i="1"/>
  <c r="AB955" i="1" s="1"/>
  <c r="R955" i="1"/>
  <c r="P1323" i="1"/>
  <c r="AB1323" i="1" s="1"/>
  <c r="R1323" i="1"/>
  <c r="P1707" i="1"/>
  <c r="R1707" i="1"/>
  <c r="P460" i="1"/>
  <c r="AB460" i="1" s="1"/>
  <c r="R460" i="1"/>
  <c r="P1180" i="1"/>
  <c r="AB1180" i="1" s="1"/>
  <c r="R1180" i="1"/>
  <c r="P381" i="1"/>
  <c r="R381" i="1"/>
  <c r="P797" i="1"/>
  <c r="R797" i="1"/>
  <c r="P1101" i="1"/>
  <c r="R1101" i="1"/>
  <c r="P1565" i="1"/>
  <c r="AB1565" i="1" s="1"/>
  <c r="R1565" i="1"/>
  <c r="P126" i="1"/>
  <c r="R126" i="1"/>
  <c r="P526" i="1"/>
  <c r="R526" i="1"/>
  <c r="P143" i="1"/>
  <c r="AB143" i="1" s="1"/>
  <c r="R143" i="1"/>
  <c r="P511" i="1"/>
  <c r="AB511" i="1" s="1"/>
  <c r="R511" i="1"/>
  <c r="P975" i="1"/>
  <c r="R975" i="1"/>
  <c r="P288" i="1"/>
  <c r="R288" i="1"/>
  <c r="P1056" i="1"/>
  <c r="R1056" i="1"/>
  <c r="P849" i="1"/>
  <c r="AB849" i="1" s="1"/>
  <c r="R849" i="1"/>
  <c r="P1361" i="1"/>
  <c r="R1361" i="1"/>
  <c r="P658" i="1"/>
  <c r="AB658" i="1" s="1"/>
  <c r="R658" i="1"/>
  <c r="P1020" i="1"/>
  <c r="AB1020" i="1" s="1"/>
  <c r="R1020" i="1"/>
  <c r="P1375" i="1"/>
  <c r="AB1375" i="1" s="1"/>
  <c r="R1375" i="1"/>
  <c r="P974" i="1"/>
  <c r="R974" i="1"/>
  <c r="P1439" i="1"/>
  <c r="V1439" i="1" s="1"/>
  <c r="R1439" i="1"/>
  <c r="P1490" i="1"/>
  <c r="R1490" i="1"/>
  <c r="P52" i="1"/>
  <c r="AB52" i="1" s="1"/>
  <c r="R52" i="1"/>
  <c r="P339" i="1"/>
  <c r="AB339" i="1" s="1"/>
  <c r="R339" i="1"/>
  <c r="P1108" i="1"/>
  <c r="R1108" i="1"/>
  <c r="P1748" i="1"/>
  <c r="AB1748" i="1" s="1"/>
  <c r="R1748" i="1"/>
  <c r="P1156" i="1"/>
  <c r="AB1156" i="1" s="1"/>
  <c r="R1156" i="1"/>
  <c r="P1620" i="1"/>
  <c r="R1620" i="1"/>
  <c r="P767" i="1"/>
  <c r="H767" i="1" s="1"/>
  <c r="R767" i="1"/>
  <c r="P1743" i="1"/>
  <c r="R1743" i="1"/>
  <c r="P197" i="1"/>
  <c r="AB197" i="1" s="1"/>
  <c r="P840" i="1"/>
  <c r="AB840" i="1" s="1"/>
  <c r="J1802" i="1"/>
  <c r="J1184" i="1"/>
  <c r="J328" i="1"/>
  <c r="J1667" i="1"/>
  <c r="J941" i="1"/>
  <c r="J901" i="1"/>
  <c r="S901" i="1" s="1"/>
  <c r="J452" i="1"/>
  <c r="J1759" i="1"/>
  <c r="J1547" i="1"/>
  <c r="J789" i="1"/>
  <c r="J333" i="1"/>
  <c r="P296" i="1"/>
  <c r="R296" i="1"/>
  <c r="P1554" i="1"/>
  <c r="R1554" i="1"/>
  <c r="P1487" i="1"/>
  <c r="AB1487" i="1" s="1"/>
  <c r="R1487" i="1"/>
  <c r="P346" i="1"/>
  <c r="R346" i="1"/>
  <c r="P1402" i="1"/>
  <c r="AB1402" i="1" s="1"/>
  <c r="R1402" i="1"/>
  <c r="P1278" i="1"/>
  <c r="AB1278" i="1" s="1"/>
  <c r="R1278" i="1"/>
  <c r="P971" i="1"/>
  <c r="AB971" i="1" s="1"/>
  <c r="R971" i="1"/>
  <c r="P1339" i="1"/>
  <c r="H1339" i="1" s="1"/>
  <c r="R1339" i="1"/>
  <c r="P1723" i="1"/>
  <c r="R1723" i="1"/>
  <c r="P828" i="1"/>
  <c r="R828" i="1"/>
  <c r="P77" i="1"/>
  <c r="AB77" i="1" s="1"/>
  <c r="R77" i="1"/>
  <c r="P413" i="1"/>
  <c r="AB413" i="1" s="1"/>
  <c r="R413" i="1"/>
  <c r="P813" i="1"/>
  <c r="AB813" i="1" s="1"/>
  <c r="R813" i="1"/>
  <c r="P1117" i="1"/>
  <c r="AB1117" i="1" s="1"/>
  <c r="R1117" i="1"/>
  <c r="P142" i="1"/>
  <c r="AB142" i="1" s="1"/>
  <c r="R142" i="1"/>
  <c r="P558" i="1"/>
  <c r="V558" i="1" s="1"/>
  <c r="R558" i="1"/>
  <c r="P990" i="1"/>
  <c r="R990" i="1"/>
  <c r="P159" i="1"/>
  <c r="R159" i="1"/>
  <c r="P527" i="1"/>
  <c r="AB527" i="1" s="1"/>
  <c r="R527" i="1"/>
  <c r="P1377" i="1"/>
  <c r="AB1377" i="1" s="1"/>
  <c r="R1377" i="1"/>
  <c r="P1393" i="1"/>
  <c r="AB1393" i="1" s="1"/>
  <c r="R1393" i="1"/>
  <c r="P674" i="1"/>
  <c r="AB674" i="1" s="1"/>
  <c r="R674" i="1"/>
  <c r="P1276" i="1"/>
  <c r="AB1276" i="1" s="1"/>
  <c r="R1276" i="1"/>
  <c r="P1503" i="1"/>
  <c r="R1503" i="1"/>
  <c r="P1070" i="1"/>
  <c r="R1070" i="1"/>
  <c r="P1631" i="1"/>
  <c r="R1631" i="1"/>
  <c r="P1508" i="1"/>
  <c r="AB1508" i="1" s="1"/>
  <c r="R1508" i="1"/>
  <c r="P1571" i="1"/>
  <c r="R1571" i="1"/>
  <c r="P500" i="1"/>
  <c r="R500" i="1"/>
  <c r="P1140" i="1"/>
  <c r="AB1140" i="1" s="1"/>
  <c r="R1140" i="1"/>
  <c r="P1780" i="1"/>
  <c r="AB1780" i="1" s="1"/>
  <c r="R1780" i="1"/>
  <c r="P1683" i="1"/>
  <c r="V1683" i="1" s="1"/>
  <c r="W1683" i="1" s="1"/>
  <c r="AD1683" i="1" s="1"/>
  <c r="R1683" i="1"/>
  <c r="P67" i="1"/>
  <c r="R67" i="1"/>
  <c r="P681" i="1"/>
  <c r="R681" i="1"/>
  <c r="P1659" i="1"/>
  <c r="AB1659" i="1" s="1"/>
  <c r="R1659" i="1"/>
  <c r="P1609" i="1"/>
  <c r="P422" i="1"/>
  <c r="P904" i="1"/>
  <c r="P790" i="1"/>
  <c r="AB790" i="1" s="1"/>
  <c r="P921" i="1"/>
  <c r="AB921" i="1" s="1"/>
  <c r="P1653" i="1"/>
  <c r="AB1653" i="1" s="1"/>
  <c r="J119" i="1"/>
  <c r="J1656" i="1"/>
  <c r="J1386" i="1"/>
  <c r="S1386" i="1" s="1"/>
  <c r="J1719" i="1"/>
  <c r="J1208" i="1"/>
  <c r="J1320" i="1"/>
  <c r="S1320" i="1" s="1"/>
  <c r="J1682" i="1"/>
  <c r="J1755" i="1"/>
  <c r="S1755" i="1" s="1"/>
  <c r="J15" i="1"/>
  <c r="S15" i="1" s="1"/>
  <c r="J1275" i="1"/>
  <c r="J375" i="1"/>
  <c r="J439" i="1"/>
  <c r="J89" i="1"/>
  <c r="J661" i="1"/>
  <c r="S661" i="1" s="1"/>
  <c r="P8" i="1"/>
  <c r="AB8" i="1" s="1"/>
  <c r="R8" i="1"/>
  <c r="P312" i="1"/>
  <c r="AB312" i="1" s="1"/>
  <c r="R312" i="1"/>
  <c r="P1391" i="1"/>
  <c r="AB1391" i="1" s="1"/>
  <c r="R1391" i="1"/>
  <c r="P1742" i="1"/>
  <c r="R1742" i="1"/>
  <c r="P235" i="1"/>
  <c r="R235" i="1"/>
  <c r="P1583" i="1"/>
  <c r="R1583" i="1"/>
  <c r="P1018" i="1"/>
  <c r="AB1018" i="1" s="1"/>
  <c r="R1018" i="1"/>
  <c r="P1418" i="1"/>
  <c r="AB1418" i="1" s="1"/>
  <c r="R1418" i="1"/>
  <c r="P1311" i="1"/>
  <c r="AB1311" i="1" s="1"/>
  <c r="R1311" i="1"/>
  <c r="P683" i="1"/>
  <c r="AB683" i="1" s="1"/>
  <c r="R683" i="1"/>
  <c r="P1355" i="1"/>
  <c r="AB1355" i="1" s="1"/>
  <c r="R1355" i="1"/>
  <c r="P188" i="1"/>
  <c r="R188" i="1"/>
  <c r="P1228" i="1"/>
  <c r="R1228" i="1"/>
  <c r="P429" i="1"/>
  <c r="R429" i="1"/>
  <c r="P829" i="1"/>
  <c r="AB829" i="1" s="1"/>
  <c r="R829" i="1"/>
  <c r="P1133" i="1"/>
  <c r="AB1133" i="1" s="1"/>
  <c r="R1133" i="1"/>
  <c r="P1006" i="1"/>
  <c r="AB1006" i="1" s="1"/>
  <c r="R1006" i="1"/>
  <c r="P191" i="1"/>
  <c r="AB191" i="1" s="1"/>
  <c r="R191" i="1"/>
  <c r="P1634" i="1"/>
  <c r="AB1634" i="1" s="1"/>
  <c r="R1634" i="1"/>
  <c r="P672" i="1"/>
  <c r="AB672" i="1" s="1"/>
  <c r="R672" i="1"/>
  <c r="P209" i="1"/>
  <c r="R209" i="1"/>
  <c r="P497" i="1"/>
  <c r="H497" i="1" s="1"/>
  <c r="R497" i="1"/>
  <c r="P1409" i="1"/>
  <c r="AB1409" i="1" s="1"/>
  <c r="R1409" i="1"/>
  <c r="P306" i="1"/>
  <c r="R306" i="1"/>
  <c r="P1619" i="1"/>
  <c r="AB1619" i="1" s="1"/>
  <c r="R1619" i="1"/>
  <c r="P355" i="1"/>
  <c r="AB355" i="1" s="1"/>
  <c r="R355" i="1"/>
  <c r="P596" i="1"/>
  <c r="AB596" i="1" s="1"/>
  <c r="R596" i="1"/>
  <c r="P1236" i="1"/>
  <c r="R1236" i="1"/>
  <c r="P1657" i="1"/>
  <c r="AB1657" i="1" s="1"/>
  <c r="P874" i="1"/>
  <c r="P1783" i="1"/>
  <c r="AA1783" i="1" s="1"/>
  <c r="P1318" i="1"/>
  <c r="AB1318" i="1" s="1"/>
  <c r="P85" i="1"/>
  <c r="AB85" i="1" s="1"/>
  <c r="P886" i="1"/>
  <c r="AB886" i="1" s="1"/>
  <c r="P1416" i="1"/>
  <c r="P1448" i="1"/>
  <c r="V1448" i="1" s="1"/>
  <c r="W1448" i="1" s="1"/>
  <c r="AD1448" i="1" s="1"/>
  <c r="R1448" i="1"/>
  <c r="J896" i="1"/>
  <c r="J515" i="1"/>
  <c r="J186" i="1"/>
  <c r="P1579" i="1"/>
  <c r="AB1579" i="1" s="1"/>
  <c r="R1579" i="1"/>
  <c r="P47" i="1"/>
  <c r="AB47" i="1" s="1"/>
  <c r="R47" i="1"/>
  <c r="P90" i="1"/>
  <c r="R90" i="1"/>
  <c r="P378" i="1"/>
  <c r="R378" i="1"/>
  <c r="P91" i="1"/>
  <c r="R91" i="1"/>
  <c r="P1035" i="1"/>
  <c r="AB1035" i="1" s="1"/>
  <c r="R1035" i="1"/>
  <c r="P1371" i="1"/>
  <c r="H1371" i="1" s="1"/>
  <c r="R1371" i="1"/>
  <c r="P1292" i="1"/>
  <c r="AB1292" i="1" s="1"/>
  <c r="R1292" i="1"/>
  <c r="P445" i="1"/>
  <c r="AB445" i="1" s="1"/>
  <c r="R445" i="1"/>
  <c r="P845" i="1"/>
  <c r="AB845" i="1" s="1"/>
  <c r="R845" i="1"/>
  <c r="P1693" i="1"/>
  <c r="R1693" i="1"/>
  <c r="P190" i="1"/>
  <c r="H190" i="1" s="1"/>
  <c r="R190" i="1"/>
  <c r="P223" i="1"/>
  <c r="R223" i="1"/>
  <c r="P575" i="1"/>
  <c r="AB575" i="1" s="1"/>
  <c r="R575" i="1"/>
  <c r="P1071" i="1"/>
  <c r="H1071" i="1" s="1"/>
  <c r="R1071" i="1"/>
  <c r="P929" i="1"/>
  <c r="AB929" i="1" s="1"/>
  <c r="R929" i="1"/>
  <c r="P1441" i="1"/>
  <c r="AB1441" i="1" s="1"/>
  <c r="R1441" i="1"/>
  <c r="P703" i="1"/>
  <c r="AB703" i="1" s="1"/>
  <c r="R703" i="1"/>
  <c r="S703" i="1" s="1"/>
  <c r="P976" i="1"/>
  <c r="R976" i="1"/>
  <c r="P1778" i="1"/>
  <c r="R1778" i="1"/>
  <c r="P1059" i="1"/>
  <c r="R1059" i="1"/>
  <c r="P644" i="1"/>
  <c r="AB644" i="1" s="1"/>
  <c r="R644" i="1"/>
  <c r="P1245" i="1"/>
  <c r="V1245" i="1" s="1"/>
  <c r="W1245" i="1" s="1"/>
  <c r="AD1245" i="1" s="1"/>
  <c r="R1245" i="1"/>
  <c r="P185" i="1"/>
  <c r="AB185" i="1" s="1"/>
  <c r="R185" i="1"/>
  <c r="P117" i="1"/>
  <c r="AB117" i="1" s="1"/>
  <c r="P1621" i="1"/>
  <c r="AB1621" i="1" s="1"/>
  <c r="J1678" i="1"/>
  <c r="J65" i="1"/>
  <c r="P1378" i="1"/>
  <c r="P1137" i="1"/>
  <c r="AB1137" i="1" s="1"/>
  <c r="P1280" i="1"/>
  <c r="AB1280" i="1" s="1"/>
  <c r="P1363" i="1"/>
  <c r="AB1363" i="1" s="1"/>
  <c r="P1191" i="1"/>
  <c r="AB1191" i="1" s="1"/>
  <c r="J1220" i="1"/>
  <c r="J1090" i="1"/>
  <c r="J834" i="1"/>
  <c r="J1188" i="1"/>
  <c r="S1188" i="1" s="1"/>
  <c r="J892" i="1"/>
  <c r="J576" i="1"/>
  <c r="J261" i="1"/>
  <c r="P281" i="1"/>
  <c r="P114" i="1"/>
  <c r="AB114" i="1" s="1"/>
  <c r="P353" i="1"/>
  <c r="P993" i="1"/>
  <c r="P1031" i="1"/>
  <c r="P1147" i="1"/>
  <c r="AB1147" i="1" s="1"/>
  <c r="P1017" i="1"/>
  <c r="AB1017" i="1" s="1"/>
  <c r="P1452" i="1"/>
  <c r="AB1452" i="1" s="1"/>
  <c r="J701" i="1"/>
  <c r="J647" i="1"/>
  <c r="J1662" i="1"/>
  <c r="J1077" i="1"/>
  <c r="S1077" i="1" s="1"/>
  <c r="J772" i="1"/>
  <c r="S772" i="1" s="1"/>
  <c r="J113" i="1"/>
  <c r="J1259" i="1"/>
  <c r="P113" i="1"/>
  <c r="P883" i="1"/>
  <c r="P1475" i="1"/>
  <c r="AA1475" i="1" s="1"/>
  <c r="P1345" i="1"/>
  <c r="P357" i="1"/>
  <c r="AB357" i="1" s="1"/>
  <c r="P1242" i="1"/>
  <c r="AB1242" i="1" s="1"/>
  <c r="J538" i="1"/>
  <c r="P1786" i="1"/>
  <c r="AB1786" i="1" s="1"/>
  <c r="P412" i="1"/>
  <c r="AB412" i="1" s="1"/>
  <c r="P799" i="1"/>
  <c r="P259" i="1"/>
  <c r="P323" i="1"/>
  <c r="AB323" i="1" s="1"/>
  <c r="P10" i="1"/>
  <c r="AB10" i="1" s="1"/>
  <c r="P34" i="1"/>
  <c r="AB34" i="1" s="1"/>
  <c r="P598" i="1"/>
  <c r="AB598" i="1" s="1"/>
  <c r="P503" i="1"/>
  <c r="AB503" i="1" s="1"/>
  <c r="P1544" i="1"/>
  <c r="AB1544" i="1" s="1"/>
  <c r="J1365" i="1"/>
  <c r="S1365" i="1" s="1"/>
  <c r="J629" i="1"/>
  <c r="S629" i="1" s="1"/>
  <c r="J975" i="1"/>
  <c r="J756" i="1"/>
  <c r="P89" i="1"/>
  <c r="P94" i="1"/>
  <c r="AB94" i="1" s="1"/>
  <c r="P494" i="1"/>
  <c r="AB494" i="1" s="1"/>
  <c r="P785" i="1"/>
  <c r="P1313" i="1"/>
  <c r="P626" i="1"/>
  <c r="AB626" i="1" s="1"/>
  <c r="P930" i="1"/>
  <c r="AB930" i="1" s="1"/>
  <c r="P1636" i="1"/>
  <c r="AB1636" i="1" s="1"/>
  <c r="P165" i="1"/>
  <c r="AB165" i="1" s="1"/>
  <c r="P249" i="1"/>
  <c r="AB249" i="1" s="1"/>
  <c r="P283" i="1"/>
  <c r="AB283" i="1" s="1"/>
  <c r="P1691" i="1"/>
  <c r="AB1691" i="1" s="1"/>
  <c r="P781" i="1"/>
  <c r="V781" i="1" s="1"/>
  <c r="W781" i="1" s="1"/>
  <c r="AD781" i="1" s="1"/>
  <c r="P110" i="1"/>
  <c r="AB110" i="1" s="1"/>
  <c r="P127" i="1"/>
  <c r="P433" i="1"/>
  <c r="AB433" i="1" s="1"/>
  <c r="P642" i="1"/>
  <c r="P43" i="1"/>
  <c r="AB43" i="1" s="1"/>
  <c r="P1183" i="1"/>
  <c r="AB1183" i="1" s="1"/>
  <c r="P1587" i="1"/>
  <c r="AB1587" i="1" s="1"/>
  <c r="P723" i="1"/>
  <c r="P766" i="1"/>
  <c r="AB766" i="1" s="1"/>
  <c r="P213" i="1"/>
  <c r="AB213" i="1" s="1"/>
  <c r="J23" i="1"/>
  <c r="J215" i="1"/>
  <c r="S215" i="1" s="1"/>
  <c r="J1573" i="1"/>
  <c r="J104" i="1"/>
  <c r="J1687" i="1"/>
  <c r="J964" i="1"/>
  <c r="J526" i="1"/>
  <c r="S526" i="1" s="1"/>
  <c r="J926" i="1"/>
  <c r="J484" i="1"/>
  <c r="J1567" i="1"/>
  <c r="J1216" i="1"/>
  <c r="J819" i="1"/>
  <c r="J365" i="1"/>
  <c r="J794" i="1"/>
  <c r="P482" i="1"/>
  <c r="AB482" i="1" s="1"/>
  <c r="P347" i="1"/>
  <c r="AB347" i="1" s="1"/>
  <c r="P958" i="1"/>
  <c r="AB958" i="1" s="1"/>
  <c r="P1444" i="1"/>
  <c r="AB1444" i="1" s="1"/>
  <c r="P451" i="1"/>
  <c r="AB451" i="1" s="1"/>
  <c r="P1027" i="1"/>
  <c r="AB1027" i="1" s="1"/>
  <c r="P548" i="1"/>
  <c r="P1751" i="1"/>
  <c r="J1050" i="1"/>
  <c r="P608" i="1"/>
  <c r="P634" i="1"/>
  <c r="P290" i="1"/>
  <c r="P1698" i="1"/>
  <c r="AB1698" i="1" s="1"/>
  <c r="P1130" i="1"/>
  <c r="AB1130" i="1" s="1"/>
  <c r="P1270" i="1"/>
  <c r="AB1270" i="1" s="1"/>
  <c r="J1407" i="1"/>
  <c r="J7" i="1"/>
  <c r="S7" i="1" s="1"/>
  <c r="P1739" i="1"/>
  <c r="AB1739" i="1" s="1"/>
  <c r="P559" i="1"/>
  <c r="AB559" i="1" s="1"/>
  <c r="P1055" i="1"/>
  <c r="AB1055" i="1" s="1"/>
  <c r="P1615" i="1"/>
  <c r="AB1615" i="1" s="1"/>
  <c r="P1107" i="1"/>
  <c r="AB1107" i="1" s="1"/>
  <c r="J1280" i="1"/>
  <c r="J988" i="1"/>
  <c r="S988" i="1" s="1"/>
  <c r="J676" i="1"/>
  <c r="P715" i="1"/>
  <c r="P32" i="1"/>
  <c r="P579" i="1"/>
  <c r="P1758" i="1"/>
  <c r="AB1758" i="1" s="1"/>
  <c r="P1415" i="1"/>
  <c r="AB1415" i="1" s="1"/>
  <c r="P1721" i="1"/>
  <c r="AB1721" i="1" s="1"/>
  <c r="P1625" i="1"/>
  <c r="P1496" i="1"/>
  <c r="J1111" i="1"/>
  <c r="P888" i="1"/>
  <c r="AB888" i="1" s="1"/>
  <c r="P1110" i="1"/>
  <c r="AB1110" i="1" s="1"/>
  <c r="J880" i="1"/>
  <c r="J903" i="1"/>
  <c r="J1694" i="1"/>
  <c r="J981" i="1"/>
  <c r="S981" i="1" s="1"/>
  <c r="J322" i="1"/>
  <c r="S322" i="1" s="1"/>
  <c r="P962" i="1"/>
  <c r="P481" i="1"/>
  <c r="AB481" i="1" s="1"/>
  <c r="P1259" i="1"/>
  <c r="J1562" i="1"/>
  <c r="P1136" i="1"/>
  <c r="AB1136" i="1" s="1"/>
  <c r="P1296" i="1"/>
  <c r="P659" i="1"/>
  <c r="P1685" i="1"/>
  <c r="J1360" i="1"/>
  <c r="P625" i="1"/>
  <c r="AB625" i="1" s="1"/>
  <c r="P770" i="1"/>
  <c r="AB770" i="1" s="1"/>
  <c r="P99" i="1"/>
  <c r="AB99" i="1" s="1"/>
  <c r="P485" i="1"/>
  <c r="AB485" i="1" s="1"/>
  <c r="P1061" i="1"/>
  <c r="AB1061" i="1" s="1"/>
  <c r="P1369" i="1"/>
  <c r="V1369" i="1" s="1"/>
  <c r="W1369" i="1" s="1"/>
  <c r="AD1369" i="1" s="1"/>
  <c r="P202" i="1"/>
  <c r="V202" i="1" s="1"/>
  <c r="W202" i="1" s="1"/>
  <c r="AD202" i="1" s="1"/>
  <c r="P1131" i="1"/>
  <c r="P1388" i="1"/>
  <c r="P205" i="1"/>
  <c r="P302" i="1"/>
  <c r="AB302" i="1" s="1"/>
  <c r="P160" i="1"/>
  <c r="AB160" i="1" s="1"/>
  <c r="P926" i="1"/>
  <c r="AB926" i="1" s="1"/>
  <c r="P1630" i="1"/>
  <c r="P1043" i="1"/>
  <c r="P1331" i="1"/>
  <c r="AB1331" i="1" s="1"/>
  <c r="P1677" i="1"/>
  <c r="AB1677" i="1" s="1"/>
  <c r="P1005" i="1"/>
  <c r="AB1005" i="1" s="1"/>
  <c r="P1111" i="1"/>
  <c r="AB1111" i="1" s="1"/>
  <c r="P1455" i="1"/>
  <c r="AB1455" i="1" s="1"/>
  <c r="P477" i="1"/>
  <c r="AB477" i="1" s="1"/>
  <c r="P313" i="1"/>
  <c r="P1003" i="1"/>
  <c r="AB1003" i="1" s="1"/>
  <c r="J1648" i="1"/>
  <c r="J1128" i="1"/>
  <c r="J445" i="1"/>
  <c r="P1350" i="1"/>
  <c r="AB1350" i="1" s="1"/>
  <c r="J208" i="1"/>
  <c r="P765" i="1"/>
  <c r="AB765" i="1" s="1"/>
  <c r="P1469" i="1"/>
  <c r="P95" i="1"/>
  <c r="AB95" i="1" s="1"/>
  <c r="P879" i="1"/>
  <c r="AB879" i="1" s="1"/>
  <c r="P1647" i="1"/>
  <c r="V1647" i="1" s="1"/>
  <c r="W1647" i="1" s="1"/>
  <c r="AD1647" i="1" s="1"/>
  <c r="P1694" i="1"/>
  <c r="AB1694" i="1" s="1"/>
  <c r="P243" i="1"/>
  <c r="AB243" i="1" s="1"/>
  <c r="P741" i="1"/>
  <c r="P1317" i="1"/>
  <c r="AB1317" i="1" s="1"/>
  <c r="P258" i="1"/>
  <c r="H258" i="1" s="1"/>
  <c r="P1635" i="1"/>
  <c r="V1635" i="1" s="1"/>
  <c r="W1635" i="1" s="1"/>
  <c r="AD1635" i="1" s="1"/>
  <c r="P537" i="1"/>
  <c r="P326" i="1"/>
  <c r="AB326" i="1" s="1"/>
  <c r="P1336" i="1"/>
  <c r="P1255" i="1"/>
  <c r="P158" i="1"/>
  <c r="P1746" i="1"/>
  <c r="P1011" i="1"/>
  <c r="AB1011" i="1" s="1"/>
  <c r="P589" i="1"/>
  <c r="AB589" i="1" s="1"/>
  <c r="P1485" i="1"/>
  <c r="AB1485" i="1" s="1"/>
  <c r="P1319" i="1"/>
  <c r="AB1319" i="1" s="1"/>
  <c r="P950" i="1"/>
  <c r="AB950" i="1" s="1"/>
  <c r="P663" i="1"/>
  <c r="AB663" i="1" s="1"/>
  <c r="P793" i="1"/>
  <c r="V793" i="1" s="1"/>
  <c r="W793" i="1" s="1"/>
  <c r="AD793" i="1" s="1"/>
  <c r="P1767" i="1"/>
  <c r="P1366" i="1"/>
  <c r="AB1366" i="1" s="1"/>
  <c r="J1637" i="1"/>
  <c r="S1637" i="1" s="1"/>
  <c r="P1054" i="1"/>
  <c r="P225" i="1"/>
  <c r="P1586" i="1"/>
  <c r="AB1586" i="1" s="1"/>
  <c r="P435" i="1"/>
  <c r="AB435" i="1" s="1"/>
  <c r="P1139" i="1"/>
  <c r="AB1139" i="1" s="1"/>
  <c r="P1763" i="1"/>
  <c r="P1605" i="1"/>
  <c r="P889" i="1"/>
  <c r="AB889" i="1" s="1"/>
  <c r="P1064" i="1"/>
  <c r="AB1064" i="1" s="1"/>
  <c r="P1800" i="1"/>
  <c r="S1800" i="1" s="1"/>
  <c r="P1545" i="1"/>
  <c r="AB1545" i="1" s="1"/>
  <c r="P768" i="1"/>
  <c r="AB768" i="1" s="1"/>
  <c r="P1558" i="1"/>
  <c r="J1145" i="1"/>
  <c r="P591" i="1"/>
  <c r="P1200" i="1"/>
  <c r="AB1200" i="1" s="1"/>
  <c r="P324" i="1"/>
  <c r="P612" i="1"/>
  <c r="P1642" i="1"/>
  <c r="AB1642" i="1" s="1"/>
  <c r="P869" i="1"/>
  <c r="H869" i="1" s="1"/>
  <c r="P166" i="1"/>
  <c r="P646" i="1"/>
  <c r="P36" i="1"/>
  <c r="P699" i="1"/>
  <c r="AB699" i="1" s="1"/>
  <c r="P1623" i="1"/>
  <c r="AB1623" i="1" s="1"/>
  <c r="P610" i="1"/>
  <c r="AB610" i="1" s="1"/>
  <c r="P1151" i="1"/>
  <c r="AB1151" i="1" s="1"/>
  <c r="P1234" i="1"/>
  <c r="AB1234" i="1" s="1"/>
  <c r="P68" i="1"/>
  <c r="P546" i="1"/>
  <c r="P1682" i="1"/>
  <c r="V1682" i="1" s="1"/>
  <c r="W1682" i="1" s="1"/>
  <c r="AD1682" i="1" s="1"/>
  <c r="P1771" i="1"/>
  <c r="AB1771" i="1" s="1"/>
  <c r="P1686" i="1"/>
  <c r="P387" i="1"/>
  <c r="P792" i="1"/>
  <c r="P1045" i="1"/>
  <c r="H1045" i="1" s="1"/>
  <c r="P1004" i="1"/>
  <c r="P1205" i="1"/>
  <c r="AB1205" i="1" s="1"/>
  <c r="P1590" i="1"/>
  <c r="P1265" i="1"/>
  <c r="AB1265" i="1" s="1"/>
  <c r="P1403" i="1"/>
  <c r="AB1403" i="1" s="1"/>
  <c r="P221" i="1"/>
  <c r="S221" i="1" s="1"/>
  <c r="P1294" i="1"/>
  <c r="AB1294" i="1" s="1"/>
  <c r="P1231" i="1"/>
  <c r="AB1231" i="1" s="1"/>
  <c r="P848" i="1"/>
  <c r="P1297" i="1"/>
  <c r="P1428" i="1"/>
  <c r="P900" i="1"/>
  <c r="AB900" i="1" s="1"/>
  <c r="P1215" i="1"/>
  <c r="P638" i="1"/>
  <c r="P1660" i="1"/>
  <c r="P278" i="1"/>
  <c r="AB278" i="1" s="1"/>
  <c r="P38" i="1"/>
  <c r="P1671" i="1"/>
  <c r="P1126" i="1"/>
  <c r="AB1126" i="1" s="1"/>
  <c r="P1644" i="1"/>
  <c r="AB1644" i="1" s="1"/>
  <c r="P86" i="1"/>
  <c r="AB86" i="1" s="1"/>
  <c r="P1641" i="1"/>
  <c r="V1641" i="1" s="1"/>
  <c r="W1641" i="1" s="1"/>
  <c r="AD1641" i="1" s="1"/>
  <c r="P345" i="1"/>
  <c r="AB345" i="1" s="1"/>
  <c r="P1256" i="1"/>
  <c r="AB1256" i="1" s="1"/>
  <c r="P1221" i="1"/>
  <c r="P430" i="1"/>
  <c r="P914" i="1"/>
  <c r="P61" i="1"/>
  <c r="AB61" i="1" s="1"/>
  <c r="P803" i="1"/>
  <c r="P291" i="1"/>
  <c r="AB291" i="1" s="1"/>
  <c r="P1106" i="1"/>
  <c r="P912" i="1"/>
  <c r="AB912" i="1" s="1"/>
  <c r="P382" i="1"/>
  <c r="P1208" i="1"/>
  <c r="P1335" i="1"/>
  <c r="P856" i="1"/>
  <c r="AB856" i="1" s="1"/>
  <c r="P956" i="1"/>
  <c r="AB956" i="1" s="1"/>
  <c r="P181" i="1"/>
  <c r="V181" i="1" s="1"/>
  <c r="W181" i="1" s="1"/>
  <c r="AD181" i="1" s="1"/>
  <c r="P597" i="1"/>
  <c r="AB597" i="1" s="1"/>
  <c r="P406" i="1"/>
  <c r="AB406" i="1" s="1"/>
  <c r="J687" i="1"/>
  <c r="J318" i="1"/>
  <c r="S318" i="1" s="1"/>
  <c r="J1428" i="1"/>
  <c r="P898" i="1"/>
  <c r="V898" i="1" s="1"/>
  <c r="W898" i="1" s="1"/>
  <c r="AD898" i="1" s="1"/>
  <c r="P369" i="1"/>
  <c r="P1227" i="1"/>
  <c r="P333" i="1"/>
  <c r="P1437" i="1"/>
  <c r="AB1437" i="1" s="1"/>
  <c r="P1518" i="1"/>
  <c r="P431" i="1"/>
  <c r="P240" i="1"/>
  <c r="AB240" i="1" s="1"/>
  <c r="P576" i="1"/>
  <c r="AB576" i="1" s="1"/>
  <c r="P401" i="1"/>
  <c r="AB401" i="1" s="1"/>
  <c r="P721" i="1"/>
  <c r="V721" i="1" s="1"/>
  <c r="P978" i="1"/>
  <c r="AB978" i="1" s="1"/>
  <c r="P1394" i="1"/>
  <c r="AB1394" i="1" s="1"/>
  <c r="P835" i="1"/>
  <c r="P1599" i="1"/>
  <c r="AB1599" i="1" s="1"/>
  <c r="P1465" i="1"/>
  <c r="P1097" i="1"/>
  <c r="P1661" i="1"/>
  <c r="H318" i="1"/>
  <c r="AA318" i="1"/>
  <c r="H1486" i="1"/>
  <c r="AA1486" i="1"/>
  <c r="H384" i="1"/>
  <c r="AA384" i="1"/>
  <c r="H578" i="1"/>
  <c r="AA578" i="1"/>
  <c r="H733" i="1"/>
  <c r="AA733" i="1"/>
  <c r="H822" i="1"/>
  <c r="AA822" i="1"/>
  <c r="H1718" i="1"/>
  <c r="AA1718" i="1"/>
  <c r="H855" i="1"/>
  <c r="AA855" i="1"/>
  <c r="H758" i="1"/>
  <c r="AA758" i="1"/>
  <c r="H390" i="1"/>
  <c r="AA390" i="1"/>
  <c r="H1495" i="1"/>
  <c r="AA1495" i="1"/>
  <c r="H729" i="1"/>
  <c r="AA729" i="1"/>
  <c r="H26" i="1"/>
  <c r="AA26" i="1"/>
  <c r="H389" i="1"/>
  <c r="AA389" i="1"/>
  <c r="H1077" i="1"/>
  <c r="AA1077" i="1"/>
  <c r="H1382" i="1"/>
  <c r="AA1382" i="1"/>
  <c r="H41" i="1"/>
  <c r="AA41" i="1"/>
  <c r="H791" i="1"/>
  <c r="AA791" i="1"/>
  <c r="H1661" i="1"/>
  <c r="AA1454" i="1"/>
  <c r="H638" i="1"/>
  <c r="H1079" i="1"/>
  <c r="H1015" i="1"/>
  <c r="AA1015" i="1"/>
  <c r="H1581" i="1"/>
  <c r="AA1581" i="1"/>
  <c r="H1161" i="1"/>
  <c r="AA1161" i="1"/>
  <c r="H1148" i="1"/>
  <c r="AA1148" i="1"/>
  <c r="AA646" i="1"/>
  <c r="H1205" i="1"/>
  <c r="AA1205" i="1"/>
  <c r="AA1623" i="1"/>
  <c r="H1601" i="1"/>
  <c r="AA1601" i="1"/>
  <c r="H774" i="1"/>
  <c r="AA774" i="1"/>
  <c r="H969" i="1"/>
  <c r="AA969" i="1"/>
  <c r="H839" i="1"/>
  <c r="AA839" i="1"/>
  <c r="H97" i="1"/>
  <c r="AA97" i="1"/>
  <c r="H513" i="1"/>
  <c r="AA513" i="1"/>
  <c r="H1797" i="1"/>
  <c r="AA1797" i="1"/>
  <c r="H968" i="1"/>
  <c r="AA968" i="1"/>
  <c r="H1658" i="1"/>
  <c r="AA1658" i="1"/>
  <c r="H1606" i="1"/>
  <c r="AA1606" i="1"/>
  <c r="H229" i="1"/>
  <c r="AA229" i="1"/>
  <c r="H1498" i="1"/>
  <c r="AA1498" i="1"/>
  <c r="H751" i="1"/>
  <c r="AA751" i="1"/>
  <c r="H726" i="1"/>
  <c r="AA726" i="1"/>
  <c r="H453" i="1"/>
  <c r="AA453" i="1"/>
  <c r="H1365" i="1"/>
  <c r="H1633" i="1"/>
  <c r="AA1633" i="1"/>
  <c r="H1557" i="1"/>
  <c r="AA1557" i="1"/>
  <c r="H438" i="1"/>
  <c r="AA438" i="1"/>
  <c r="H902" i="1"/>
  <c r="AA902" i="1"/>
  <c r="H1449" i="1"/>
  <c r="AA1449" i="1"/>
  <c r="AA335" i="1"/>
  <c r="H1250" i="1"/>
  <c r="AA1250" i="1"/>
  <c r="H684" i="1"/>
  <c r="AA684" i="1"/>
  <c r="H173" i="1"/>
  <c r="AA173" i="1"/>
  <c r="H680" i="1"/>
  <c r="AA680" i="1"/>
  <c r="J491" i="1"/>
  <c r="J103" i="1"/>
  <c r="S103" i="1" s="1"/>
  <c r="H44" i="1"/>
  <c r="AA44" i="1"/>
  <c r="P1258" i="1"/>
  <c r="AB1258" i="1" s="1"/>
  <c r="P859" i="1"/>
  <c r="AB859" i="1" s="1"/>
  <c r="P1179" i="1"/>
  <c r="AB1179" i="1" s="1"/>
  <c r="H1406" i="1"/>
  <c r="AA1406" i="1"/>
  <c r="H605" i="1"/>
  <c r="AA605" i="1"/>
  <c r="P989" i="1"/>
  <c r="AB989" i="1" s="1"/>
  <c r="H1326" i="1"/>
  <c r="AA1326" i="1"/>
  <c r="AA1295" i="1"/>
  <c r="H673" i="1"/>
  <c r="AA673" i="1"/>
  <c r="P1298" i="1"/>
  <c r="AB1298" i="1" s="1"/>
  <c r="P1308" i="1"/>
  <c r="AB1308" i="1" s="1"/>
  <c r="H45" i="1"/>
  <c r="AA45" i="1"/>
  <c r="H1713" i="1"/>
  <c r="AA1713" i="1"/>
  <c r="AA1251" i="1"/>
  <c r="H1315" i="1"/>
  <c r="AA1315" i="1"/>
  <c r="H749" i="1"/>
  <c r="AA749" i="1"/>
  <c r="P870" i="1"/>
  <c r="AB870" i="1" s="1"/>
  <c r="H1111" i="1"/>
  <c r="AA1111" i="1"/>
  <c r="H344" i="1"/>
  <c r="AA344" i="1"/>
  <c r="H486" i="1"/>
  <c r="AA486" i="1"/>
  <c r="H1525" i="1"/>
  <c r="AA1525" i="1"/>
  <c r="H1131" i="1"/>
  <c r="AA1131" i="1"/>
  <c r="H786" i="1"/>
  <c r="AA786" i="1"/>
  <c r="H1396" i="1"/>
  <c r="AA1396" i="1"/>
  <c r="H1287" i="1"/>
  <c r="AA1287" i="1"/>
  <c r="H321" i="1"/>
  <c r="AA321" i="1"/>
  <c r="J1381" i="1"/>
  <c r="J1701" i="1"/>
  <c r="S1701" i="1" s="1"/>
  <c r="J429" i="1"/>
  <c r="J810" i="1"/>
  <c r="J559" i="1"/>
  <c r="J1618" i="1"/>
  <c r="J403" i="1"/>
  <c r="J679" i="1"/>
  <c r="S679" i="1" s="1"/>
  <c r="H1706" i="1"/>
  <c r="AA1706" i="1"/>
  <c r="H555" i="1"/>
  <c r="H875" i="1"/>
  <c r="AA875" i="1"/>
  <c r="P1563" i="1"/>
  <c r="AB1563" i="1" s="1"/>
  <c r="P1068" i="1"/>
  <c r="AB1068" i="1" s="1"/>
  <c r="AA1564" i="1"/>
  <c r="H1342" i="1"/>
  <c r="AA1342" i="1"/>
  <c r="H1343" i="1"/>
  <c r="AA1343" i="1"/>
  <c r="AA130" i="1"/>
  <c r="H1314" i="1"/>
  <c r="AA1314" i="1"/>
  <c r="P1012" i="1"/>
  <c r="AB1012" i="1" s="1"/>
  <c r="H228" i="1"/>
  <c r="H1700" i="1"/>
  <c r="AA1700" i="1"/>
  <c r="P1423" i="1"/>
  <c r="AB1423" i="1" s="1"/>
  <c r="H54" i="1"/>
  <c r="AA54" i="1"/>
  <c r="H934" i="1"/>
  <c r="AA934" i="1"/>
  <c r="H1515" i="1"/>
  <c r="AA1515" i="1"/>
  <c r="H951" i="1"/>
  <c r="AA951" i="1"/>
  <c r="H1112" i="1"/>
  <c r="AA1112" i="1"/>
  <c r="P1113" i="1"/>
  <c r="AB1113" i="1" s="1"/>
  <c r="H70" i="1"/>
  <c r="AA70" i="1"/>
  <c r="H854" i="1"/>
  <c r="AA854" i="1"/>
  <c r="H55" i="1"/>
  <c r="AA55" i="1"/>
  <c r="H392" i="1"/>
  <c r="AA392" i="1"/>
  <c r="H1464" i="1"/>
  <c r="AA1464" i="1"/>
  <c r="P730" i="1"/>
  <c r="P516" i="1"/>
  <c r="AB516" i="1" s="1"/>
  <c r="P788" i="1"/>
  <c r="AB788" i="1" s="1"/>
  <c r="AA1604" i="1"/>
  <c r="H501" i="1"/>
  <c r="AA501" i="1"/>
  <c r="H1125" i="1"/>
  <c r="AA1125" i="1"/>
  <c r="H1510" i="1"/>
  <c r="AA1510" i="1"/>
  <c r="H1191" i="1"/>
  <c r="AA1191" i="1"/>
  <c r="P233" i="1"/>
  <c r="AB233" i="1" s="1"/>
  <c r="H1577" i="1"/>
  <c r="AA1577" i="1"/>
  <c r="H1141" i="1"/>
  <c r="AA1141" i="1"/>
  <c r="H458" i="1"/>
  <c r="AA458" i="1"/>
  <c r="H480" i="1"/>
  <c r="H852" i="1"/>
  <c r="AA852" i="1"/>
  <c r="H643" i="1"/>
  <c r="AA643" i="1"/>
  <c r="H1653" i="1"/>
  <c r="AA1653" i="1"/>
  <c r="H1722" i="1"/>
  <c r="AA1722" i="1"/>
  <c r="H1669" i="1"/>
  <c r="AA1669" i="1"/>
  <c r="H1527" i="1"/>
  <c r="AA1527" i="1"/>
  <c r="H279" i="1"/>
  <c r="AA279" i="1"/>
  <c r="J728" i="1"/>
  <c r="H1137" i="1"/>
  <c r="AA1137" i="1"/>
  <c r="H1155" i="1"/>
  <c r="AA1155" i="1"/>
  <c r="H1363" i="1"/>
  <c r="AA1363" i="1"/>
  <c r="H1603" i="1"/>
  <c r="AA1603" i="1"/>
  <c r="H128" i="1"/>
  <c r="AA128" i="1"/>
  <c r="H175" i="1"/>
  <c r="AA175" i="1"/>
  <c r="H508" i="1"/>
  <c r="AA508" i="1"/>
  <c r="H472" i="1"/>
  <c r="AA472" i="1"/>
  <c r="H645" i="1"/>
  <c r="AA645" i="1"/>
  <c r="H1584" i="1"/>
  <c r="AA1584" i="1"/>
  <c r="H775" i="1"/>
  <c r="AA775" i="1"/>
  <c r="H661" i="1"/>
  <c r="AA661" i="1"/>
  <c r="H518" i="1"/>
  <c r="AA518" i="1"/>
  <c r="H1351" i="1"/>
  <c r="AA1351" i="1"/>
  <c r="H1759" i="1"/>
  <c r="AA1759" i="1"/>
  <c r="H865" i="1"/>
  <c r="AA865" i="1"/>
  <c r="H695" i="1"/>
  <c r="AA695" i="1"/>
  <c r="H215" i="1"/>
  <c r="AA215" i="1"/>
  <c r="H982" i="1"/>
  <c r="AA982" i="1"/>
  <c r="H629" i="1"/>
  <c r="AA629" i="1"/>
  <c r="J935" i="1"/>
  <c r="S935" i="1" s="1"/>
  <c r="J338" i="1"/>
  <c r="J56" i="1"/>
  <c r="H697" i="1"/>
  <c r="AA697" i="1"/>
  <c r="H267" i="1"/>
  <c r="AA267" i="1"/>
  <c r="H891" i="1"/>
  <c r="AA891" i="1"/>
  <c r="H1595" i="1"/>
  <c r="H301" i="1"/>
  <c r="AA301" i="1"/>
  <c r="P14" i="1"/>
  <c r="AB14" i="1" s="1"/>
  <c r="H1407" i="1"/>
  <c r="AA1407" i="1"/>
  <c r="H560" i="1"/>
  <c r="H705" i="1"/>
  <c r="H1201" i="1"/>
  <c r="AA1201" i="1"/>
  <c r="H946" i="1"/>
  <c r="AA946" i="1"/>
  <c r="H1362" i="1"/>
  <c r="P31" i="1"/>
  <c r="V31" i="1" s="1"/>
  <c r="W31" i="1" s="1"/>
  <c r="AD31" i="1" s="1"/>
  <c r="H1009" i="1"/>
  <c r="AA1009" i="1"/>
  <c r="H1523" i="1"/>
  <c r="P227" i="1"/>
  <c r="H1379" i="1"/>
  <c r="AA1379" i="1"/>
  <c r="H916" i="1"/>
  <c r="AA916" i="1"/>
  <c r="P1540" i="1"/>
  <c r="H291" i="1"/>
  <c r="AA291" i="1"/>
  <c r="P996" i="1"/>
  <c r="AB996" i="1" s="1"/>
  <c r="H1732" i="1"/>
  <c r="P1775" i="1"/>
  <c r="AB1775" i="1" s="1"/>
  <c r="AA1001" i="1"/>
  <c r="P1178" i="1"/>
  <c r="AB1178" i="1" s="1"/>
  <c r="H1534" i="1"/>
  <c r="AA1534" i="1"/>
  <c r="H447" i="1"/>
  <c r="AA447" i="1"/>
  <c r="H1519" i="1"/>
  <c r="AA1519" i="1"/>
  <c r="P1714" i="1"/>
  <c r="AB1714" i="1" s="1"/>
  <c r="H86" i="1"/>
  <c r="H998" i="1"/>
  <c r="AA998" i="1"/>
  <c r="P1160" i="1"/>
  <c r="AB1160" i="1" s="1"/>
  <c r="H1145" i="1"/>
  <c r="AA1145" i="1"/>
  <c r="H918" i="1"/>
  <c r="AA918" i="1"/>
  <c r="H1512" i="1"/>
  <c r="AA1512" i="1"/>
  <c r="P260" i="1"/>
  <c r="AB260" i="1" s="1"/>
  <c r="P804" i="1"/>
  <c r="AB804" i="1" s="1"/>
  <c r="P1060" i="1"/>
  <c r="H533" i="1"/>
  <c r="AA533" i="1"/>
  <c r="H1173" i="1"/>
  <c r="AA1173" i="1"/>
  <c r="H118" i="1"/>
  <c r="AA118" i="1"/>
  <c r="H1670" i="1"/>
  <c r="AA1670" i="1"/>
  <c r="H1271" i="1"/>
  <c r="H776" i="1"/>
  <c r="AA776" i="1"/>
  <c r="H826" i="1"/>
  <c r="AA826" i="1"/>
  <c r="H1260" i="1"/>
  <c r="AA1260" i="1"/>
  <c r="H327" i="1"/>
  <c r="AA327" i="1"/>
  <c r="H1331" i="1"/>
  <c r="AA1331" i="1"/>
  <c r="H1304" i="1"/>
  <c r="AA1304" i="1"/>
  <c r="H744" i="1"/>
  <c r="AA744" i="1"/>
  <c r="H1378" i="1"/>
  <c r="H573" i="1"/>
  <c r="AA573" i="1"/>
  <c r="H868" i="1"/>
  <c r="AA868" i="1"/>
  <c r="H245" i="1"/>
  <c r="AA245" i="1"/>
  <c r="H15" i="1"/>
  <c r="AA15" i="1"/>
  <c r="H471" i="1"/>
  <c r="AA471" i="1"/>
  <c r="H7" i="1"/>
  <c r="AA7" i="1"/>
  <c r="H1263" i="1"/>
  <c r="AA1263" i="1"/>
  <c r="H1456" i="1"/>
  <c r="AA1456" i="1"/>
  <c r="H416" i="1"/>
  <c r="AA416" i="1"/>
  <c r="H652" i="1"/>
  <c r="AA652" i="1"/>
  <c r="H552" i="1"/>
  <c r="AA552" i="1"/>
  <c r="H757" i="1"/>
  <c r="AA757" i="1"/>
  <c r="H505" i="1"/>
  <c r="AA505" i="1"/>
  <c r="H1261" i="1"/>
  <c r="AA1261" i="1"/>
  <c r="H230" i="1"/>
  <c r="AA230" i="1"/>
  <c r="H700" i="1"/>
  <c r="AA700" i="1"/>
  <c r="H373" i="1"/>
  <c r="AA373" i="1"/>
  <c r="H1445" i="1"/>
  <c r="AA1445" i="1"/>
  <c r="J579" i="1"/>
  <c r="S579" i="1" s="1"/>
  <c r="J1472" i="1"/>
  <c r="J826" i="1"/>
  <c r="J1575" i="1"/>
  <c r="S1575" i="1" s="1"/>
  <c r="J570" i="1"/>
  <c r="J610" i="1"/>
  <c r="J71" i="1"/>
  <c r="S71" i="1" s="1"/>
  <c r="J1151" i="1"/>
  <c r="J852" i="1"/>
  <c r="J213" i="1"/>
  <c r="J35" i="1"/>
  <c r="H73" i="1"/>
  <c r="H369" i="1"/>
  <c r="AA369" i="1"/>
  <c r="H282" i="1"/>
  <c r="AA282" i="1"/>
  <c r="H554" i="1"/>
  <c r="AA554" i="1"/>
  <c r="H1306" i="1"/>
  <c r="AA1306" i="1"/>
  <c r="AA1627" i="1"/>
  <c r="H412" i="1"/>
  <c r="AA412" i="1"/>
  <c r="H764" i="1"/>
  <c r="AA764" i="1"/>
  <c r="H1100" i="1"/>
  <c r="AA1100" i="1"/>
  <c r="AA1724" i="1"/>
  <c r="P717" i="1"/>
  <c r="AB717" i="1" s="1"/>
  <c r="AA1053" i="1"/>
  <c r="H78" i="1"/>
  <c r="AA78" i="1"/>
  <c r="H1518" i="1"/>
  <c r="H1567" i="1"/>
  <c r="AA1567" i="1"/>
  <c r="H240" i="1"/>
  <c r="AA240" i="1"/>
  <c r="H129" i="1"/>
  <c r="H401" i="1"/>
  <c r="AA401" i="1"/>
  <c r="P1233" i="1"/>
  <c r="P178" i="1"/>
  <c r="H1405" i="1"/>
  <c r="AA1405" i="1"/>
  <c r="H799" i="1"/>
  <c r="P1649" i="1"/>
  <c r="AB1649" i="1" s="1"/>
  <c r="H1667" i="1"/>
  <c r="AA1667" i="1"/>
  <c r="H1427" i="1"/>
  <c r="AA1427" i="1"/>
  <c r="H980" i="1"/>
  <c r="AA980" i="1"/>
  <c r="H323" i="1"/>
  <c r="AA323" i="1"/>
  <c r="H404" i="1"/>
  <c r="AA404" i="1"/>
  <c r="H1453" i="1"/>
  <c r="AA1453" i="1"/>
  <c r="AA1599" i="1"/>
  <c r="P1791" i="1"/>
  <c r="AB1791" i="1" s="1"/>
  <c r="P1559" i="1"/>
  <c r="AB1559" i="1" s="1"/>
  <c r="H1776" i="1"/>
  <c r="AA1776" i="1"/>
  <c r="AA993" i="1"/>
  <c r="H1729" i="1"/>
  <c r="AA1729" i="1"/>
  <c r="P1474" i="1"/>
  <c r="AB1474" i="1" s="1"/>
  <c r="H285" i="1"/>
  <c r="AA285" i="1"/>
  <c r="H150" i="1"/>
  <c r="AA150" i="1"/>
  <c r="H71" i="1"/>
  <c r="AA71" i="1"/>
  <c r="H1031" i="1"/>
  <c r="P120" i="1"/>
  <c r="AB120" i="1" s="1"/>
  <c r="H297" i="1"/>
  <c r="AA297" i="1"/>
  <c r="H1193" i="1"/>
  <c r="AA1193" i="1"/>
  <c r="H1147" i="1"/>
  <c r="AA1147" i="1"/>
  <c r="H246" i="1"/>
  <c r="AA246" i="1"/>
  <c r="H39" i="1"/>
  <c r="AA39" i="1"/>
  <c r="H856" i="1"/>
  <c r="H425" i="1"/>
  <c r="AA425" i="1"/>
  <c r="P1705" i="1"/>
  <c r="H1452" i="1"/>
  <c r="AA1452" i="1"/>
  <c r="H956" i="1"/>
  <c r="AA956" i="1"/>
  <c r="H1288" i="1"/>
  <c r="AA1288" i="1"/>
  <c r="H999" i="1"/>
  <c r="AA999" i="1"/>
  <c r="AA387" i="1"/>
  <c r="H665" i="1"/>
  <c r="AA665" i="1"/>
  <c r="H1433" i="1"/>
  <c r="AA1433" i="1"/>
  <c r="H294" i="1"/>
  <c r="AA294" i="1"/>
  <c r="AA1280" i="1"/>
  <c r="H1737" i="1"/>
  <c r="AA1737" i="1"/>
  <c r="H153" i="1"/>
  <c r="AA153" i="1"/>
  <c r="H536" i="1"/>
  <c r="AA536" i="1"/>
  <c r="AA1528" i="1"/>
  <c r="AA1517" i="1"/>
  <c r="H1237" i="1"/>
  <c r="AA1237" i="1"/>
  <c r="H211" i="1"/>
  <c r="AA211" i="1"/>
  <c r="H905" i="1"/>
  <c r="AA905" i="1"/>
  <c r="H343" i="1"/>
  <c r="AA343" i="1"/>
  <c r="H583" i="1"/>
  <c r="AA583" i="1"/>
  <c r="H1801" i="1"/>
  <c r="AA1801" i="1"/>
  <c r="H637" i="1"/>
  <c r="AA637" i="1"/>
  <c r="H913" i="1"/>
  <c r="AA913" i="1"/>
  <c r="H274" i="1"/>
  <c r="AA274" i="1"/>
  <c r="H747" i="1"/>
  <c r="AA747" i="1"/>
  <c r="H1640" i="1"/>
  <c r="AA1640" i="1"/>
  <c r="H360" i="1"/>
  <c r="AA360" i="1"/>
  <c r="H424" i="1"/>
  <c r="AA424" i="1"/>
  <c r="H182" i="1"/>
  <c r="AA182" i="1"/>
  <c r="H679" i="1"/>
  <c r="AA679" i="1"/>
  <c r="H1447" i="1"/>
  <c r="AA1447" i="1"/>
  <c r="H1782" i="1"/>
  <c r="AA1782" i="1"/>
  <c r="H983" i="1"/>
  <c r="AA983" i="1"/>
  <c r="H544" i="1"/>
  <c r="AA544" i="1"/>
  <c r="H961" i="1"/>
  <c r="AA961" i="1"/>
  <c r="H553" i="1"/>
  <c r="AA553" i="1"/>
  <c r="H732" i="1"/>
  <c r="AA732" i="1"/>
  <c r="H1720" i="1"/>
  <c r="AA1720" i="1"/>
  <c r="H423" i="1"/>
  <c r="AA423" i="1"/>
  <c r="H1655" i="1"/>
  <c r="AA1655" i="1"/>
  <c r="H710" i="1"/>
  <c r="AA710" i="1"/>
  <c r="H885" i="1"/>
  <c r="AA885" i="1"/>
  <c r="H613" i="1"/>
  <c r="AA613" i="1"/>
  <c r="H1666" i="1"/>
  <c r="AA1666" i="1"/>
  <c r="H1542" i="1"/>
  <c r="AA1542" i="1"/>
  <c r="H742" i="1"/>
  <c r="AA742" i="1"/>
  <c r="H1494" i="1"/>
  <c r="AA1494" i="1"/>
  <c r="H1240" i="1"/>
  <c r="AA1240" i="1"/>
  <c r="H693" i="1"/>
  <c r="AA693" i="1"/>
  <c r="H261" i="1"/>
  <c r="AA261" i="1"/>
  <c r="H502" i="1"/>
  <c r="AA502" i="1"/>
  <c r="J423" i="1"/>
  <c r="S423" i="1" s="1"/>
  <c r="J1333" i="1"/>
  <c r="J1040" i="1"/>
  <c r="J733" i="1"/>
  <c r="H712" i="1"/>
  <c r="AA712" i="1"/>
  <c r="H200" i="1"/>
  <c r="AA200" i="1"/>
  <c r="AA89" i="1"/>
  <c r="H1186" i="1"/>
  <c r="AA1186" i="1"/>
  <c r="H1154" i="1"/>
  <c r="H298" i="1"/>
  <c r="AA298" i="1"/>
  <c r="P906" i="1"/>
  <c r="AB906" i="1" s="1"/>
  <c r="H1802" i="1"/>
  <c r="AA1802" i="1"/>
  <c r="H315" i="1"/>
  <c r="AA315" i="1"/>
  <c r="P603" i="1"/>
  <c r="H1643" i="1"/>
  <c r="AA108" i="1"/>
  <c r="H780" i="1"/>
  <c r="AA780" i="1"/>
  <c r="H349" i="1"/>
  <c r="AA349" i="1"/>
  <c r="H765" i="1"/>
  <c r="H1069" i="1"/>
  <c r="AA1069" i="1"/>
  <c r="H94" i="1"/>
  <c r="AA94" i="1"/>
  <c r="P878" i="1"/>
  <c r="AB878" i="1" s="1"/>
  <c r="H95" i="1"/>
  <c r="AA479" i="1"/>
  <c r="H879" i="1"/>
  <c r="AA879" i="1"/>
  <c r="H256" i="1"/>
  <c r="AA256" i="1"/>
  <c r="H1008" i="1"/>
  <c r="AA1008" i="1"/>
  <c r="H145" i="1"/>
  <c r="AA145" i="1"/>
  <c r="AA1313" i="1"/>
  <c r="H194" i="1"/>
  <c r="AA194" i="1"/>
  <c r="H626" i="1"/>
  <c r="AA626" i="1"/>
  <c r="H994" i="1"/>
  <c r="AA994" i="1"/>
  <c r="H1522" i="1"/>
  <c r="AA1522" i="1"/>
  <c r="P30" i="1"/>
  <c r="AB30" i="1" s="1"/>
  <c r="P1087" i="1"/>
  <c r="AB1087" i="1" s="1"/>
  <c r="H930" i="1"/>
  <c r="AA930" i="1"/>
  <c r="H1300" i="1"/>
  <c r="AA1300" i="1"/>
  <c r="H867" i="1"/>
  <c r="AA867" i="1"/>
  <c r="H1028" i="1"/>
  <c r="AA1028" i="1"/>
  <c r="P963" i="1"/>
  <c r="AB963" i="1" s="1"/>
  <c r="P1555" i="1"/>
  <c r="AB1555" i="1" s="1"/>
  <c r="H1076" i="1"/>
  <c r="H1796" i="1"/>
  <c r="AA1796" i="1"/>
  <c r="P79" i="1"/>
  <c r="AB79" i="1" s="1"/>
  <c r="H1337" i="1"/>
  <c r="AA1337" i="1"/>
  <c r="H1703" i="1"/>
  <c r="AA1703" i="1"/>
  <c r="P398" i="1"/>
  <c r="P686" i="1"/>
  <c r="H1262" i="1"/>
  <c r="AA1262" i="1"/>
  <c r="H1582" i="1"/>
  <c r="AA1582" i="1"/>
  <c r="H18" i="1"/>
  <c r="AA18" i="1"/>
  <c r="H1610" i="1"/>
  <c r="AA1610" i="1"/>
  <c r="H357" i="1"/>
  <c r="AA357" i="1"/>
  <c r="H1368" i="1"/>
  <c r="AA1368" i="1"/>
  <c r="H342" i="1"/>
  <c r="AA342" i="1"/>
  <c r="H737" i="1"/>
  <c r="AA737" i="1"/>
  <c r="H1777" i="1"/>
  <c r="AA1777" i="1"/>
  <c r="H1529" i="1"/>
  <c r="AA1529" i="1"/>
  <c r="H317" i="1"/>
  <c r="AA317" i="1"/>
  <c r="H725" i="1"/>
  <c r="AA725" i="1"/>
  <c r="H391" i="1"/>
  <c r="AA391" i="1"/>
  <c r="H1239" i="1"/>
  <c r="AA1239" i="1"/>
  <c r="H1638" i="1"/>
  <c r="AA1638" i="1"/>
  <c r="H439" i="1"/>
  <c r="AA439" i="1"/>
  <c r="H1367" i="1"/>
  <c r="AA1367" i="1"/>
  <c r="H304" i="1"/>
  <c r="AA304" i="1"/>
  <c r="H701" i="1"/>
  <c r="AA701" i="1"/>
  <c r="H1576" i="1"/>
  <c r="AA1576" i="1"/>
  <c r="H1511" i="1"/>
  <c r="AA1511" i="1"/>
  <c r="H134" i="1"/>
  <c r="AA134" i="1"/>
  <c r="H1384" i="1"/>
  <c r="AA1384" i="1"/>
  <c r="H1386" i="1"/>
  <c r="AA1386" i="1"/>
  <c r="H469" i="1"/>
  <c r="AA469" i="1"/>
  <c r="H1735" i="1"/>
  <c r="AA1735" i="1"/>
  <c r="H1472" i="1"/>
  <c r="AA1472" i="1"/>
  <c r="H393" i="1"/>
  <c r="AA393" i="1"/>
  <c r="H616" i="1"/>
  <c r="AA616" i="1"/>
  <c r="H565" i="1"/>
  <c r="AA565" i="1"/>
  <c r="H1434" i="1"/>
  <c r="AA1434" i="1"/>
  <c r="H1651" i="1"/>
  <c r="AA1651" i="1"/>
  <c r="H1189" i="1"/>
  <c r="AA1189" i="1"/>
  <c r="H376" i="1"/>
  <c r="AA376" i="1"/>
  <c r="H338" i="1"/>
  <c r="AA338" i="1"/>
  <c r="H154" i="1"/>
  <c r="AA154" i="1"/>
  <c r="J1580" i="1"/>
  <c r="J1326" i="1"/>
  <c r="H736" i="1"/>
  <c r="AA736" i="1"/>
  <c r="H1105" i="1"/>
  <c r="AA1105" i="1"/>
  <c r="H514" i="1"/>
  <c r="AA514" i="1"/>
  <c r="H617" i="1"/>
  <c r="AA617" i="1"/>
  <c r="H247" i="1"/>
  <c r="AA247" i="1"/>
  <c r="H748" i="1"/>
  <c r="AA748" i="1"/>
  <c r="H920" i="1"/>
  <c r="AA920" i="1"/>
  <c r="H760" i="1"/>
  <c r="AA760" i="1"/>
  <c r="H1752" i="1"/>
  <c r="AA1752" i="1"/>
  <c r="H550" i="1"/>
  <c r="AA550" i="1"/>
  <c r="H1701" i="1"/>
  <c r="AA1701" i="1"/>
  <c r="H981" i="1"/>
  <c r="AA981" i="1"/>
  <c r="H1333" i="1"/>
  <c r="AA1333" i="1"/>
  <c r="H1773" i="1"/>
  <c r="AA1773" i="1"/>
  <c r="H1157" i="1"/>
  <c r="AA1157" i="1"/>
  <c r="H662" i="1"/>
  <c r="AA662" i="1"/>
  <c r="H455" i="1"/>
  <c r="AA455" i="1"/>
  <c r="H21" i="1"/>
  <c r="AA21" i="1"/>
  <c r="H903" i="1"/>
  <c r="AA903" i="1"/>
  <c r="H1675" i="1"/>
  <c r="AA1675" i="1"/>
  <c r="H1592" i="1"/>
  <c r="AA1592" i="1"/>
  <c r="H1301" i="1"/>
  <c r="AA1301" i="1"/>
  <c r="H745" i="1"/>
  <c r="AA745" i="1"/>
  <c r="H618" i="1"/>
  <c r="AA618" i="1"/>
  <c r="H1143" i="1"/>
  <c r="AA1143" i="1"/>
  <c r="J1191" i="1"/>
  <c r="S1191" i="1" s="1"/>
  <c r="J1512" i="1"/>
  <c r="S1512" i="1" s="1"/>
  <c r="J1800" i="1"/>
  <c r="J388" i="1"/>
  <c r="J565" i="1"/>
  <c r="S565" i="1" s="1"/>
  <c r="J683" i="1"/>
  <c r="S683" i="1" s="1"/>
  <c r="H249" i="1"/>
  <c r="AA249" i="1"/>
  <c r="P216" i="1"/>
  <c r="AB216" i="1" s="1"/>
  <c r="H137" i="1"/>
  <c r="AA137" i="1"/>
  <c r="H283" i="1"/>
  <c r="H1310" i="1"/>
  <c r="AA1310" i="1"/>
  <c r="AA314" i="1"/>
  <c r="H938" i="1"/>
  <c r="AA938" i="1"/>
  <c r="H331" i="1"/>
  <c r="AA331" i="1"/>
  <c r="AA1291" i="1"/>
  <c r="H462" i="1"/>
  <c r="AA462" i="1"/>
  <c r="H1501" i="1"/>
  <c r="AA1501" i="1"/>
  <c r="H161" i="1"/>
  <c r="AA161" i="1"/>
  <c r="H433" i="1"/>
  <c r="AA433" i="1"/>
  <c r="H1010" i="1"/>
  <c r="AA1010" i="1"/>
  <c r="P1376" i="1"/>
  <c r="AB1376" i="1" s="1"/>
  <c r="H782" i="1"/>
  <c r="AA782" i="1"/>
  <c r="H1380" i="1"/>
  <c r="AA1380" i="1"/>
  <c r="H1491" i="1"/>
  <c r="P1684" i="1"/>
  <c r="AB1684" i="1" s="1"/>
  <c r="H419" i="1"/>
  <c r="H1587" i="1"/>
  <c r="AA1587" i="1"/>
  <c r="P484" i="1"/>
  <c r="AB484" i="1" s="1"/>
  <c r="AA723" i="1"/>
  <c r="H766" i="1"/>
  <c r="AA766" i="1"/>
  <c r="P383" i="1"/>
  <c r="AB383" i="1" s="1"/>
  <c r="H735" i="1"/>
  <c r="AA735" i="1"/>
  <c r="H1184" i="1"/>
  <c r="AA1184" i="1"/>
  <c r="P16" i="1"/>
  <c r="AB16" i="1" s="1"/>
  <c r="H598" i="1"/>
  <c r="AA598" i="1"/>
  <c r="H133" i="1"/>
  <c r="AA133" i="1"/>
  <c r="H1317" i="1"/>
  <c r="P1158" i="1"/>
  <c r="H503" i="1"/>
  <c r="H168" i="1"/>
  <c r="AA168" i="1"/>
  <c r="H172" i="1"/>
  <c r="AA172" i="1"/>
  <c r="H1578" i="1"/>
  <c r="AA1578" i="1"/>
  <c r="H1325" i="1"/>
  <c r="AA1325" i="1"/>
  <c r="H611" i="1"/>
  <c r="AA611" i="1"/>
  <c r="H1033" i="1"/>
  <c r="AA1033" i="1"/>
  <c r="H25" i="1"/>
  <c r="AA25" i="1"/>
  <c r="H549" i="1"/>
  <c r="AA549" i="1"/>
  <c r="H997" i="1"/>
  <c r="AA997" i="1"/>
  <c r="H1247" i="1"/>
  <c r="AA1247" i="1"/>
  <c r="P196" i="1"/>
  <c r="AB196" i="1" s="1"/>
  <c r="H1198" i="1"/>
  <c r="AA1198" i="1"/>
  <c r="H121" i="1"/>
  <c r="AA121" i="1"/>
  <c r="H364" i="1"/>
  <c r="AA364" i="1"/>
  <c r="H1432" i="1"/>
  <c r="AA1432" i="1"/>
  <c r="H1057" i="1"/>
  <c r="AA1057" i="1"/>
  <c r="H504" i="1"/>
  <c r="AA504" i="1"/>
  <c r="H101" i="1"/>
  <c r="AA101" i="1"/>
  <c r="H936" i="1"/>
  <c r="AA936" i="1"/>
  <c r="H1561" i="1"/>
  <c r="AA1561" i="1"/>
  <c r="H1790" i="1"/>
  <c r="AA1790" i="1"/>
  <c r="H752" i="1"/>
  <c r="AA752" i="1"/>
  <c r="H1121" i="1"/>
  <c r="AA1121" i="1"/>
  <c r="H1058" i="1"/>
  <c r="AA1058" i="1"/>
  <c r="H940" i="1"/>
  <c r="AA940" i="1"/>
  <c r="H1165" i="1"/>
  <c r="AA1165" i="1"/>
  <c r="H967" i="1"/>
  <c r="AA967" i="1"/>
  <c r="H1338" i="1"/>
  <c r="AA1338" i="1"/>
  <c r="H933" i="1"/>
  <c r="AA933" i="1"/>
  <c r="H1477" i="1"/>
  <c r="AA1477" i="1"/>
  <c r="H1478" i="1"/>
  <c r="AA1478" i="1"/>
  <c r="H1098" i="1"/>
  <c r="AA1098" i="1"/>
  <c r="H1429" i="1"/>
  <c r="AA1429" i="1"/>
  <c r="H728" i="1"/>
  <c r="AA728" i="1"/>
  <c r="H566" i="1"/>
  <c r="AA566" i="1"/>
  <c r="H135" i="1"/>
  <c r="AA135" i="1"/>
  <c r="H1673" i="1"/>
  <c r="AA1673" i="1"/>
  <c r="H952" i="1"/>
  <c r="AA952" i="1"/>
  <c r="H1397" i="1"/>
  <c r="AA1397" i="1"/>
  <c r="H806" i="1"/>
  <c r="AA806" i="1"/>
  <c r="H1513" i="1"/>
  <c r="AA1513" i="1"/>
  <c r="H777" i="1"/>
  <c r="AA777" i="1"/>
  <c r="H1399" i="1"/>
  <c r="AA1399" i="1"/>
  <c r="J1378" i="1"/>
  <c r="S1378" i="1" s="1"/>
  <c r="J1066" i="1"/>
  <c r="J894" i="1"/>
  <c r="J354" i="1"/>
  <c r="J20" i="1"/>
  <c r="J1589" i="1"/>
  <c r="AA264" i="1"/>
  <c r="H169" i="1"/>
  <c r="AA169" i="1"/>
  <c r="H482" i="1"/>
  <c r="AA482" i="1"/>
  <c r="H1458" i="1"/>
  <c r="AA1458" i="1"/>
  <c r="P602" i="1"/>
  <c r="AB602" i="1" s="1"/>
  <c r="H954" i="1"/>
  <c r="AA954" i="1"/>
  <c r="H347" i="1"/>
  <c r="AA347" i="1"/>
  <c r="H651" i="1"/>
  <c r="H955" i="1"/>
  <c r="AA955" i="1"/>
  <c r="H1323" i="1"/>
  <c r="AA1323" i="1"/>
  <c r="AA460" i="1"/>
  <c r="H1180" i="1"/>
  <c r="AA1180" i="1"/>
  <c r="P13" i="1"/>
  <c r="AB13" i="1" s="1"/>
  <c r="H1565" i="1"/>
  <c r="AA1565" i="1"/>
  <c r="H126" i="1"/>
  <c r="H511" i="1"/>
  <c r="AA511" i="1"/>
  <c r="H975" i="1"/>
  <c r="P1040" i="1"/>
  <c r="P177" i="1"/>
  <c r="AB177" i="1" s="1"/>
  <c r="H849" i="1"/>
  <c r="AA849" i="1"/>
  <c r="AA1361" i="1"/>
  <c r="H658" i="1"/>
  <c r="AA658" i="1"/>
  <c r="H1375" i="1"/>
  <c r="AA1375" i="1"/>
  <c r="H52" i="1"/>
  <c r="AA52" i="1"/>
  <c r="H339" i="1"/>
  <c r="AA339" i="1"/>
  <c r="P468" i="1"/>
  <c r="AB468" i="1" s="1"/>
  <c r="H1108" i="1"/>
  <c r="H451" i="1"/>
  <c r="AA451" i="1"/>
  <c r="AA548" i="1"/>
  <c r="H1156" i="1"/>
  <c r="AA1156" i="1"/>
  <c r="P1166" i="1"/>
  <c r="AA1743" i="1"/>
  <c r="P1244" i="1"/>
  <c r="AA537" i="1"/>
  <c r="P506" i="1"/>
  <c r="AB506" i="1" s="1"/>
  <c r="P50" i="1"/>
  <c r="AB50" i="1" s="1"/>
  <c r="H407" i="1"/>
  <c r="AA407" i="1"/>
  <c r="H1639" i="1"/>
  <c r="AA1639" i="1"/>
  <c r="P515" i="1"/>
  <c r="AB515" i="1" s="1"/>
  <c r="H773" i="1"/>
  <c r="AA773" i="1"/>
  <c r="H1349" i="1"/>
  <c r="AA1349" i="1"/>
  <c r="H1254" i="1"/>
  <c r="AA1254" i="1"/>
  <c r="H232" i="1"/>
  <c r="AA232" i="1"/>
  <c r="H1241" i="1"/>
  <c r="AA1241" i="1"/>
  <c r="H1038" i="1"/>
  <c r="AA1038" i="1"/>
  <c r="H1401" i="1"/>
  <c r="AA1401" i="1"/>
  <c r="H1690" i="1"/>
  <c r="AA1690" i="1"/>
  <c r="H1431" i="1"/>
  <c r="AA1431" i="1"/>
  <c r="H581" i="1"/>
  <c r="AA581" i="1"/>
  <c r="H1016" i="1"/>
  <c r="AA1016" i="1"/>
  <c r="H649" i="1"/>
  <c r="H557" i="1"/>
  <c r="AA557" i="1"/>
  <c r="H1665" i="1"/>
  <c r="AA1665" i="1"/>
  <c r="H1520" i="1"/>
  <c r="AA1520" i="1"/>
  <c r="H772" i="1"/>
  <c r="AA772" i="1"/>
  <c r="H252" i="1"/>
  <c r="AA252" i="1"/>
  <c r="H286" i="1"/>
  <c r="AA286" i="1"/>
  <c r="H1177" i="1"/>
  <c r="AA1177" i="1"/>
  <c r="H1497" i="1"/>
  <c r="AA1497" i="1"/>
  <c r="H218" i="1"/>
  <c r="AA218" i="1"/>
  <c r="H466" i="1"/>
  <c r="AA466" i="1"/>
  <c r="H1000" i="1"/>
  <c r="AA1000" i="1"/>
  <c r="H769" i="1"/>
  <c r="AA769" i="1"/>
  <c r="H1421" i="1"/>
  <c r="AA1421" i="1"/>
  <c r="H62" i="1"/>
  <c r="AA62" i="1"/>
  <c r="H239" i="1"/>
  <c r="AA239" i="1"/>
  <c r="H1217" i="1"/>
  <c r="AA1217" i="1"/>
  <c r="H802" i="1"/>
  <c r="AA802" i="1"/>
  <c r="H809" i="1"/>
  <c r="AA809" i="1"/>
  <c r="H1197" i="1"/>
  <c r="AA1197" i="1"/>
  <c r="H1080" i="1"/>
  <c r="AA1080" i="1"/>
  <c r="H984" i="1"/>
  <c r="AA984" i="1"/>
  <c r="H1175" i="1"/>
  <c r="AA1175" i="1"/>
  <c r="H709" i="1"/>
  <c r="AA709" i="1"/>
  <c r="H1030" i="1"/>
  <c r="AA1030" i="1"/>
  <c r="H1573" i="1"/>
  <c r="AA1573" i="1"/>
  <c r="H1514" i="1"/>
  <c r="AA1514" i="1"/>
  <c r="H5" i="1"/>
  <c r="AA5" i="1"/>
  <c r="H1480" i="1"/>
  <c r="AA1480" i="1"/>
  <c r="H614" i="1"/>
  <c r="AA614" i="1"/>
  <c r="H183" i="1"/>
  <c r="AA183" i="1"/>
  <c r="H1065" i="1"/>
  <c r="AA1065" i="1"/>
  <c r="H87" i="1"/>
  <c r="AA87" i="1"/>
  <c r="H1733" i="1"/>
  <c r="AA1733" i="1"/>
  <c r="H857" i="1"/>
  <c r="AA857" i="1"/>
  <c r="H838" i="1"/>
  <c r="AA838" i="1"/>
  <c r="H1479" i="1"/>
  <c r="AA1479" i="1"/>
  <c r="J685" i="1"/>
  <c r="S685" i="1" s="1"/>
  <c r="J1102" i="1"/>
  <c r="J147" i="1"/>
  <c r="J1338" i="1"/>
  <c r="AA296" i="1"/>
  <c r="AA1554" i="1"/>
  <c r="H1487" i="1"/>
  <c r="AA634" i="1"/>
  <c r="P970" i="1"/>
  <c r="AB970" i="1" s="1"/>
  <c r="AA1402" i="1"/>
  <c r="P667" i="1"/>
  <c r="H971" i="1"/>
  <c r="AA971" i="1"/>
  <c r="H1723" i="1"/>
  <c r="P156" i="1"/>
  <c r="AB156" i="1" s="1"/>
  <c r="P1212" i="1"/>
  <c r="AA77" i="1"/>
  <c r="H413" i="1"/>
  <c r="AA413" i="1"/>
  <c r="AA813" i="1"/>
  <c r="P1597" i="1"/>
  <c r="AB1597" i="1" s="1"/>
  <c r="H142" i="1"/>
  <c r="AA142" i="1"/>
  <c r="H159" i="1"/>
  <c r="H1377" i="1"/>
  <c r="AA1377" i="1"/>
  <c r="P1072" i="1"/>
  <c r="AB1072" i="1" s="1"/>
  <c r="P193" i="1"/>
  <c r="AB193" i="1" s="1"/>
  <c r="P881" i="1"/>
  <c r="AB881" i="1" s="1"/>
  <c r="AA1393" i="1"/>
  <c r="H290" i="1"/>
  <c r="H1276" i="1"/>
  <c r="AA1276" i="1"/>
  <c r="P368" i="1"/>
  <c r="AB368" i="1" s="1"/>
  <c r="AA1070" i="1"/>
  <c r="H1631" i="1"/>
  <c r="H1698" i="1"/>
  <c r="AA1698" i="1"/>
  <c r="P979" i="1"/>
  <c r="AB979" i="1" s="1"/>
  <c r="AA500" i="1"/>
  <c r="H1780" i="1"/>
  <c r="AA1780" i="1"/>
  <c r="P1756" i="1"/>
  <c r="P66" i="1"/>
  <c r="AB66" i="1" s="1"/>
  <c r="AA326" i="1"/>
  <c r="AA1174" i="1"/>
  <c r="H824" i="1"/>
  <c r="AA824" i="1"/>
  <c r="P275" i="1"/>
  <c r="AB275" i="1" s="1"/>
  <c r="P819" i="1"/>
  <c r="AB819" i="1" s="1"/>
  <c r="H213" i="1"/>
  <c r="AA213" i="1"/>
  <c r="H837" i="1"/>
  <c r="AA837" i="1"/>
  <c r="H959" i="1"/>
  <c r="AA959" i="1"/>
  <c r="H359" i="1"/>
  <c r="AA359" i="1"/>
  <c r="P58" i="1"/>
  <c r="AB58" i="1" s="1"/>
  <c r="H1754" i="1"/>
  <c r="AA1754" i="1"/>
  <c r="H319" i="1"/>
  <c r="AA319" i="1"/>
  <c r="H1760" i="1"/>
  <c r="AA1760" i="1"/>
  <c r="H882" i="1"/>
  <c r="AA882" i="1"/>
  <c r="H11" i="1"/>
  <c r="AA11" i="1"/>
  <c r="H350" i="1"/>
  <c r="AA350" i="1"/>
  <c r="H1032" i="1"/>
  <c r="AA1032" i="1"/>
  <c r="H1303" i="1"/>
  <c r="AA1303" i="1"/>
  <c r="H1414" i="1"/>
  <c r="AA1414" i="1"/>
  <c r="H522" i="1"/>
  <c r="AA522" i="1"/>
  <c r="H1095" i="1"/>
  <c r="AA1095" i="1"/>
  <c r="H1749" i="1"/>
  <c r="AA1749" i="1"/>
  <c r="H1574" i="1"/>
  <c r="AA1574" i="1"/>
  <c r="H1109" i="1"/>
  <c r="AA1109" i="1"/>
  <c r="H1526" i="1"/>
  <c r="AA1526" i="1"/>
  <c r="H677" i="1"/>
  <c r="AA677" i="1"/>
  <c r="H293" i="1"/>
  <c r="AA293" i="1"/>
  <c r="H1768" i="1"/>
  <c r="AA1768" i="1"/>
  <c r="H1238" i="1"/>
  <c r="AA1238" i="1"/>
  <c r="H356" i="1"/>
  <c r="AA356" i="1"/>
  <c r="H917" i="1"/>
  <c r="AA917" i="1"/>
  <c r="H711" i="1"/>
  <c r="AA711" i="1"/>
  <c r="H1575" i="1"/>
  <c r="AA1575" i="1"/>
  <c r="J331" i="1"/>
  <c r="J1139" i="1"/>
  <c r="S1139" i="1" s="1"/>
  <c r="J663" i="1"/>
  <c r="J296" i="1"/>
  <c r="J1646" i="1"/>
  <c r="J1307" i="1"/>
  <c r="J916" i="1"/>
  <c r="J468" i="1"/>
  <c r="J1768" i="1"/>
  <c r="J877" i="1"/>
  <c r="J427" i="1"/>
  <c r="J1526" i="1"/>
  <c r="J1166" i="1"/>
  <c r="J764" i="1"/>
  <c r="J307" i="1"/>
  <c r="H6" i="1"/>
  <c r="AA6" i="1"/>
  <c r="H312" i="1"/>
  <c r="AA312" i="1"/>
  <c r="P265" i="1"/>
  <c r="AB265" i="1" s="1"/>
  <c r="P650" i="1"/>
  <c r="AB650" i="1" s="1"/>
  <c r="H1018" i="1"/>
  <c r="AA1018" i="1"/>
  <c r="H1418" i="1"/>
  <c r="AA1418" i="1"/>
  <c r="H683" i="1"/>
  <c r="AA683" i="1"/>
  <c r="AA1355" i="1"/>
  <c r="H1739" i="1"/>
  <c r="AA1739" i="1"/>
  <c r="AA1228" i="1"/>
  <c r="H829" i="1"/>
  <c r="AA829" i="1"/>
  <c r="H1133" i="1"/>
  <c r="AA1133" i="1"/>
  <c r="P574" i="1"/>
  <c r="AB574" i="1" s="1"/>
  <c r="H191" i="1"/>
  <c r="AA191" i="1"/>
  <c r="AA1634" i="1"/>
  <c r="H209" i="1"/>
  <c r="AA209" i="1"/>
  <c r="P897" i="1"/>
  <c r="AB897" i="1" s="1"/>
  <c r="H1409" i="1"/>
  <c r="AA1409" i="1"/>
  <c r="H306" i="1"/>
  <c r="P1570" i="1"/>
  <c r="AB1570" i="1" s="1"/>
  <c r="H1615" i="1"/>
  <c r="AA1615" i="1"/>
  <c r="H1746" i="1"/>
  <c r="AA1746" i="1"/>
  <c r="P212" i="1"/>
  <c r="AB212" i="1" s="1"/>
  <c r="P1556" i="1"/>
  <c r="AB1556" i="1" s="1"/>
  <c r="H1011" i="1"/>
  <c r="AA1011" i="1"/>
  <c r="H355" i="1"/>
  <c r="AA355" i="1"/>
  <c r="H1107" i="1"/>
  <c r="AA1107" i="1"/>
  <c r="P57" i="1"/>
  <c r="AB57" i="1" s="1"/>
  <c r="P1598" i="1"/>
  <c r="H454" i="1"/>
  <c r="AA454" i="1"/>
  <c r="H1286" i="1"/>
  <c r="AA1286" i="1"/>
  <c r="H197" i="1"/>
  <c r="AA197" i="1"/>
  <c r="H1222" i="1"/>
  <c r="AA1222" i="1"/>
  <c r="P519" i="1"/>
  <c r="AB519" i="1" s="1"/>
  <c r="H1784" i="1"/>
  <c r="AA1784" i="1"/>
  <c r="P507" i="1"/>
  <c r="AB507" i="1" s="1"/>
  <c r="P1413" i="1"/>
  <c r="AB1413" i="1" s="1"/>
  <c r="H827" i="1"/>
  <c r="AA827" i="1"/>
  <c r="H926" i="1"/>
  <c r="AA926" i="1"/>
  <c r="H1029" i="1"/>
  <c r="AA1029" i="1"/>
  <c r="H1248" i="1"/>
  <c r="AA1248" i="1"/>
  <c r="H987" i="1"/>
  <c r="AA987" i="1"/>
  <c r="H1425" i="1"/>
  <c r="AA1425" i="1"/>
  <c r="J1578" i="1"/>
  <c r="J1715" i="1"/>
  <c r="J1084" i="1"/>
  <c r="J314" i="1"/>
  <c r="J1322" i="1"/>
  <c r="J1766" i="1"/>
  <c r="S1766" i="1" s="1"/>
  <c r="J270" i="1"/>
  <c r="J1623" i="1"/>
  <c r="J1284" i="1"/>
  <c r="J443" i="1"/>
  <c r="J608" i="1"/>
  <c r="J847" i="1"/>
  <c r="J395" i="1"/>
  <c r="J1718" i="1"/>
  <c r="S1718" i="1" s="1"/>
  <c r="J1143" i="1"/>
  <c r="S1143" i="1" s="1"/>
  <c r="J275" i="1"/>
  <c r="P105" i="1"/>
  <c r="AB105" i="1" s="1"/>
  <c r="P328" i="1"/>
  <c r="AB328" i="1" s="1"/>
  <c r="H47" i="1"/>
  <c r="AA47" i="1"/>
  <c r="P284" i="1"/>
  <c r="H91" i="1"/>
  <c r="H1035" i="1"/>
  <c r="AA1035" i="1"/>
  <c r="P204" i="1"/>
  <c r="AB204" i="1" s="1"/>
  <c r="P524" i="1"/>
  <c r="H1292" i="1"/>
  <c r="AA1292" i="1"/>
  <c r="H1693" i="1"/>
  <c r="AA1693" i="1"/>
  <c r="P590" i="1"/>
  <c r="AB590" i="1" s="1"/>
  <c r="H575" i="1"/>
  <c r="AA575" i="1"/>
  <c r="P688" i="1"/>
  <c r="AB688" i="1" s="1"/>
  <c r="H225" i="1"/>
  <c r="AA225" i="1"/>
  <c r="P529" i="1"/>
  <c r="H929" i="1"/>
  <c r="AA929" i="1"/>
  <c r="H1586" i="1"/>
  <c r="AA1586" i="1"/>
  <c r="H703" i="1"/>
  <c r="AA703" i="1"/>
  <c r="H644" i="1"/>
  <c r="AA644" i="1"/>
  <c r="H579" i="1"/>
  <c r="AA579" i="1"/>
  <c r="P1268" i="1"/>
  <c r="P1499" i="1"/>
  <c r="H185" i="1"/>
  <c r="AA185" i="1"/>
  <c r="H1485" i="1"/>
  <c r="AA1485" i="1"/>
  <c r="H1334" i="1"/>
  <c r="AA1334" i="1"/>
  <c r="H632" i="1"/>
  <c r="AA632" i="1"/>
  <c r="P1608" i="1"/>
  <c r="AB1608" i="1" s="1"/>
  <c r="AA1609" i="1"/>
  <c r="AA793" i="1"/>
  <c r="P372" i="1"/>
  <c r="AB372" i="1" s="1"/>
  <c r="H53" i="1"/>
  <c r="AA53" i="1"/>
  <c r="H805" i="1"/>
  <c r="AA805" i="1"/>
  <c r="H1589" i="1"/>
  <c r="AA1589" i="1"/>
  <c r="H487" i="1"/>
  <c r="AA487" i="1"/>
  <c r="H1210" i="1"/>
  <c r="AA1210" i="1"/>
  <c r="H363" i="1"/>
  <c r="AA363" i="1"/>
  <c r="H1216" i="1"/>
  <c r="H136" i="1"/>
  <c r="AA136" i="1"/>
  <c r="H149" i="1"/>
  <c r="AA149" i="1"/>
  <c r="H1688" i="1"/>
  <c r="AA1688" i="1"/>
  <c r="H1451" i="1"/>
  <c r="AA1451" i="1"/>
  <c r="H543" i="1"/>
  <c r="AA543" i="1"/>
  <c r="H909" i="1"/>
  <c r="AA909" i="1"/>
  <c r="H187" i="1"/>
  <c r="AA187" i="1"/>
  <c r="H1225" i="1"/>
  <c r="AA1225" i="1"/>
  <c r="H174" i="1"/>
  <c r="AA174" i="1"/>
  <c r="H1081" i="1"/>
  <c r="AA1081" i="1"/>
  <c r="H619" i="1"/>
  <c r="AA619" i="1"/>
  <c r="H40" i="1"/>
  <c r="AA40" i="1"/>
  <c r="H1142" i="1"/>
  <c r="AA1142" i="1"/>
  <c r="H1269" i="1"/>
  <c r="AA1269" i="1"/>
  <c r="H731" i="1"/>
  <c r="AA731" i="1"/>
  <c r="H1046" i="1"/>
  <c r="AA1046" i="1"/>
  <c r="J1125" i="1"/>
  <c r="S1125" i="1" s="1"/>
  <c r="J1106" i="1"/>
  <c r="J1248" i="1"/>
  <c r="H49" i="1"/>
  <c r="AA49" i="1"/>
  <c r="AA1473" i="1"/>
  <c r="H308" i="1"/>
  <c r="AA308" i="1"/>
  <c r="H759" i="1"/>
  <c r="AA759" i="1"/>
  <c r="H1253" i="1"/>
  <c r="AA1253" i="1"/>
  <c r="H103" i="1"/>
  <c r="AA103" i="1"/>
  <c r="H871" i="1"/>
  <c r="AA871" i="1"/>
  <c r="H1002" i="1"/>
  <c r="AA1002" i="1"/>
  <c r="H1206" i="1"/>
  <c r="AA1206" i="1"/>
  <c r="H1099" i="1"/>
  <c r="AA1099" i="1"/>
  <c r="H1765" i="1"/>
  <c r="AA1765" i="1"/>
  <c r="H1285" i="1"/>
  <c r="AA1285" i="1"/>
  <c r="H517" i="1"/>
  <c r="AA517" i="1"/>
  <c r="H242" i="1"/>
  <c r="AA242" i="1"/>
  <c r="H341" i="1"/>
  <c r="AA341" i="1"/>
  <c r="H24" i="1"/>
  <c r="AA24" i="1"/>
  <c r="H1078" i="1"/>
  <c r="AA1078" i="1"/>
  <c r="H1207" i="1"/>
  <c r="AA1207" i="1"/>
  <c r="H1709" i="1"/>
  <c r="AA1709" i="1"/>
  <c r="H600" i="1"/>
  <c r="AA600" i="1"/>
  <c r="J1669" i="1"/>
  <c r="J1774" i="1"/>
  <c r="J1082" i="1"/>
  <c r="S1082" i="1" s="1"/>
  <c r="J1179" i="1"/>
  <c r="J866" i="1"/>
  <c r="J241" i="1"/>
  <c r="J1603" i="1"/>
  <c r="S1603" i="1" s="1"/>
  <c r="J1256" i="1"/>
  <c r="J862" i="1"/>
  <c r="S862" i="1" s="1"/>
  <c r="J411" i="1"/>
  <c r="J92" i="1"/>
  <c r="J368" i="1"/>
  <c r="J1362" i="1"/>
  <c r="J1485" i="1"/>
  <c r="S1485" i="1" s="1"/>
  <c r="J1120" i="1"/>
  <c r="J1262" i="1"/>
  <c r="S1262" i="1" s="1"/>
  <c r="J656" i="1"/>
  <c r="J341" i="1"/>
  <c r="J495" i="1"/>
  <c r="J162" i="1"/>
  <c r="J84" i="1"/>
  <c r="H217" i="1"/>
  <c r="AA217" i="1"/>
  <c r="P408" i="1"/>
  <c r="AB408" i="1" s="1"/>
  <c r="H446" i="1"/>
  <c r="H1050" i="1"/>
  <c r="AA1050" i="1"/>
  <c r="H107" i="1"/>
  <c r="AA107" i="1"/>
  <c r="H763" i="1"/>
  <c r="AA763" i="1"/>
  <c r="H606" i="1"/>
  <c r="AA606" i="1"/>
  <c r="H255" i="1"/>
  <c r="AA255" i="1"/>
  <c r="P1103" i="1"/>
  <c r="AB1103" i="1" s="1"/>
  <c r="P704" i="1"/>
  <c r="H1252" i="1"/>
  <c r="AA1252" i="1"/>
  <c r="P655" i="1"/>
  <c r="AB655" i="1" s="1"/>
  <c r="H1327" i="1"/>
  <c r="AA1327" i="1"/>
  <c r="H397" i="1"/>
  <c r="AA397" i="1"/>
  <c r="H653" i="1"/>
  <c r="AA653" i="1"/>
  <c r="H1398" i="1"/>
  <c r="AA1398" i="1"/>
  <c r="H535" i="1"/>
  <c r="AA535" i="1"/>
  <c r="H1383" i="1"/>
  <c r="AA1383" i="1"/>
  <c r="H1672" i="1"/>
  <c r="AA1672" i="1"/>
  <c r="P633" i="1"/>
  <c r="H1657" i="1"/>
  <c r="AA1657" i="1"/>
  <c r="H874" i="1"/>
  <c r="H1755" i="1"/>
  <c r="AA1755" i="1"/>
  <c r="H1318" i="1"/>
  <c r="AA1318" i="1"/>
  <c r="H85" i="1"/>
  <c r="AA85" i="1"/>
  <c r="H821" i="1"/>
  <c r="AA821" i="1"/>
  <c r="H1605" i="1"/>
  <c r="AA1605" i="1"/>
  <c r="H886" i="1"/>
  <c r="AA886" i="1"/>
  <c r="P551" i="1"/>
  <c r="H985" i="1"/>
  <c r="AA985" i="1"/>
  <c r="P812" i="1"/>
  <c r="H988" i="1"/>
  <c r="AA988" i="1"/>
  <c r="H375" i="1"/>
  <c r="AA375" i="1"/>
  <c r="H631" i="1"/>
  <c r="AA631" i="1"/>
  <c r="H151" i="1"/>
  <c r="AA151" i="1"/>
  <c r="H1417" i="1"/>
  <c r="AA1417" i="1"/>
  <c r="H584" i="1"/>
  <c r="AA584" i="1"/>
  <c r="AA1388" i="1"/>
  <c r="H1524" i="1"/>
  <c r="H310" i="1"/>
  <c r="AA310" i="1"/>
  <c r="H1039" i="1"/>
  <c r="AA1039" i="1"/>
  <c r="H1656" i="1"/>
  <c r="AA1656" i="1"/>
  <c r="H1063" i="1"/>
  <c r="AA1063" i="1"/>
  <c r="H485" i="1"/>
  <c r="AA485" i="1"/>
  <c r="J1784" i="1"/>
  <c r="J554" i="1"/>
  <c r="H456" i="1"/>
  <c r="AA456" i="1"/>
  <c r="H1066" i="1"/>
  <c r="AA1066" i="1"/>
  <c r="H271" i="1"/>
  <c r="AA271" i="1"/>
  <c r="H432" i="1"/>
  <c r="AA432" i="1"/>
  <c r="P1692" i="1"/>
  <c r="AB1692" i="1" s="1"/>
  <c r="P1470" i="1"/>
  <c r="H483" i="1"/>
  <c r="AA483" i="1"/>
  <c r="P1284" i="1"/>
  <c r="AB1284" i="1" s="1"/>
  <c r="H36" i="1"/>
  <c r="AA36" i="1"/>
  <c r="P740" i="1"/>
  <c r="AB740" i="1" s="1"/>
  <c r="H251" i="1"/>
  <c r="AA251" i="1"/>
  <c r="H1758" i="1"/>
  <c r="AA1758" i="1"/>
  <c r="P1695" i="1"/>
  <c r="AB1695" i="1" s="1"/>
  <c r="P320" i="1"/>
  <c r="AB320" i="1" s="1"/>
  <c r="P992" i="1"/>
  <c r="P817" i="1"/>
  <c r="AB817" i="1" s="1"/>
  <c r="H630" i="1"/>
  <c r="AA630" i="1"/>
  <c r="H599" i="1"/>
  <c r="AA599" i="1"/>
  <c r="P761" i="1"/>
  <c r="AB761" i="1" s="1"/>
  <c r="H1721" i="1"/>
  <c r="AA1721" i="1"/>
  <c r="H309" i="1"/>
  <c r="AA309" i="1"/>
  <c r="H377" i="1"/>
  <c r="AA377" i="1"/>
  <c r="AA1625" i="1"/>
  <c r="H1642" i="1"/>
  <c r="AA1642" i="1"/>
  <c r="H853" i="1"/>
  <c r="AA853" i="1"/>
  <c r="H1014" i="1"/>
  <c r="AA1014" i="1"/>
  <c r="H1496" i="1"/>
  <c r="H358" i="1"/>
  <c r="AA358" i="1"/>
  <c r="J1176" i="1"/>
  <c r="H935" i="1"/>
  <c r="AA935" i="1"/>
  <c r="H1150" i="1"/>
  <c r="AA1150" i="1"/>
  <c r="P973" i="1"/>
  <c r="AB973" i="1" s="1"/>
  <c r="H1297" i="1"/>
  <c r="H787" i="1"/>
  <c r="AA787" i="1"/>
  <c r="H1352" i="1"/>
  <c r="AA1352" i="1"/>
  <c r="H75" i="1"/>
  <c r="AA75" i="1"/>
  <c r="H1192" i="1"/>
  <c r="AA1192" i="1"/>
  <c r="H823" i="1"/>
  <c r="AA823" i="1"/>
  <c r="H1622" i="1"/>
  <c r="AA1622" i="1"/>
  <c r="H965" i="1"/>
  <c r="AA965" i="1"/>
  <c r="J1620" i="1"/>
  <c r="H734" i="1"/>
  <c r="AA734" i="1"/>
  <c r="H928" i="1"/>
  <c r="AA928" i="1"/>
  <c r="H628" i="1"/>
  <c r="AA628" i="1"/>
  <c r="H1209" i="1"/>
  <c r="AA1209" i="1"/>
  <c r="H1628" i="1"/>
  <c r="AA1628" i="1"/>
  <c r="H887" i="1"/>
  <c r="AA887" i="1"/>
  <c r="H1176" i="1"/>
  <c r="AA1176" i="1"/>
  <c r="H1654" i="1"/>
  <c r="AA1654" i="1"/>
  <c r="H922" i="1"/>
  <c r="AA922" i="1"/>
  <c r="H1082" i="1"/>
  <c r="AA1082" i="1"/>
  <c r="H1750" i="1"/>
  <c r="AA1750" i="1"/>
  <c r="H69" i="1"/>
  <c r="AA69" i="1"/>
  <c r="H841" i="1"/>
  <c r="AA841" i="1"/>
  <c r="H405" i="1"/>
  <c r="AA405" i="1"/>
  <c r="H199" i="1"/>
  <c r="AA199" i="1"/>
  <c r="H1637" i="1"/>
  <c r="AA1637" i="1"/>
  <c r="H1190" i="1"/>
  <c r="AA1190" i="1"/>
  <c r="H1257" i="1"/>
  <c r="AA1257" i="1"/>
  <c r="H470" i="1"/>
  <c r="AA470" i="1"/>
  <c r="H1096" i="1"/>
  <c r="AA1096" i="1"/>
  <c r="H960" i="1"/>
  <c r="AA960" i="1"/>
  <c r="H884" i="1"/>
  <c r="AA884" i="1"/>
  <c r="H1273" i="1"/>
  <c r="AA1273" i="1"/>
  <c r="H28" i="1"/>
  <c r="AA28" i="1"/>
  <c r="H102" i="1"/>
  <c r="AA102" i="1"/>
  <c r="H1461" i="1"/>
  <c r="AA1461" i="1"/>
  <c r="H1785" i="1"/>
  <c r="AA1785" i="1"/>
  <c r="H1320" i="1"/>
  <c r="AA1320" i="1"/>
  <c r="H325" i="1"/>
  <c r="AA325" i="1"/>
  <c r="H1799" i="1"/>
  <c r="AA1799" i="1"/>
  <c r="H119" i="1"/>
  <c r="AA119" i="1"/>
  <c r="H1535" i="1"/>
  <c r="AA1535" i="1"/>
  <c r="H901" i="1"/>
  <c r="AA901" i="1"/>
  <c r="H615" i="1"/>
  <c r="AA615" i="1"/>
  <c r="H354" i="1"/>
  <c r="AA354" i="1"/>
  <c r="H743" i="1"/>
  <c r="AA743" i="1"/>
  <c r="H1321" i="1"/>
  <c r="AA1321" i="1"/>
  <c r="H534" i="1"/>
  <c r="AA534" i="1"/>
  <c r="H1736" i="1"/>
  <c r="AA1736" i="1"/>
  <c r="J998" i="1"/>
  <c r="S998" i="1" s="1"/>
  <c r="H1136" i="1"/>
  <c r="AA268" i="1"/>
  <c r="H572" i="1"/>
  <c r="H157" i="1"/>
  <c r="H1135" i="1"/>
  <c r="P112" i="1"/>
  <c r="AB112" i="1" s="1"/>
  <c r="AA1296" i="1"/>
  <c r="H754" i="1"/>
  <c r="AA754" i="1"/>
  <c r="H1740" i="1"/>
  <c r="AA1740" i="1"/>
  <c r="P1392" i="1"/>
  <c r="AB1392" i="1" s="1"/>
  <c r="H739" i="1"/>
  <c r="AA739" i="1"/>
  <c r="H20" i="1"/>
  <c r="AA20" i="1"/>
  <c r="H659" i="1"/>
  <c r="H1412" i="1"/>
  <c r="AA1412" i="1"/>
  <c r="P1289" i="1"/>
  <c r="AB1289" i="1" s="1"/>
  <c r="H1422" i="1"/>
  <c r="AA1422" i="1"/>
  <c r="P1138" i="1"/>
  <c r="P179" i="1"/>
  <c r="AB179" i="1" s="1"/>
  <c r="H825" i="1"/>
  <c r="AA825" i="1"/>
  <c r="H1769" i="1"/>
  <c r="AA1769" i="1"/>
  <c r="H1689" i="1"/>
  <c r="AA1689" i="1"/>
  <c r="H27" i="1"/>
  <c r="AA27" i="1"/>
  <c r="H1110" i="1"/>
  <c r="H1129" i="1"/>
  <c r="AA1129" i="1"/>
  <c r="H756" i="1"/>
  <c r="AA756" i="1"/>
  <c r="H546" i="1"/>
  <c r="H1766" i="1"/>
  <c r="AA1766" i="1"/>
  <c r="H1312" i="1"/>
  <c r="P719" i="1"/>
  <c r="AB719" i="1" s="1"/>
  <c r="H1734" i="1"/>
  <c r="AA1734" i="1"/>
  <c r="H1061" i="1"/>
  <c r="AA1061" i="1"/>
  <c r="H607" i="1"/>
  <c r="AA607" i="1"/>
  <c r="H1426" i="1"/>
  <c r="AA1426" i="1"/>
  <c r="H1516" i="1"/>
  <c r="AA1516" i="1"/>
  <c r="H1048" i="1"/>
  <c r="AA1048" i="1"/>
  <c r="H1462" i="1"/>
  <c r="AA1462" i="1"/>
  <c r="H698" i="1"/>
  <c r="AA698" i="1"/>
  <c r="H1062" i="1"/>
  <c r="AA1062" i="1"/>
  <c r="H146" i="1"/>
  <c r="AA146" i="1"/>
  <c r="H295" i="1"/>
  <c r="AA295" i="1"/>
  <c r="H1708" i="1"/>
  <c r="AA1708" i="1"/>
  <c r="H873" i="1"/>
  <c r="AA873" i="1"/>
  <c r="H1144" i="1"/>
  <c r="AA1144" i="1"/>
  <c r="J1621" i="1"/>
  <c r="H815" i="1"/>
  <c r="AA815" i="1"/>
  <c r="H1569" i="1"/>
  <c r="AA1569" i="1"/>
  <c r="H1611" i="1"/>
  <c r="AA1611" i="1"/>
  <c r="H152" i="1"/>
  <c r="AA152" i="1"/>
  <c r="H277" i="1"/>
  <c r="AA277" i="1"/>
  <c r="H322" i="1"/>
  <c r="AA322" i="1"/>
  <c r="H1022" i="1"/>
  <c r="AA1022" i="1"/>
  <c r="H943" i="1"/>
  <c r="AA943" i="1"/>
  <c r="H1104" i="1"/>
  <c r="AA1104" i="1"/>
  <c r="H609" i="1"/>
  <c r="AA609" i="1"/>
  <c r="H1305" i="1"/>
  <c r="AA1305" i="1"/>
  <c r="H76" i="1"/>
  <c r="AA76" i="1"/>
  <c r="H1509" i="1"/>
  <c r="AA1509" i="1"/>
  <c r="H1272" i="1"/>
  <c r="AA1272" i="1"/>
  <c r="H311" i="1"/>
  <c r="AA311" i="1"/>
  <c r="H9" i="1"/>
  <c r="AA9" i="1"/>
  <c r="H1094" i="1"/>
  <c r="AA1094" i="1"/>
  <c r="H1594" i="1"/>
  <c r="AA1594" i="1"/>
  <c r="H1560" i="1"/>
  <c r="AA1560" i="1"/>
  <c r="H374" i="1"/>
  <c r="AA374" i="1"/>
  <c r="H1146" i="1"/>
  <c r="AA1146" i="1"/>
  <c r="H231" i="1"/>
  <c r="AA231" i="1"/>
  <c r="H1727" i="1"/>
  <c r="AA1727" i="1"/>
  <c r="H678" i="1"/>
  <c r="AA678" i="1"/>
  <c r="H22" i="1"/>
  <c r="AA22" i="1"/>
  <c r="H1543" i="1"/>
  <c r="H520" i="1"/>
  <c r="AA520" i="1"/>
  <c r="H1781" i="1"/>
  <c r="AA1781" i="1"/>
  <c r="H1353" i="1"/>
  <c r="AA1353" i="1"/>
  <c r="H966" i="1"/>
  <c r="AA966" i="1"/>
  <c r="H1662" i="1"/>
  <c r="AA1662" i="1"/>
  <c r="J1270" i="1"/>
  <c r="J1614" i="1"/>
  <c r="J1122" i="1"/>
  <c r="J1634" i="1"/>
  <c r="AA440" i="1"/>
  <c r="H568" i="1"/>
  <c r="AA568" i="1"/>
  <c r="H1307" i="1"/>
  <c r="AA1307" i="1"/>
  <c r="P1562" i="1"/>
  <c r="AB1562" i="1" s="1"/>
  <c r="H155" i="1"/>
  <c r="AA155" i="1"/>
  <c r="P811" i="1"/>
  <c r="AB811" i="1" s="1"/>
  <c r="P300" i="1"/>
  <c r="AB300" i="1" s="1"/>
  <c r="H1372" i="1"/>
  <c r="AA1372" i="1"/>
  <c r="H189" i="1"/>
  <c r="H1073" i="1"/>
  <c r="AA1073" i="1"/>
  <c r="H1537" i="1"/>
  <c r="AA1537" i="1"/>
  <c r="H1788" i="1"/>
  <c r="AA1788" i="1"/>
  <c r="AA899" i="1"/>
  <c r="H35" i="1"/>
  <c r="AA35" i="1"/>
  <c r="AA563" i="1"/>
  <c r="H1203" i="1"/>
  <c r="AA1203" i="1"/>
  <c r="H724" i="1"/>
  <c r="AA724" i="1"/>
  <c r="H99" i="1"/>
  <c r="AA99" i="1"/>
  <c r="H911" i="1"/>
  <c r="AA911" i="1"/>
  <c r="H1538" i="1"/>
  <c r="AA1538" i="1"/>
  <c r="H481" i="1"/>
  <c r="AA481" i="1"/>
  <c r="H1602" i="1"/>
  <c r="AA1602" i="1"/>
  <c r="AA1259" i="1"/>
  <c r="H437" i="1"/>
  <c r="AA437" i="1"/>
  <c r="H1013" i="1"/>
  <c r="AA1013" i="1"/>
  <c r="H214" i="1"/>
  <c r="AA214" i="1"/>
  <c r="H1702" i="1"/>
  <c r="AA1702" i="1"/>
  <c r="P1223" i="1"/>
  <c r="AB1223" i="1" s="1"/>
  <c r="H1753" i="1"/>
  <c r="AA1753" i="1"/>
  <c r="P1044" i="1"/>
  <c r="P140" i="1"/>
  <c r="AB140" i="1" s="1"/>
  <c r="J992" i="1"/>
  <c r="J986" i="1"/>
  <c r="P648" i="1"/>
  <c r="AB648" i="1" s="1"/>
  <c r="P1230" i="1"/>
  <c r="AB1230" i="1" s="1"/>
  <c r="P379" i="1"/>
  <c r="AB379" i="1" s="1"/>
  <c r="P1007" i="1"/>
  <c r="AB1007" i="1" s="1"/>
  <c r="J1331" i="1"/>
  <c r="J205" i="1"/>
  <c r="S205" i="1" s="1"/>
  <c r="J1302" i="1"/>
  <c r="J1435" i="1"/>
  <c r="J474" i="1"/>
  <c r="P395" i="1"/>
  <c r="P93" i="1"/>
  <c r="AB93" i="1" s="1"/>
  <c r="P1629" i="1"/>
  <c r="AB1629" i="1" s="1"/>
  <c r="P991" i="1"/>
  <c r="J738" i="1"/>
  <c r="J447" i="1"/>
  <c r="J1002" i="1"/>
  <c r="J1067" i="1"/>
  <c r="J1032" i="1"/>
  <c r="J249" i="1"/>
  <c r="J970" i="1"/>
  <c r="J399" i="1"/>
  <c r="J31" i="1"/>
  <c r="J1223" i="1"/>
  <c r="P1645" i="1"/>
  <c r="P1051" i="1"/>
  <c r="AB1051" i="1" s="1"/>
  <c r="P540" i="1"/>
  <c r="AB540" i="1" s="1"/>
  <c r="P1324" i="1"/>
  <c r="AB1324" i="1" s="1"/>
  <c r="P493" i="1"/>
  <c r="AB493" i="1" s="1"/>
  <c r="P1213" i="1"/>
  <c r="AB1213" i="1" s="1"/>
  <c r="P706" i="1"/>
  <c r="AB706" i="1" s="1"/>
  <c r="P1090" i="1"/>
  <c r="AB1090" i="1" s="1"/>
  <c r="P1484" i="1"/>
  <c r="AB1484" i="1" s="1"/>
  <c r="P1668" i="1"/>
  <c r="P1220" i="1"/>
  <c r="J549" i="1"/>
  <c r="J1803" i="1"/>
  <c r="J1469" i="1"/>
  <c r="J1459" i="1"/>
  <c r="J1454" i="1"/>
  <c r="J1010" i="1"/>
  <c r="J760" i="1"/>
  <c r="J527" i="1"/>
  <c r="J1558" i="1"/>
  <c r="J796" i="1"/>
  <c r="J1030" i="1"/>
  <c r="S1030" i="1" s="1"/>
  <c r="J1799" i="1"/>
  <c r="J1706" i="1"/>
  <c r="J530" i="1"/>
  <c r="J1234" i="1"/>
  <c r="J551" i="1"/>
  <c r="J343" i="1"/>
  <c r="J1341" i="1"/>
  <c r="J954" i="1"/>
  <c r="J209" i="1"/>
  <c r="J1244" i="1"/>
  <c r="J951" i="1"/>
  <c r="J637" i="1"/>
  <c r="J1298" i="1"/>
  <c r="S1298" i="1" s="1"/>
  <c r="J1005" i="1"/>
  <c r="J380" i="1"/>
  <c r="J1498" i="1"/>
  <c r="S1498" i="1" s="1"/>
  <c r="J1205" i="1"/>
  <c r="J910" i="1"/>
  <c r="J595" i="1"/>
  <c r="J280" i="1"/>
  <c r="J791" i="1"/>
  <c r="J476" i="1"/>
  <c r="J233" i="1"/>
  <c r="P409" i="1"/>
  <c r="AB409" i="1" s="1"/>
  <c r="P1697" i="1"/>
  <c r="AB1697" i="1" s="1"/>
  <c r="P48" i="1"/>
  <c r="AB48" i="1" s="1"/>
  <c r="P410" i="1"/>
  <c r="P714" i="1"/>
  <c r="AB714" i="1" s="1"/>
  <c r="P1530" i="1"/>
  <c r="P123" i="1"/>
  <c r="P443" i="1"/>
  <c r="P1067" i="1"/>
  <c r="AB1067" i="1" s="1"/>
  <c r="P210" i="1"/>
  <c r="AB210" i="1" s="1"/>
  <c r="P236" i="1"/>
  <c r="AB236" i="1" s="1"/>
  <c r="P892" i="1"/>
  <c r="P1340" i="1"/>
  <c r="AB1340" i="1" s="1"/>
  <c r="P141" i="1"/>
  <c r="P509" i="1"/>
  <c r="AB509" i="1" s="1"/>
  <c r="P877" i="1"/>
  <c r="AB877" i="1" s="1"/>
  <c r="P1229" i="1"/>
  <c r="AB1229" i="1" s="1"/>
  <c r="P1741" i="1"/>
  <c r="AB1741" i="1" s="1"/>
  <c r="P238" i="1"/>
  <c r="AB238" i="1" s="1"/>
  <c r="P1102" i="1"/>
  <c r="P1119" i="1"/>
  <c r="AB1119" i="1" s="1"/>
  <c r="P96" i="1"/>
  <c r="AB96" i="1" s="1"/>
  <c r="P720" i="1"/>
  <c r="AB720" i="1" s="1"/>
  <c r="P1232" i="1"/>
  <c r="P241" i="1"/>
  <c r="P545" i="1"/>
  <c r="AB545" i="1" s="1"/>
  <c r="P945" i="1"/>
  <c r="AB945" i="1" s="1"/>
  <c r="P1457" i="1"/>
  <c r="AB1457" i="1" s="1"/>
  <c r="P386" i="1"/>
  <c r="AB386" i="1" s="1"/>
  <c r="P722" i="1"/>
  <c r="P1122" i="1"/>
  <c r="AB1122" i="1" s="1"/>
  <c r="P1120" i="1"/>
  <c r="AB1120" i="1" s="1"/>
  <c r="P1438" i="1"/>
  <c r="AB1438" i="1" s="1"/>
  <c r="P1088" i="1"/>
  <c r="AB1088" i="1" s="1"/>
  <c r="P19" i="1"/>
  <c r="AB19" i="1" s="1"/>
  <c r="P1716" i="1"/>
  <c r="P1091" i="1"/>
  <c r="AB1091" i="1" s="1"/>
  <c r="P595" i="1"/>
  <c r="AB595" i="1" s="1"/>
  <c r="P1187" i="1"/>
  <c r="AB1187" i="1" s="1"/>
  <c r="P708" i="1"/>
  <c r="AB708" i="1" s="1"/>
  <c r="P1316" i="1"/>
  <c r="P894" i="1"/>
  <c r="AB894" i="1" s="1"/>
  <c r="P1471" i="1"/>
  <c r="AB1471" i="1" s="1"/>
  <c r="P473" i="1"/>
  <c r="AB473" i="1" s="1"/>
  <c r="J1429" i="1"/>
  <c r="P796" i="1"/>
  <c r="AB796" i="1" s="1"/>
  <c r="J267" i="1"/>
  <c r="J1722" i="1"/>
  <c r="J754" i="1"/>
  <c r="J535" i="1"/>
  <c r="P336" i="1"/>
  <c r="P1566" i="1"/>
  <c r="AB1566" i="1" s="1"/>
  <c r="J734" i="1"/>
  <c r="S734" i="1" s="1"/>
  <c r="P1167" i="1"/>
  <c r="AB1167" i="1" s="1"/>
  <c r="P1049" i="1"/>
  <c r="AB1049" i="1" s="1"/>
  <c r="J1450" i="1"/>
  <c r="J1266" i="1"/>
  <c r="J1516" i="1"/>
  <c r="J300" i="1"/>
  <c r="J1697" i="1"/>
  <c r="P361" i="1"/>
  <c r="P106" i="1"/>
  <c r="AB106" i="1" s="1"/>
  <c r="P394" i="1"/>
  <c r="AB394" i="1" s="1"/>
  <c r="P1387" i="1"/>
  <c r="AB1387" i="1" s="1"/>
  <c r="P876" i="1"/>
  <c r="AB876" i="1" s="1"/>
  <c r="P125" i="1"/>
  <c r="AB125" i="1" s="1"/>
  <c r="P80" i="1"/>
  <c r="P370" i="1"/>
  <c r="AB370" i="1" s="1"/>
  <c r="P64" i="1"/>
  <c r="AB64" i="1" s="1"/>
  <c r="P1390" i="1"/>
  <c r="AB1390" i="1" s="1"/>
  <c r="P580" i="1"/>
  <c r="AB580" i="1" s="1"/>
  <c r="P676" i="1"/>
  <c r="J776" i="1"/>
  <c r="J1514" i="1"/>
  <c r="J730" i="1"/>
  <c r="J1595" i="1"/>
  <c r="J980" i="1"/>
  <c r="J1080" i="1"/>
  <c r="J54" i="1"/>
  <c r="J482" i="1"/>
  <c r="J311" i="1"/>
  <c r="J1778" i="1"/>
  <c r="J1444" i="1"/>
  <c r="J1226" i="1"/>
  <c r="J932" i="1"/>
  <c r="J302" i="1"/>
  <c r="J1279" i="1"/>
  <c r="J987" i="1"/>
  <c r="S987" i="1" s="1"/>
  <c r="J675" i="1"/>
  <c r="J360" i="1"/>
  <c r="J1772" i="1"/>
  <c r="J1479" i="1"/>
  <c r="J1187" i="1"/>
  <c r="J891" i="1"/>
  <c r="J575" i="1"/>
  <c r="J260" i="1"/>
  <c r="J456" i="1"/>
  <c r="J112" i="1"/>
  <c r="P280" i="1"/>
  <c r="P488" i="1"/>
  <c r="AB488" i="1" s="1"/>
  <c r="P457" i="1"/>
  <c r="AB457" i="1" s="1"/>
  <c r="P1744" i="1"/>
  <c r="AB1744" i="1" s="1"/>
  <c r="P138" i="1"/>
  <c r="AB138" i="1" s="1"/>
  <c r="P426" i="1"/>
  <c r="P746" i="1"/>
  <c r="P1114" i="1"/>
  <c r="AB1114" i="1" s="1"/>
  <c r="P459" i="1"/>
  <c r="AB459" i="1" s="1"/>
  <c r="P795" i="1"/>
  <c r="AB795" i="1" s="1"/>
  <c r="P1083" i="1"/>
  <c r="P1419" i="1"/>
  <c r="AB1419" i="1" s="1"/>
  <c r="P461" i="1"/>
  <c r="AB461" i="1" s="1"/>
  <c r="P908" i="1"/>
  <c r="AB908" i="1" s="1"/>
  <c r="P1356" i="1"/>
  <c r="AB1356" i="1" s="1"/>
  <c r="P525" i="1"/>
  <c r="AB525" i="1" s="1"/>
  <c r="P893" i="1"/>
  <c r="AB893" i="1" s="1"/>
  <c r="P1277" i="1"/>
  <c r="AB1277" i="1" s="1"/>
  <c r="P1789" i="1"/>
  <c r="AB1789" i="1" s="1"/>
  <c r="P254" i="1"/>
  <c r="AB254" i="1" s="1"/>
  <c r="P670" i="1"/>
  <c r="P1118" i="1"/>
  <c r="P287" i="1"/>
  <c r="AB287" i="1" s="1"/>
  <c r="P639" i="1"/>
  <c r="AB639" i="1" s="1"/>
  <c r="P448" i="1"/>
  <c r="AB448" i="1" s="1"/>
  <c r="P784" i="1"/>
  <c r="AB784" i="1" s="1"/>
  <c r="P257" i="1"/>
  <c r="P561" i="1"/>
  <c r="AB561" i="1" s="1"/>
  <c r="P1505" i="1"/>
  <c r="AB1505" i="1" s="1"/>
  <c r="P402" i="1"/>
  <c r="AB402" i="1" s="1"/>
  <c r="P738" i="1"/>
  <c r="AB738" i="1" s="1"/>
  <c r="P1408" i="1"/>
  <c r="AB1408" i="1" s="1"/>
  <c r="P1328" i="1"/>
  <c r="P388" i="1"/>
  <c r="AB388" i="1" s="1"/>
  <c r="P1730" i="1"/>
  <c r="AB1730" i="1" s="1"/>
  <c r="P1123" i="1"/>
  <c r="P1747" i="1"/>
  <c r="AB1747" i="1" s="1"/>
  <c r="P660" i="1"/>
  <c r="AB660" i="1" s="1"/>
  <c r="P1762" i="1"/>
  <c r="P627" i="1"/>
  <c r="AB627" i="1" s="1"/>
  <c r="P1219" i="1"/>
  <c r="AB1219" i="1" s="1"/>
  <c r="P1348" i="1"/>
  <c r="AB1348" i="1" s="1"/>
  <c r="P253" i="1"/>
  <c r="P1551" i="1"/>
  <c r="AB1551" i="1" s="1"/>
  <c r="V18" i="1"/>
  <c r="W18" i="1" s="1"/>
  <c r="AD18" i="1" s="1"/>
  <c r="J1632" i="1"/>
  <c r="J1788" i="1"/>
  <c r="J1103" i="1"/>
  <c r="J1213" i="1"/>
  <c r="J722" i="1"/>
  <c r="J1414" i="1"/>
  <c r="J419" i="1"/>
  <c r="P1715" i="1"/>
  <c r="AB1715" i="1" s="1"/>
  <c r="J715" i="1"/>
  <c r="S715" i="1" s="1"/>
  <c r="J258" i="1"/>
  <c r="J392" i="1"/>
  <c r="J1318" i="1"/>
  <c r="J327" i="1"/>
  <c r="S327" i="1" s="1"/>
  <c r="J788" i="1"/>
  <c r="J1754" i="1"/>
  <c r="S1754" i="1" s="1"/>
  <c r="J86" i="1"/>
  <c r="J514" i="1"/>
  <c r="P42" i="1"/>
  <c r="AB42" i="1" s="1"/>
  <c r="P82" i="1"/>
  <c r="AB82" i="1" s="1"/>
  <c r="P762" i="1"/>
  <c r="P1162" i="1"/>
  <c r="AB1162" i="1" s="1"/>
  <c r="P475" i="1"/>
  <c r="AB475" i="1" s="1"/>
  <c r="P1115" i="1"/>
  <c r="AB1115" i="1" s="1"/>
  <c r="P1185" i="1"/>
  <c r="AB1185" i="1" s="1"/>
  <c r="P588" i="1"/>
  <c r="P924" i="1"/>
  <c r="AB924" i="1" s="1"/>
  <c r="P541" i="1"/>
  <c r="AB541" i="1" s="1"/>
  <c r="P925" i="1"/>
  <c r="AB925" i="1" s="1"/>
  <c r="P463" i="1"/>
  <c r="P270" i="1"/>
  <c r="P702" i="1"/>
  <c r="AB702" i="1" s="1"/>
  <c r="P1182" i="1"/>
  <c r="AB1182" i="1" s="1"/>
  <c r="P303" i="1"/>
  <c r="AB303" i="1" s="1"/>
  <c r="P671" i="1"/>
  <c r="AB671" i="1" s="1"/>
  <c r="P144" i="1"/>
  <c r="AB144" i="1" s="1"/>
  <c r="P464" i="1"/>
  <c r="P800" i="1"/>
  <c r="AB800" i="1" s="1"/>
  <c r="P1360" i="1"/>
  <c r="AB1360" i="1" s="1"/>
  <c r="P593" i="1"/>
  <c r="AB593" i="1" s="1"/>
  <c r="P1025" i="1"/>
  <c r="AB1025" i="1" s="1"/>
  <c r="P1521" i="1"/>
  <c r="P418" i="1"/>
  <c r="P1218" i="1"/>
  <c r="AB1218" i="1" s="1"/>
  <c r="P1309" i="1"/>
  <c r="AB1309" i="1" s="1"/>
  <c r="P1502" i="1"/>
  <c r="AB1502" i="1" s="1"/>
  <c r="P436" i="1"/>
  <c r="P1794" i="1"/>
  <c r="AB1794" i="1" s="1"/>
  <c r="P547" i="1"/>
  <c r="AB547" i="1" s="1"/>
  <c r="P692" i="1"/>
  <c r="AB692" i="1" s="1"/>
  <c r="P1332" i="1"/>
  <c r="AB1332" i="1" s="1"/>
  <c r="P51" i="1"/>
  <c r="AB51" i="1" s="1"/>
  <c r="P1267" i="1"/>
  <c r="P84" i="1"/>
  <c r="P1246" i="1"/>
  <c r="AB1246" i="1" s="1"/>
  <c r="P1346" i="1"/>
  <c r="AB1346" i="1" s="1"/>
  <c r="P1679" i="1"/>
  <c r="P1275" i="1"/>
  <c r="V1275" i="1" s="1"/>
  <c r="W1275" i="1" s="1"/>
  <c r="AD1275" i="1" s="1"/>
  <c r="J304" i="1"/>
  <c r="S304" i="1" s="1"/>
  <c r="P939" i="1"/>
  <c r="AB939" i="1" s="1"/>
  <c r="P1329" i="1"/>
  <c r="AB1329" i="1" s="1"/>
  <c r="P201" i="1"/>
  <c r="AB201" i="1" s="1"/>
  <c r="P656" i="1"/>
  <c r="AB656" i="1" s="1"/>
  <c r="P449" i="1"/>
  <c r="AB449" i="1" s="1"/>
  <c r="P1026" i="1"/>
  <c r="AB1026" i="1" s="1"/>
  <c r="P111" i="1"/>
  <c r="AB111" i="1" s="1"/>
  <c r="P1539" i="1"/>
  <c r="AB1539" i="1" s="1"/>
  <c r="J805" i="1"/>
  <c r="P362" i="1"/>
  <c r="P492" i="1"/>
  <c r="AB492" i="1" s="1"/>
  <c r="P1152" i="1"/>
  <c r="AB1152" i="1" s="1"/>
  <c r="P1506" i="1"/>
  <c r="AB1506" i="1" s="1"/>
  <c r="P1075" i="1"/>
  <c r="AB1075" i="1" s="1"/>
  <c r="P1204" i="1"/>
  <c r="S1204" i="1" s="1"/>
  <c r="J1375" i="1"/>
  <c r="S1375" i="1" s="1"/>
  <c r="J1242" i="1"/>
  <c r="P1034" i="1"/>
  <c r="AB1034" i="1" s="1"/>
  <c r="P1074" i="1"/>
  <c r="AB1074" i="1" s="1"/>
  <c r="P1134" i="1"/>
  <c r="P403" i="1"/>
  <c r="AB403" i="1" s="1"/>
  <c r="J1344" i="1"/>
  <c r="J1608" i="1"/>
  <c r="J1616" i="1"/>
  <c r="J1612" i="1"/>
  <c r="J295" i="1"/>
  <c r="J426" i="1"/>
  <c r="P521" i="1"/>
  <c r="AB521" i="1" s="1"/>
  <c r="P1488" i="1"/>
  <c r="AB1488" i="1" s="1"/>
  <c r="P1041" i="1"/>
  <c r="P778" i="1"/>
  <c r="AB778" i="1" s="1"/>
  <c r="P1194" i="1"/>
  <c r="AB1194" i="1" s="1"/>
  <c r="P491" i="1"/>
  <c r="AB491" i="1" s="1"/>
  <c r="P1279" i="1"/>
  <c r="AB1279" i="1" s="1"/>
  <c r="P316" i="1"/>
  <c r="AB316" i="1" s="1"/>
  <c r="P972" i="1"/>
  <c r="P687" i="1"/>
  <c r="AB687" i="1" s="1"/>
  <c r="P1199" i="1"/>
  <c r="AB1199" i="1" s="1"/>
  <c r="P832" i="1"/>
  <c r="AB832" i="1" s="1"/>
  <c r="P1504" i="1"/>
  <c r="AB1504" i="1" s="1"/>
  <c r="P289" i="1"/>
  <c r="AB289" i="1" s="1"/>
  <c r="P654" i="1"/>
  <c r="AB654" i="1" s="1"/>
  <c r="P1664" i="1"/>
  <c r="AB1664" i="1" s="1"/>
  <c r="P1613" i="1"/>
  <c r="AB1613" i="1" s="1"/>
  <c r="P1364" i="1"/>
  <c r="AB1364" i="1" s="1"/>
  <c r="P691" i="1"/>
  <c r="AB691" i="1" s="1"/>
  <c r="P100" i="1"/>
  <c r="P820" i="1"/>
  <c r="P1476" i="1"/>
  <c r="AB1476" i="1" s="1"/>
  <c r="J1343" i="1"/>
  <c r="J1739" i="1"/>
  <c r="J409" i="1"/>
  <c r="J1506" i="1"/>
  <c r="J1334" i="1"/>
  <c r="P666" i="1"/>
  <c r="AB666" i="1" s="1"/>
  <c r="P411" i="1"/>
  <c r="AB411" i="1" s="1"/>
  <c r="P1787" i="1"/>
  <c r="AB1787" i="1" s="1"/>
  <c r="P860" i="1"/>
  <c r="P690" i="1"/>
  <c r="AB690" i="1" s="1"/>
  <c r="P1404" i="1"/>
  <c r="AB1404" i="1" s="1"/>
  <c r="P532" i="1"/>
  <c r="AB532" i="1" s="1"/>
  <c r="J1538" i="1"/>
  <c r="J720" i="1"/>
  <c r="J823" i="1"/>
  <c r="S823" i="1" s="1"/>
  <c r="J1195" i="1"/>
  <c r="J256" i="1"/>
  <c r="J501" i="1"/>
  <c r="J182" i="1"/>
  <c r="S182" i="1" s="1"/>
  <c r="J44" i="1"/>
  <c r="J611" i="1"/>
  <c r="J1568" i="1"/>
  <c r="J1026" i="1"/>
  <c r="J1291" i="1"/>
  <c r="J490" i="1"/>
  <c r="J347" i="1"/>
  <c r="J334" i="1"/>
  <c r="J48" i="1"/>
  <c r="J1500" i="1"/>
  <c r="J725" i="1"/>
  <c r="S725" i="1" s="1"/>
  <c r="J269" i="1"/>
  <c r="J442" i="1"/>
  <c r="J1101" i="1"/>
  <c r="J684" i="1"/>
  <c r="S684" i="1" s="1"/>
  <c r="J219" i="1"/>
  <c r="J1592" i="1"/>
  <c r="J1380" i="1"/>
  <c r="J997" i="1"/>
  <c r="J564" i="1"/>
  <c r="J240" i="1"/>
  <c r="J189" i="1"/>
  <c r="J406" i="1"/>
  <c r="P56" i="1"/>
  <c r="P569" i="1"/>
  <c r="AB569" i="1" s="1"/>
  <c r="P1531" i="1"/>
  <c r="AB1531" i="1" s="1"/>
  <c r="P474" i="1"/>
  <c r="AB474" i="1" s="1"/>
  <c r="P794" i="1"/>
  <c r="P1226" i="1"/>
  <c r="AB1226" i="1" s="1"/>
  <c r="P523" i="1"/>
  <c r="AB523" i="1" s="1"/>
  <c r="P843" i="1"/>
  <c r="P1163" i="1"/>
  <c r="P332" i="1"/>
  <c r="AB332" i="1" s="1"/>
  <c r="P1036" i="1"/>
  <c r="AB1036" i="1" s="1"/>
  <c r="P1420" i="1"/>
  <c r="AB1420" i="1" s="1"/>
  <c r="P1341" i="1"/>
  <c r="AB1341" i="1" s="1"/>
  <c r="P942" i="1"/>
  <c r="AB942" i="1" s="1"/>
  <c r="P334" i="1"/>
  <c r="AB334" i="1" s="1"/>
  <c r="P798" i="1"/>
  <c r="AB798" i="1" s="1"/>
  <c r="P351" i="1"/>
  <c r="P496" i="1"/>
  <c r="AB496" i="1" s="1"/>
  <c r="P1536" i="1"/>
  <c r="AB1536" i="1" s="1"/>
  <c r="P305" i="1"/>
  <c r="P641" i="1"/>
  <c r="P1089" i="1"/>
  <c r="AB1089" i="1" s="1"/>
  <c r="P542" i="1"/>
  <c r="AB542" i="1" s="1"/>
  <c r="P1712" i="1"/>
  <c r="AB1712" i="1" s="1"/>
  <c r="P1235" i="1"/>
  <c r="AB1235" i="1" s="1"/>
  <c r="P148" i="1"/>
  <c r="AB148" i="1" s="1"/>
  <c r="P1023" i="1"/>
  <c r="AB1023" i="1" s="1"/>
  <c r="P1243" i="1"/>
  <c r="AB1243" i="1" s="1"/>
  <c r="J746" i="1"/>
  <c r="P923" i="1"/>
  <c r="AB923" i="1" s="1"/>
  <c r="P365" i="1"/>
  <c r="P1410" i="1"/>
  <c r="AB1410" i="1" s="1"/>
  <c r="P330" i="1"/>
  <c r="AB330" i="1" s="1"/>
  <c r="P476" i="1"/>
  <c r="AB476" i="1" s="1"/>
  <c r="P947" i="1"/>
  <c r="J938" i="1"/>
  <c r="S938" i="1" s="1"/>
  <c r="P1019" i="1"/>
  <c r="AB1019" i="1" s="1"/>
  <c r="P844" i="1"/>
  <c r="AB844" i="1" s="1"/>
  <c r="P499" i="1"/>
  <c r="AB499" i="1" s="1"/>
  <c r="J1268" i="1"/>
  <c r="P109" i="1"/>
  <c r="P352" i="1"/>
  <c r="P1172" i="1"/>
  <c r="AB1172" i="1" s="1"/>
  <c r="J1509" i="1"/>
  <c r="J856" i="1"/>
  <c r="J1023" i="1"/>
  <c r="J717" i="1"/>
  <c r="J372" i="1"/>
  <c r="J133" i="1"/>
  <c r="J1439" i="1"/>
  <c r="J1762" i="1"/>
  <c r="J1355" i="1"/>
  <c r="J1430" i="1"/>
  <c r="J698" i="1"/>
  <c r="J863" i="1"/>
  <c r="J971" i="1"/>
  <c r="J1751" i="1"/>
  <c r="J13" i="1"/>
  <c r="J1477" i="1"/>
  <c r="J1572" i="1"/>
  <c r="J1119" i="1"/>
  <c r="J692" i="1"/>
  <c r="J770" i="1"/>
  <c r="S770" i="1" s="1"/>
  <c r="P72" i="1"/>
  <c r="AB72" i="1" s="1"/>
  <c r="P696" i="1"/>
  <c r="AB696" i="1" s="1"/>
  <c r="P585" i="1"/>
  <c r="AB585" i="1" s="1"/>
  <c r="P1745" i="1"/>
  <c r="AB1745" i="1" s="1"/>
  <c r="P234" i="1"/>
  <c r="P490" i="1"/>
  <c r="AB490" i="1" s="1"/>
  <c r="P1674" i="1"/>
  <c r="AB1674" i="1" s="1"/>
  <c r="P539" i="1"/>
  <c r="AB539" i="1" s="1"/>
  <c r="P1547" i="1"/>
  <c r="AB1547" i="1" s="1"/>
  <c r="P348" i="1"/>
  <c r="P1052" i="1"/>
  <c r="AB1052" i="1" s="1"/>
  <c r="P1468" i="1"/>
  <c r="AB1468" i="1" s="1"/>
  <c r="P237" i="1"/>
  <c r="AB237" i="1" s="1"/>
  <c r="P1357" i="1"/>
  <c r="AB1357" i="1" s="1"/>
  <c r="P1553" i="1"/>
  <c r="AB1553" i="1" s="1"/>
  <c r="P366" i="1"/>
  <c r="P814" i="1"/>
  <c r="P367" i="1"/>
  <c r="AB367" i="1" s="1"/>
  <c r="P192" i="1"/>
  <c r="AB192" i="1" s="1"/>
  <c r="P1648" i="1"/>
  <c r="P657" i="1"/>
  <c r="P818" i="1"/>
  <c r="P1266" i="1"/>
  <c r="AB1266" i="1" s="1"/>
  <c r="P1726" i="1"/>
  <c r="AB1726" i="1" s="1"/>
  <c r="P131" i="1"/>
  <c r="AB131" i="1" s="1"/>
  <c r="P675" i="1"/>
  <c r="P1283" i="1"/>
  <c r="AB1283" i="1" s="1"/>
  <c r="P147" i="1"/>
  <c r="AB147" i="1" s="1"/>
  <c r="P1500" i="1"/>
  <c r="AB1500" i="1" s="1"/>
  <c r="P1344" i="1"/>
  <c r="AB1344" i="1" s="1"/>
  <c r="J660" i="1"/>
  <c r="J228" i="1"/>
  <c r="P586" i="1"/>
  <c r="AB586" i="1" s="1"/>
  <c r="P104" i="1"/>
  <c r="AB104" i="1" s="1"/>
  <c r="P640" i="1"/>
  <c r="AB640" i="1" s="1"/>
  <c r="J959" i="1"/>
  <c r="J253" i="1"/>
  <c r="J956" i="1"/>
  <c r="S956" i="1" s="1"/>
  <c r="P465" i="1"/>
  <c r="AB465" i="1" s="1"/>
  <c r="P371" i="1"/>
  <c r="AB371" i="1" s="1"/>
  <c r="P564" i="1"/>
  <c r="J1155" i="1"/>
  <c r="J60" i="1"/>
  <c r="P329" i="1"/>
  <c r="AB329" i="1" s="1"/>
  <c r="P1466" i="1"/>
  <c r="AB1466" i="1" s="1"/>
  <c r="P1181" i="1"/>
  <c r="P1168" i="1"/>
  <c r="AB1168" i="1" s="1"/>
  <c r="P1711" i="1"/>
  <c r="P531" i="1"/>
  <c r="AB531" i="1" s="1"/>
  <c r="J1163" i="1"/>
  <c r="J583" i="1"/>
  <c r="J1316" i="1"/>
  <c r="J1035" i="1"/>
  <c r="J839" i="1"/>
  <c r="S839" i="1" s="1"/>
  <c r="J1781" i="1"/>
  <c r="J995" i="1"/>
  <c r="J1451" i="1"/>
  <c r="J1488" i="1"/>
  <c r="J688" i="1"/>
  <c r="J1565" i="1"/>
  <c r="J242" i="1"/>
  <c r="J1790" i="1"/>
  <c r="J1456" i="1"/>
  <c r="J1087" i="1"/>
  <c r="J668" i="1"/>
  <c r="J199" i="1"/>
  <c r="J1051" i="1"/>
  <c r="J149" i="1"/>
  <c r="J1672" i="1"/>
  <c r="S1672" i="1" s="1"/>
  <c r="J1339" i="1"/>
  <c r="J947" i="1"/>
  <c r="J507" i="1"/>
  <c r="J1134" i="1"/>
  <c r="J139" i="1"/>
  <c r="S139" i="1" s="1"/>
  <c r="J672" i="1"/>
  <c r="J357" i="1"/>
  <c r="J81" i="1"/>
  <c r="J1545" i="1"/>
  <c r="J521" i="1"/>
  <c r="J265" i="1"/>
  <c r="J79" i="1"/>
  <c r="J1684" i="1"/>
  <c r="J407" i="1"/>
  <c r="P1436" i="1"/>
  <c r="P250" i="1"/>
  <c r="AB250" i="1" s="1"/>
  <c r="P842" i="1"/>
  <c r="P1274" i="1"/>
  <c r="AB1274" i="1" s="1"/>
  <c r="P219" i="1"/>
  <c r="AB219" i="1" s="1"/>
  <c r="P1195" i="1"/>
  <c r="AB1195" i="1" s="1"/>
  <c r="P380" i="1"/>
  <c r="AB380" i="1" s="1"/>
  <c r="P269" i="1"/>
  <c r="AB269" i="1" s="1"/>
  <c r="P621" i="1"/>
  <c r="AB621" i="1" s="1"/>
  <c r="P1021" i="1"/>
  <c r="AB1021" i="1" s="1"/>
  <c r="P1373" i="1"/>
  <c r="AB1373" i="1" s="1"/>
  <c r="P1632" i="1"/>
  <c r="AB1632" i="1" s="1"/>
  <c r="P414" i="1"/>
  <c r="AB414" i="1" s="1"/>
  <c r="P830" i="1"/>
  <c r="AB830" i="1" s="1"/>
  <c r="P399" i="1"/>
  <c r="AB399" i="1" s="1"/>
  <c r="P831" i="1"/>
  <c r="AB831" i="1" s="1"/>
  <c r="P208" i="1"/>
  <c r="P528" i="1"/>
  <c r="AB528" i="1" s="1"/>
  <c r="P880" i="1"/>
  <c r="AB880" i="1" s="1"/>
  <c r="P337" i="1"/>
  <c r="AB337" i="1" s="1"/>
  <c r="P1153" i="1"/>
  <c r="AB1153" i="1" s="1"/>
  <c r="P530" i="1"/>
  <c r="AB530" i="1" s="1"/>
  <c r="P850" i="1"/>
  <c r="AB850" i="1" s="1"/>
  <c r="P816" i="1"/>
  <c r="AB816" i="1" s="1"/>
  <c r="P1680" i="1"/>
  <c r="AB1680" i="1" s="1"/>
  <c r="P964" i="1"/>
  <c r="AB964" i="1" s="1"/>
  <c r="P836" i="1"/>
  <c r="AB836" i="1" s="1"/>
  <c r="P1460" i="1"/>
  <c r="AB1460" i="1" s="1"/>
  <c r="P1411" i="1"/>
  <c r="AB1411" i="1" s="1"/>
  <c r="P244" i="1"/>
  <c r="P932" i="1"/>
  <c r="P1652" i="1"/>
  <c r="AB1652" i="1" s="1"/>
  <c r="P1678" i="1"/>
  <c r="AB1678" i="1" s="1"/>
  <c r="P1424" i="1"/>
  <c r="J1282" i="1"/>
  <c r="J237" i="1"/>
  <c r="J1468" i="1"/>
  <c r="S1468" i="1" s="1"/>
  <c r="J11" i="1"/>
  <c r="S11" i="1" s="1"/>
  <c r="J1794" i="1"/>
  <c r="P1042" i="1"/>
  <c r="AB1042" i="1" s="1"/>
  <c r="P132" i="1"/>
  <c r="AB132" i="1" s="1"/>
  <c r="J1627" i="1"/>
  <c r="J567" i="1"/>
  <c r="J829" i="1"/>
  <c r="J1658" i="1"/>
  <c r="J543" i="1"/>
  <c r="J413" i="1"/>
  <c r="J547" i="1"/>
  <c r="J1398" i="1"/>
  <c r="S1398" i="1" s="1"/>
  <c r="J1746" i="1"/>
  <c r="J1710" i="1"/>
  <c r="S1710" i="1" s="1"/>
  <c r="J1304" i="1"/>
  <c r="J324" i="1"/>
  <c r="J1263" i="1"/>
  <c r="S1263" i="1" s="1"/>
  <c r="J366" i="1"/>
  <c r="J485" i="1"/>
  <c r="J572" i="1"/>
  <c r="J1448" i="1"/>
  <c r="J747" i="1"/>
  <c r="J1604" i="1"/>
  <c r="J511" i="1"/>
  <c r="J1053" i="1"/>
  <c r="J348" i="1"/>
  <c r="J1490" i="1"/>
  <c r="S1490" i="1" s="1"/>
  <c r="J1770" i="1"/>
  <c r="J169" i="1"/>
  <c r="S169" i="1" s="1"/>
  <c r="J1210" i="1"/>
  <c r="S1210" i="1" s="1"/>
  <c r="J807" i="1"/>
  <c r="J1116" i="1"/>
  <c r="J814" i="1"/>
  <c r="J499" i="1"/>
  <c r="J166" i="1"/>
  <c r="J238" i="1"/>
  <c r="J458" i="1"/>
  <c r="P1548" i="1"/>
  <c r="AB1548" i="1" s="1"/>
  <c r="P1585" i="1"/>
  <c r="P206" i="1"/>
  <c r="AB206" i="1" s="1"/>
  <c r="P266" i="1"/>
  <c r="AB266" i="1" s="1"/>
  <c r="P1290" i="1"/>
  <c r="AB1290" i="1" s="1"/>
  <c r="P1738" i="1"/>
  <c r="AB1738" i="1" s="1"/>
  <c r="P1211" i="1"/>
  <c r="P1761" i="1"/>
  <c r="AB1761" i="1" s="1"/>
  <c r="P396" i="1"/>
  <c r="AB396" i="1" s="1"/>
  <c r="P669" i="1"/>
  <c r="AB669" i="1" s="1"/>
  <c r="P1037" i="1"/>
  <c r="AB1037" i="1" s="1"/>
  <c r="P1389" i="1"/>
  <c r="AB1389" i="1" s="1"/>
  <c r="P846" i="1"/>
  <c r="P1374" i="1"/>
  <c r="AB1374" i="1" s="1"/>
  <c r="P415" i="1"/>
  <c r="AB415" i="1" s="1"/>
  <c r="P847" i="1"/>
  <c r="AB847" i="1" s="1"/>
  <c r="P224" i="1"/>
  <c r="AB224" i="1" s="1"/>
  <c r="P81" i="1"/>
  <c r="AB81" i="1" s="1"/>
  <c r="P689" i="1"/>
  <c r="AB689" i="1" s="1"/>
  <c r="P1169" i="1"/>
  <c r="AB1169" i="1" s="1"/>
  <c r="P1792" i="1"/>
  <c r="AB1792" i="1" s="1"/>
  <c r="P1533" i="1"/>
  <c r="AB1533" i="1" s="1"/>
  <c r="P60" i="1"/>
  <c r="AB60" i="1" s="1"/>
  <c r="P1282" i="1"/>
  <c r="P33" i="1"/>
  <c r="P1395" i="1"/>
  <c r="AB1395" i="1" s="1"/>
  <c r="P195" i="1"/>
  <c r="AB195" i="1" s="1"/>
  <c r="P771" i="1"/>
  <c r="AB771" i="1" s="1"/>
  <c r="P1492" i="1"/>
  <c r="P1443" i="1"/>
  <c r="AB1443" i="1" s="1"/>
  <c r="P276" i="1"/>
  <c r="AB276" i="1" s="1"/>
  <c r="P948" i="1"/>
  <c r="AB948" i="1" s="1"/>
  <c r="P834" i="1"/>
  <c r="AB834" i="1" s="1"/>
  <c r="S1055" i="1"/>
  <c r="V193" i="1"/>
  <c r="V290" i="1"/>
  <c r="W290" i="1" s="1"/>
  <c r="AD290" i="1" s="1"/>
  <c r="S1130" i="1"/>
  <c r="V735" i="1"/>
  <c r="W735" i="1" s="1"/>
  <c r="AD735" i="1" s="1"/>
  <c r="V1148" i="1"/>
  <c r="W1148" i="1" s="1"/>
  <c r="AD1148" i="1" s="1"/>
  <c r="V901" i="1"/>
  <c r="W901" i="1" s="1"/>
  <c r="AD901" i="1" s="1"/>
  <c r="V235" i="1"/>
  <c r="W235" i="1" s="1"/>
  <c r="AD235" i="1" s="1"/>
  <c r="V188" i="1"/>
  <c r="V191" i="1"/>
  <c r="S67" i="1"/>
  <c r="V1161" i="1"/>
  <c r="W1161" i="1" s="1"/>
  <c r="AD1161" i="1" s="1"/>
  <c r="V1292" i="1"/>
  <c r="W1292" i="1" s="1"/>
  <c r="AD1292" i="1" s="1"/>
  <c r="V497" i="1"/>
  <c r="W497" i="1" s="1"/>
  <c r="AD497" i="1" s="1"/>
  <c r="V1409" i="1"/>
  <c r="V1615" i="1"/>
  <c r="W1615" i="1" s="1"/>
  <c r="AD1615" i="1" s="1"/>
  <c r="V1729" i="1"/>
  <c r="W1729" i="1" s="1"/>
  <c r="AD1729" i="1" s="1"/>
  <c r="V358" i="1"/>
  <c r="W358" i="1" s="1"/>
  <c r="AD358" i="1" s="1"/>
  <c r="J1300" i="1"/>
  <c r="J878" i="1"/>
  <c r="J620" i="1"/>
  <c r="J1674" i="1"/>
  <c r="J957" i="1"/>
  <c r="J1271" i="1"/>
  <c r="J1740" i="1"/>
  <c r="S1740" i="1" s="1"/>
  <c r="J1236" i="1"/>
  <c r="J1230" i="1"/>
  <c r="S1230" i="1" s="1"/>
  <c r="J1727" i="1"/>
  <c r="J541" i="1"/>
  <c r="J706" i="1"/>
  <c r="J1405" i="1"/>
  <c r="J1185" i="1"/>
  <c r="J929" i="1"/>
  <c r="J417" i="1"/>
  <c r="S417" i="1" s="1"/>
  <c r="J1401" i="1"/>
  <c r="J633" i="1"/>
  <c r="J377" i="1"/>
  <c r="J742" i="1"/>
  <c r="J224" i="1"/>
  <c r="J168" i="1"/>
  <c r="J159" i="1"/>
  <c r="J466" i="1"/>
  <c r="V217" i="1"/>
  <c r="W217" i="1" s="1"/>
  <c r="AD217" i="1" s="1"/>
  <c r="S217" i="1"/>
  <c r="S1663" i="1"/>
  <c r="V394" i="1"/>
  <c r="W394" i="1" s="1"/>
  <c r="AD394" i="1" s="1"/>
  <c r="V1050" i="1"/>
  <c r="W1050" i="1" s="1"/>
  <c r="AD1050" i="1" s="1"/>
  <c r="V107" i="1"/>
  <c r="W107" i="1" s="1"/>
  <c r="AD107" i="1" s="1"/>
  <c r="V763" i="1"/>
  <c r="V606" i="1"/>
  <c r="W606" i="1" s="1"/>
  <c r="AD606" i="1" s="1"/>
  <c r="V255" i="1"/>
  <c r="V400" i="1"/>
  <c r="W400" i="1" s="1"/>
  <c r="AD400" i="1" s="1"/>
  <c r="V929" i="1"/>
  <c r="W929" i="1" s="1"/>
  <c r="AD929" i="1" s="1"/>
  <c r="V706" i="1"/>
  <c r="W706" i="1" s="1"/>
  <c r="AD706" i="1" s="1"/>
  <c r="S1090" i="1"/>
  <c r="V1090" i="1"/>
  <c r="W1090" i="1" s="1"/>
  <c r="AD1090" i="1" s="1"/>
  <c r="V1586" i="1"/>
  <c r="W1586" i="1" s="1"/>
  <c r="AD1586" i="1" s="1"/>
  <c r="S1586" i="1"/>
  <c r="V703" i="1"/>
  <c r="W703" i="1" s="1"/>
  <c r="AD703" i="1" s="1"/>
  <c r="V1778" i="1"/>
  <c r="V435" i="1"/>
  <c r="W435" i="1" s="1"/>
  <c r="AD435" i="1" s="1"/>
  <c r="V644" i="1"/>
  <c r="W644" i="1" s="1"/>
  <c r="AD644" i="1" s="1"/>
  <c r="V1763" i="1"/>
  <c r="W1763" i="1" s="1"/>
  <c r="AD1763" i="1" s="1"/>
  <c r="V589" i="1"/>
  <c r="W589" i="1" s="1"/>
  <c r="AD589" i="1" s="1"/>
  <c r="V1472" i="1"/>
  <c r="W1472" i="1" s="1"/>
  <c r="AD1472" i="1" s="1"/>
  <c r="S1472" i="1"/>
  <c r="V829" i="1"/>
  <c r="W829" i="1" s="1"/>
  <c r="AD829" i="1" s="1"/>
  <c r="V1317" i="1"/>
  <c r="W1317" i="1" s="1"/>
  <c r="AD1317" i="1" s="1"/>
  <c r="V328" i="1"/>
  <c r="W328" i="1" s="1"/>
  <c r="AD328" i="1" s="1"/>
  <c r="V90" i="1"/>
  <c r="S411" i="1"/>
  <c r="V204" i="1"/>
  <c r="W204" i="1" s="1"/>
  <c r="AD204" i="1" s="1"/>
  <c r="V845" i="1"/>
  <c r="W845" i="1" s="1"/>
  <c r="AD845" i="1" s="1"/>
  <c r="V575" i="1"/>
  <c r="W575" i="1" s="1"/>
  <c r="AD575" i="1" s="1"/>
  <c r="V25" i="1"/>
  <c r="W25" i="1" s="1"/>
  <c r="AD25" i="1" s="1"/>
  <c r="S25" i="1"/>
  <c r="V986" i="1"/>
  <c r="V997" i="1"/>
  <c r="W997" i="1" s="1"/>
  <c r="AD997" i="1" s="1"/>
  <c r="V309" i="1"/>
  <c r="V1544" i="1"/>
  <c r="W1544" i="1" s="1"/>
  <c r="AD1544" i="1" s="1"/>
  <c r="V1078" i="1"/>
  <c r="W1078" i="1" s="1"/>
  <c r="AD1078" i="1" s="1"/>
  <c r="V1688" i="1"/>
  <c r="W1688" i="1" s="1"/>
  <c r="AD1688" i="1" s="1"/>
  <c r="V927" i="1"/>
  <c r="W927" i="1" s="1"/>
  <c r="AD927" i="1" s="1"/>
  <c r="V121" i="1"/>
  <c r="W121" i="1" s="1"/>
  <c r="AD121" i="1" s="1"/>
  <c r="V1273" i="1"/>
  <c r="W1273" i="1" s="1"/>
  <c r="AD1273" i="1" s="1"/>
  <c r="V1452" i="1"/>
  <c r="V1594" i="1"/>
  <c r="W1594" i="1" s="1"/>
  <c r="AD1594" i="1" s="1"/>
  <c r="V55" i="1"/>
  <c r="W55" i="1" s="1"/>
  <c r="AD55" i="1" s="1"/>
  <c r="V69" i="1"/>
  <c r="W69" i="1" s="1"/>
  <c r="AD69" i="1" s="1"/>
  <c r="V134" i="1"/>
  <c r="W134" i="1" s="1"/>
  <c r="AD134" i="1" s="1"/>
  <c r="V21" i="1"/>
  <c r="W21" i="1" s="1"/>
  <c r="AD21" i="1" s="1"/>
  <c r="S903" i="1"/>
  <c r="V903" i="1"/>
  <c r="W903" i="1" s="1"/>
  <c r="AD903" i="1" s="1"/>
  <c r="V211" i="1"/>
  <c r="W211" i="1" s="1"/>
  <c r="AD211" i="1" s="1"/>
  <c r="V1592" i="1"/>
  <c r="W1592" i="1" s="1"/>
  <c r="AD1592" i="1" s="1"/>
  <c r="V1513" i="1"/>
  <c r="W1513" i="1" s="1"/>
  <c r="AD1513" i="1" s="1"/>
  <c r="V1263" i="1"/>
  <c r="W1263" i="1" s="1"/>
  <c r="AD1263" i="1" s="1"/>
  <c r="V1334" i="1"/>
  <c r="W1334" i="1" s="1"/>
  <c r="AD1334" i="1" s="1"/>
  <c r="S1334" i="1"/>
  <c r="V1497" i="1"/>
  <c r="W1497" i="1" s="1"/>
  <c r="AD1497" i="1" s="1"/>
  <c r="J1764" i="1"/>
  <c r="J989" i="1"/>
  <c r="J1730" i="1"/>
  <c r="J1418" i="1"/>
  <c r="J1309" i="1"/>
  <c r="J670" i="1"/>
  <c r="J1200" i="1"/>
  <c r="J201" i="1"/>
  <c r="J1238" i="1"/>
  <c r="J843" i="1"/>
  <c r="J389" i="1"/>
  <c r="J1425" i="1"/>
  <c r="J1169" i="1"/>
  <c r="J913" i="1"/>
  <c r="J401" i="1"/>
  <c r="J617" i="1"/>
  <c r="J361" i="1"/>
  <c r="J61" i="1"/>
  <c r="J726" i="1"/>
  <c r="S726" i="1" s="1"/>
  <c r="J152" i="1"/>
  <c r="S152" i="1" s="1"/>
  <c r="J124" i="1"/>
  <c r="J666" i="1"/>
  <c r="J845" i="1"/>
  <c r="J1563" i="1"/>
  <c r="S1563" i="1" s="1"/>
  <c r="V456" i="1"/>
  <c r="W456" i="1" s="1"/>
  <c r="AD456" i="1" s="1"/>
  <c r="V409" i="1"/>
  <c r="V1066" i="1"/>
  <c r="V210" i="1"/>
  <c r="W210" i="1" s="1"/>
  <c r="AD210" i="1" s="1"/>
  <c r="S141" i="1"/>
  <c r="V877" i="1"/>
  <c r="W877" i="1" s="1"/>
  <c r="AD877" i="1" s="1"/>
  <c r="V271" i="1"/>
  <c r="W271" i="1" s="1"/>
  <c r="AD271" i="1" s="1"/>
  <c r="V432" i="1"/>
  <c r="W432" i="1" s="1"/>
  <c r="AD432" i="1" s="1"/>
  <c r="S432" i="1"/>
  <c r="V545" i="1"/>
  <c r="W545" i="1" s="1"/>
  <c r="AD545" i="1" s="1"/>
  <c r="V945" i="1"/>
  <c r="W945" i="1" s="1"/>
  <c r="AD945" i="1" s="1"/>
  <c r="V1457" i="1"/>
  <c r="V386" i="1"/>
  <c r="W386" i="1" s="1"/>
  <c r="AD386" i="1" s="1"/>
  <c r="S386" i="1"/>
  <c r="V1120" i="1"/>
  <c r="W1120" i="1" s="1"/>
  <c r="AD1120" i="1" s="1"/>
  <c r="V324" i="1"/>
  <c r="W324" i="1" s="1"/>
  <c r="AD324" i="1" s="1"/>
  <c r="V612" i="1"/>
  <c r="W612" i="1" s="1"/>
  <c r="AD612" i="1" s="1"/>
  <c r="V1252" i="1"/>
  <c r="W1252" i="1" s="1"/>
  <c r="AD1252" i="1" s="1"/>
  <c r="V185" i="1"/>
  <c r="W185" i="1" s="1"/>
  <c r="AD185" i="1" s="1"/>
  <c r="V752" i="1"/>
  <c r="W752" i="1" s="1"/>
  <c r="AD752" i="1" s="1"/>
  <c r="V392" i="1"/>
  <c r="W392" i="1" s="1"/>
  <c r="AD392" i="1" s="1"/>
  <c r="V1253" i="1"/>
  <c r="W1253" i="1" s="1"/>
  <c r="AD1253" i="1" s="1"/>
  <c r="S1253" i="1"/>
  <c r="V1462" i="1"/>
  <c r="W1462" i="1" s="1"/>
  <c r="AD1462" i="1" s="1"/>
  <c r="S1462" i="1"/>
  <c r="V1512" i="1"/>
  <c r="W1512" i="1" s="1"/>
  <c r="AD1512" i="1" s="1"/>
  <c r="V886" i="1"/>
  <c r="V902" i="1"/>
  <c r="W902" i="1" s="1"/>
  <c r="AD902" i="1" s="1"/>
  <c r="V1734" i="1"/>
  <c r="V1608" i="1"/>
  <c r="W1608" i="1" s="1"/>
  <c r="AD1608" i="1" s="1"/>
  <c r="V1662" i="1"/>
  <c r="W1662" i="1" s="1"/>
  <c r="AD1662" i="1" s="1"/>
  <c r="S1662" i="1"/>
  <c r="S1742" i="1"/>
  <c r="V1698" i="1"/>
  <c r="W1698" i="1" s="1"/>
  <c r="AD1698" i="1" s="1"/>
  <c r="S1698" i="1"/>
  <c r="V768" i="1"/>
  <c r="V101" i="1"/>
  <c r="V666" i="1"/>
  <c r="V1035" i="1"/>
  <c r="W1035" i="1" s="1"/>
  <c r="AD1035" i="1" s="1"/>
  <c r="V1454" i="1"/>
  <c r="V646" i="1"/>
  <c r="W646" i="1" s="1"/>
  <c r="AD646" i="1" s="1"/>
  <c r="V982" i="1"/>
  <c r="V71" i="1"/>
  <c r="W71" i="1" s="1"/>
  <c r="AD71" i="1" s="1"/>
  <c r="V853" i="1"/>
  <c r="W853" i="1" s="1"/>
  <c r="AD853" i="1" s="1"/>
  <c r="V905" i="1"/>
  <c r="W905" i="1" s="1"/>
  <c r="AD905" i="1" s="1"/>
  <c r="V1222" i="1"/>
  <c r="W1222" i="1" s="1"/>
  <c r="AD1222" i="1" s="1"/>
  <c r="V318" i="1"/>
  <c r="V1777" i="1"/>
  <c r="V1640" i="1"/>
  <c r="W1640" i="1" s="1"/>
  <c r="AD1640" i="1" s="1"/>
  <c r="V709" i="1"/>
  <c r="V710" i="1"/>
  <c r="V1045" i="1"/>
  <c r="W1045" i="1" s="1"/>
  <c r="AD1045" i="1" s="1"/>
  <c r="V286" i="1"/>
  <c r="W286" i="1" s="1"/>
  <c r="AD286" i="1" s="1"/>
  <c r="S286" i="1"/>
  <c r="V1063" i="1"/>
  <c r="W1063" i="1" s="1"/>
  <c r="AD1063" i="1" s="1"/>
  <c r="S1063" i="1"/>
  <c r="V242" i="1"/>
  <c r="V405" i="1"/>
  <c r="W405" i="1" s="1"/>
  <c r="AD405" i="1" s="1"/>
  <c r="V1190" i="1"/>
  <c r="W1190" i="1" s="1"/>
  <c r="AD1190" i="1" s="1"/>
  <c r="S1190" i="1"/>
  <c r="V583" i="1"/>
  <c r="W583" i="1" s="1"/>
  <c r="AD583" i="1" s="1"/>
  <c r="V11" i="1"/>
  <c r="W11" i="1" s="1"/>
  <c r="V757" i="1"/>
  <c r="W757" i="1" s="1"/>
  <c r="AD757" i="1" s="1"/>
  <c r="V182" i="1"/>
  <c r="W182" i="1" s="1"/>
  <c r="AD182" i="1" s="1"/>
  <c r="V1241" i="1"/>
  <c r="W1241" i="1" s="1"/>
  <c r="AD1241" i="1" s="1"/>
  <c r="J428" i="1"/>
  <c r="J1690" i="1"/>
  <c r="J1178" i="1"/>
  <c r="J9" i="1"/>
  <c r="J1654" i="1"/>
  <c r="J1319" i="1"/>
  <c r="J176" i="1"/>
  <c r="J1076" i="1"/>
  <c r="S1076" i="1" s="1"/>
  <c r="J771" i="1"/>
  <c r="J95" i="1"/>
  <c r="J1625" i="1"/>
  <c r="J710" i="1"/>
  <c r="J106" i="1"/>
  <c r="J1252" i="1"/>
  <c r="J1422" i="1"/>
  <c r="V457" i="1"/>
  <c r="W457" i="1" s="1"/>
  <c r="AD457" i="1" s="1"/>
  <c r="S1114" i="1"/>
  <c r="V795" i="1"/>
  <c r="W795" i="1" s="1"/>
  <c r="AD795" i="1" s="1"/>
  <c r="V461" i="1"/>
  <c r="W461" i="1" s="1"/>
  <c r="AD461" i="1" s="1"/>
  <c r="S461" i="1"/>
  <c r="V268" i="1"/>
  <c r="W268" i="1" s="1"/>
  <c r="AD268" i="1" s="1"/>
  <c r="V908" i="1"/>
  <c r="V448" i="1"/>
  <c r="V784" i="1"/>
  <c r="W784" i="1" s="1"/>
  <c r="AD784" i="1" s="1"/>
  <c r="V1296" i="1"/>
  <c r="W1296" i="1" s="1"/>
  <c r="AD1296" i="1" s="1"/>
  <c r="V257" i="1"/>
  <c r="V1505" i="1"/>
  <c r="W1505" i="1" s="1"/>
  <c r="AD1505" i="1" s="1"/>
  <c r="V402" i="1"/>
  <c r="W402" i="1" s="1"/>
  <c r="AD402" i="1" s="1"/>
  <c r="V483" i="1"/>
  <c r="W483" i="1" s="1"/>
  <c r="AD483" i="1" s="1"/>
  <c r="V740" i="1"/>
  <c r="W740" i="1" s="1"/>
  <c r="AD740" i="1" s="1"/>
  <c r="S894" i="1"/>
  <c r="V154" i="1"/>
  <c r="W154" i="1" s="1"/>
  <c r="AD154" i="1" s="1"/>
  <c r="V422" i="1"/>
  <c r="W422" i="1" s="1"/>
  <c r="AD422" i="1" s="1"/>
  <c r="V503" i="1"/>
  <c r="W503" i="1" s="1"/>
  <c r="AD503" i="1" s="1"/>
  <c r="S503" i="1"/>
  <c r="V320" i="1"/>
  <c r="V742" i="1"/>
  <c r="W742" i="1" s="1"/>
  <c r="AD742" i="1" s="1"/>
  <c r="S742" i="1"/>
  <c r="V965" i="1"/>
  <c r="W965" i="1" s="1"/>
  <c r="AD965" i="1" s="1"/>
  <c r="J1308" i="1"/>
  <c r="V312" i="1"/>
  <c r="W312" i="1" s="1"/>
  <c r="AD312" i="1" s="1"/>
  <c r="S312" i="1"/>
  <c r="V1196" i="1"/>
  <c r="W1196" i="1" s="1"/>
  <c r="AD1196" i="1" s="1"/>
  <c r="V935" i="1"/>
  <c r="W935" i="1" s="1"/>
  <c r="AD935" i="1" s="1"/>
  <c r="V951" i="1"/>
  <c r="W951" i="1" s="1"/>
  <c r="AD951" i="1" s="1"/>
  <c r="V1657" i="1"/>
  <c r="W1657" i="1" s="1"/>
  <c r="AD1657" i="1" s="1"/>
  <c r="J1251" i="1"/>
  <c r="V1659" i="1"/>
  <c r="W1659" i="1" s="1"/>
  <c r="AD1659" i="1" s="1"/>
  <c r="V815" i="1"/>
  <c r="S882" i="1"/>
  <c r="V882" i="1"/>
  <c r="V28" i="1"/>
  <c r="W28" i="1" s="1"/>
  <c r="AD28" i="1" s="1"/>
  <c r="V1511" i="1"/>
  <c r="W1511" i="1" s="1"/>
  <c r="AD1511" i="1" s="1"/>
  <c r="V1607" i="1"/>
  <c r="W1607" i="1" s="1"/>
  <c r="AD1607" i="1" s="1"/>
  <c r="V1099" i="1"/>
  <c r="W1099" i="1" s="1"/>
  <c r="AD1099" i="1" s="1"/>
  <c r="V151" i="1"/>
  <c r="W151" i="1" s="1"/>
  <c r="AD151" i="1" s="1"/>
  <c r="V987" i="1"/>
  <c r="V146" i="1"/>
  <c r="W146" i="1" s="1"/>
  <c r="AD146" i="1" s="1"/>
  <c r="V341" i="1"/>
  <c r="W341" i="1" s="1"/>
  <c r="AD341" i="1" s="1"/>
  <c r="V149" i="1"/>
  <c r="W149" i="1" s="1"/>
  <c r="AD149" i="1" s="1"/>
  <c r="V1247" i="1"/>
  <c r="W1247" i="1" s="1"/>
  <c r="AD1247" i="1" s="1"/>
  <c r="V1486" i="1"/>
  <c r="W1486" i="1" s="1"/>
  <c r="AD1486" i="1" s="1"/>
  <c r="S930" i="1"/>
  <c r="V930" i="1"/>
  <c r="W930" i="1" s="1"/>
  <c r="V76" i="1"/>
  <c r="W76" i="1" s="1"/>
  <c r="AD76" i="1" s="1"/>
  <c r="V645" i="1"/>
  <c r="W645" i="1" s="1"/>
  <c r="AD645" i="1" s="1"/>
  <c r="V1559" i="1"/>
  <c r="W1559" i="1" s="1"/>
  <c r="AD1559" i="1" s="1"/>
  <c r="S1559" i="1"/>
  <c r="S1656" i="1"/>
  <c r="V1656" i="1"/>
  <c r="W1656" i="1" s="1"/>
  <c r="AD1656" i="1" s="1"/>
  <c r="V1669" i="1"/>
  <c r="W1669" i="1" s="1"/>
  <c r="AD1669" i="1" s="1"/>
  <c r="S1669" i="1"/>
  <c r="V1062" i="1"/>
  <c r="V1064" i="1"/>
  <c r="V1013" i="1"/>
  <c r="W1013" i="1" s="1"/>
  <c r="AD1013" i="1" s="1"/>
  <c r="V382" i="1"/>
  <c r="V1518" i="1"/>
  <c r="W1518" i="1" s="1"/>
  <c r="AD1518" i="1" s="1"/>
  <c r="V943" i="1"/>
  <c r="W943" i="1" s="1"/>
  <c r="AD943" i="1" s="1"/>
  <c r="S943" i="1"/>
  <c r="V913" i="1"/>
  <c r="W913" i="1" s="1"/>
  <c r="AD913" i="1" s="1"/>
  <c r="V15" i="1"/>
  <c r="W15" i="1" s="1"/>
  <c r="S994" i="1"/>
  <c r="V994" i="1"/>
  <c r="W994" i="1" s="1"/>
  <c r="AD994" i="1" s="1"/>
  <c r="V153" i="1"/>
  <c r="W153" i="1" s="1"/>
  <c r="AD153" i="1" s="1"/>
  <c r="S153" i="1"/>
  <c r="V1305" i="1"/>
  <c r="W1305" i="1" s="1"/>
  <c r="AD1305" i="1" s="1"/>
  <c r="V172" i="1"/>
  <c r="W172" i="1" s="1"/>
  <c r="AD172" i="1" s="1"/>
  <c r="S1516" i="1"/>
  <c r="V1516" i="1"/>
  <c r="W1516" i="1" s="1"/>
  <c r="AD1516" i="1" s="1"/>
  <c r="V1149" i="1"/>
  <c r="W1149" i="1" s="1"/>
  <c r="AD1149" i="1" s="1"/>
  <c r="V471" i="1"/>
  <c r="W471" i="1" s="1"/>
  <c r="AD471" i="1" s="1"/>
  <c r="V1461" i="1"/>
  <c r="W1461" i="1" s="1"/>
  <c r="AD1461" i="1" s="1"/>
  <c r="V984" i="1"/>
  <c r="V1720" i="1"/>
  <c r="W1720" i="1" s="1"/>
  <c r="AD1720" i="1" s="1"/>
  <c r="V1654" i="1"/>
  <c r="W1654" i="1" s="1"/>
  <c r="AD1654" i="1" s="1"/>
  <c r="V758" i="1"/>
  <c r="W758" i="1" s="1"/>
  <c r="AD758" i="1" s="1"/>
  <c r="V1606" i="1"/>
  <c r="W1606" i="1" s="1"/>
  <c r="AD1606" i="1" s="1"/>
  <c r="V1610" i="1"/>
  <c r="W1610" i="1" s="1"/>
  <c r="AD1610" i="1" s="1"/>
  <c r="S1610" i="1"/>
  <c r="V773" i="1"/>
  <c r="W773" i="1" s="1"/>
  <c r="AD773" i="1" s="1"/>
  <c r="V1702" i="1"/>
  <c r="W1702" i="1" s="1"/>
  <c r="AD1702" i="1" s="1"/>
  <c r="V1421" i="1"/>
  <c r="W1421" i="1" s="1"/>
  <c r="AD1421" i="1" s="1"/>
  <c r="V119" i="1"/>
  <c r="W119" i="1" s="1"/>
  <c r="AD119" i="1" s="1"/>
  <c r="S119" i="1"/>
  <c r="V7" i="1"/>
  <c r="W7" i="1" s="1"/>
  <c r="S1111" i="1"/>
  <c r="V1111" i="1"/>
  <c r="W1111" i="1" s="1"/>
  <c r="AD1111" i="1" s="1"/>
  <c r="V1112" i="1"/>
  <c r="W1112" i="1" s="1"/>
  <c r="AD1112" i="1" s="1"/>
  <c r="V85" i="1"/>
  <c r="W85" i="1" s="1"/>
  <c r="AD85" i="1" s="1"/>
  <c r="V1113" i="1"/>
  <c r="W1113" i="1" s="1"/>
  <c r="AD1113" i="1" s="1"/>
  <c r="V322" i="1"/>
  <c r="S952" i="1"/>
  <c r="V952" i="1"/>
  <c r="W952" i="1" s="1"/>
  <c r="AD952" i="1" s="1"/>
  <c r="V1685" i="1"/>
  <c r="W1685" i="1" s="1"/>
  <c r="AD1685" i="1" s="1"/>
  <c r="S1685" i="1"/>
  <c r="V1077" i="1"/>
  <c r="W1077" i="1" s="1"/>
  <c r="AD1077" i="1" s="1"/>
  <c r="V54" i="1"/>
  <c r="W54" i="1" s="1"/>
  <c r="AD54" i="1" s="1"/>
  <c r="S54" i="1"/>
  <c r="V1327" i="1"/>
  <c r="W1327" i="1" s="1"/>
  <c r="AD1327" i="1" s="1"/>
  <c r="S1783" i="1"/>
  <c r="V1783" i="1"/>
  <c r="W1783" i="1" s="1"/>
  <c r="AD1783" i="1" s="1"/>
  <c r="V867" i="1"/>
  <c r="W867" i="1" s="1"/>
  <c r="AD867" i="1" s="1"/>
  <c r="J8" i="1"/>
  <c r="J1383" i="1"/>
  <c r="V1534" i="1"/>
  <c r="V959" i="1"/>
  <c r="V928" i="1"/>
  <c r="W928" i="1" s="1"/>
  <c r="AD928" i="1" s="1"/>
  <c r="V1760" i="1"/>
  <c r="W1760" i="1" s="1"/>
  <c r="AD1760" i="1" s="1"/>
  <c r="S1760" i="1"/>
  <c r="V961" i="1"/>
  <c r="V175" i="1"/>
  <c r="W175" i="1" s="1"/>
  <c r="AD175" i="1" s="1"/>
  <c r="V628" i="1"/>
  <c r="W628" i="1" s="1"/>
  <c r="AD628" i="1" s="1"/>
  <c r="V1401" i="1"/>
  <c r="W1401" i="1" s="1"/>
  <c r="AD1401" i="1" s="1"/>
  <c r="V27" i="1"/>
  <c r="W27" i="1" s="1"/>
  <c r="AD27" i="1" s="1"/>
  <c r="V252" i="1"/>
  <c r="V1165" i="1"/>
  <c r="W1165" i="1" s="1"/>
  <c r="AD1165" i="1" s="1"/>
  <c r="V536" i="1"/>
  <c r="W536" i="1" s="1"/>
  <c r="AD536" i="1" s="1"/>
  <c r="V1509" i="1"/>
  <c r="W1509" i="1" s="1"/>
  <c r="AD1509" i="1" s="1"/>
  <c r="V1032" i="1"/>
  <c r="W1032" i="1" s="1"/>
  <c r="AD1032" i="1" s="1"/>
  <c r="S1032" i="1"/>
  <c r="V1752" i="1"/>
  <c r="W1752" i="1" s="1"/>
  <c r="AD1752" i="1" s="1"/>
  <c r="V822" i="1"/>
  <c r="V1785" i="1"/>
  <c r="V823" i="1"/>
  <c r="S1655" i="1"/>
  <c r="V1655" i="1"/>
  <c r="W1655" i="1" s="1"/>
  <c r="AD1655" i="1" s="1"/>
  <c r="V1642" i="1"/>
  <c r="W1642" i="1" s="1"/>
  <c r="AD1642" i="1" s="1"/>
  <c r="V824" i="1"/>
  <c r="W824" i="1" s="1"/>
  <c r="AD824" i="1" s="1"/>
  <c r="V1797" i="1"/>
  <c r="V168" i="1"/>
  <c r="W168" i="1" s="1"/>
  <c r="AD168" i="1" s="1"/>
  <c r="S1145" i="1"/>
  <c r="V1145" i="1"/>
  <c r="W1145" i="1" s="1"/>
  <c r="AD1145" i="1" s="1"/>
  <c r="V1485" i="1"/>
  <c r="W1485" i="1" s="1"/>
  <c r="AD1485" i="1" s="1"/>
  <c r="V231" i="1"/>
  <c r="W231" i="1" s="1"/>
  <c r="AD231" i="1" s="1"/>
  <c r="V70" i="1"/>
  <c r="W70" i="1" s="1"/>
  <c r="AD70" i="1" s="1"/>
  <c r="V245" i="1"/>
  <c r="V135" i="1"/>
  <c r="W135" i="1" s="1"/>
  <c r="AD135" i="1" s="1"/>
  <c r="V1173" i="1"/>
  <c r="W1173" i="1" s="1"/>
  <c r="AD1173" i="1" s="1"/>
  <c r="V354" i="1"/>
  <c r="W354" i="1" s="1"/>
  <c r="AD354" i="1" s="1"/>
  <c r="S354" i="1"/>
  <c r="V998" i="1"/>
  <c r="W998" i="1" s="1"/>
  <c r="AD998" i="1" s="1"/>
  <c r="V630" i="1"/>
  <c r="W630" i="1" s="1"/>
  <c r="AD630" i="1" s="1"/>
  <c r="V1733" i="1"/>
  <c r="W1733" i="1" s="1"/>
  <c r="AD1733" i="1" s="1"/>
  <c r="V1189" i="1"/>
  <c r="W1189" i="1" s="1"/>
  <c r="AD1189" i="1" s="1"/>
  <c r="V297" i="1"/>
  <c r="V1695" i="1"/>
  <c r="W1695" i="1" s="1"/>
  <c r="AD1695" i="1" s="1"/>
  <c r="V1709" i="1"/>
  <c r="W1709" i="1" s="1"/>
  <c r="AD1709" i="1" s="1"/>
  <c r="V983" i="1"/>
  <c r="V120" i="1"/>
  <c r="W120" i="1" s="1"/>
  <c r="AD120" i="1" s="1"/>
  <c r="J1474" i="1"/>
  <c r="J677" i="1"/>
  <c r="J5" i="1"/>
  <c r="S5" i="1" s="1"/>
  <c r="J185" i="1"/>
  <c r="J16" i="1"/>
  <c r="S16" i="1" s="1"/>
  <c r="V440" i="1"/>
  <c r="V568" i="1"/>
  <c r="V489" i="1"/>
  <c r="W489" i="1" s="1"/>
  <c r="AD489" i="1" s="1"/>
  <c r="V42" i="1"/>
  <c r="V1307" i="1"/>
  <c r="W1307" i="1" s="1"/>
  <c r="AD1307" i="1" s="1"/>
  <c r="S1307" i="1"/>
  <c r="V155" i="1"/>
  <c r="W155" i="1" s="1"/>
  <c r="AD155" i="1" s="1"/>
  <c r="V475" i="1"/>
  <c r="W475" i="1" s="1"/>
  <c r="AD475" i="1" s="1"/>
  <c r="V811" i="1"/>
  <c r="W811" i="1" s="1"/>
  <c r="AD811" i="1" s="1"/>
  <c r="V300" i="1"/>
  <c r="W300" i="1" s="1"/>
  <c r="AD300" i="1" s="1"/>
  <c r="S300" i="1"/>
  <c r="V1372" i="1"/>
  <c r="W1372" i="1" s="1"/>
  <c r="AD1372" i="1" s="1"/>
  <c r="V189" i="1"/>
  <c r="V541" i="1"/>
  <c r="W541" i="1" s="1"/>
  <c r="AD541" i="1" s="1"/>
  <c r="V925" i="1"/>
  <c r="W925" i="1" s="1"/>
  <c r="AD925" i="1" s="1"/>
  <c r="S270" i="1"/>
  <c r="V1182" i="1"/>
  <c r="W1182" i="1" s="1"/>
  <c r="AD1182" i="1" s="1"/>
  <c r="V303" i="1"/>
  <c r="W303" i="1" s="1"/>
  <c r="AD303" i="1" s="1"/>
  <c r="V671" i="1"/>
  <c r="W671" i="1" s="1"/>
  <c r="AD671" i="1" s="1"/>
  <c r="V754" i="1"/>
  <c r="W754" i="1" s="1"/>
  <c r="AD754" i="1" s="1"/>
  <c r="V1218" i="1"/>
  <c r="W1218" i="1" s="1"/>
  <c r="AD1218" i="1" s="1"/>
  <c r="V1568" i="1"/>
  <c r="W1568" i="1" s="1"/>
  <c r="AD1568" i="1" s="1"/>
  <c r="V1309" i="1"/>
  <c r="W1309" i="1" s="1"/>
  <c r="AD1309" i="1" s="1"/>
  <c r="S1309" i="1"/>
  <c r="V1502" i="1"/>
  <c r="W1502" i="1" s="1"/>
  <c r="AD1502" i="1" s="1"/>
  <c r="V739" i="1"/>
  <c r="W739" i="1" s="1"/>
  <c r="AD739" i="1" s="1"/>
  <c r="V547" i="1"/>
  <c r="W547" i="1" s="1"/>
  <c r="AD547" i="1" s="1"/>
  <c r="V1171" i="1"/>
  <c r="W1171" i="1" s="1"/>
  <c r="AD1171" i="1" s="1"/>
  <c r="V20" i="1"/>
  <c r="W20" i="1" s="1"/>
  <c r="AD20" i="1" s="1"/>
  <c r="S20" i="1"/>
  <c r="V1332" i="1"/>
  <c r="W1332" i="1" s="1"/>
  <c r="AD1332" i="1" s="1"/>
  <c r="V659" i="1"/>
  <c r="V1412" i="1"/>
  <c r="V251" i="1"/>
  <c r="V578" i="1"/>
  <c r="W578" i="1" s="1"/>
  <c r="AD578" i="1" s="1"/>
  <c r="V805" i="1"/>
  <c r="W805" i="1" s="1"/>
  <c r="AD805" i="1" s="1"/>
  <c r="V371" i="1"/>
  <c r="W371" i="1" s="1"/>
  <c r="AD371" i="1" s="1"/>
  <c r="V375" i="1"/>
  <c r="W375" i="1" s="1"/>
  <c r="AD375" i="1" s="1"/>
  <c r="S375" i="1"/>
  <c r="V599" i="1"/>
  <c r="W599" i="1" s="1"/>
  <c r="AD599" i="1" s="1"/>
  <c r="V295" i="1"/>
  <c r="W295" i="1" s="1"/>
  <c r="AD295" i="1" s="1"/>
  <c r="V688" i="1"/>
  <c r="V1107" i="1"/>
  <c r="W1107" i="1" s="1"/>
  <c r="AD1107" i="1" s="1"/>
  <c r="V848" i="1"/>
  <c r="W848" i="1" s="1"/>
  <c r="AD848" i="1" s="1"/>
  <c r="V1058" i="1"/>
  <c r="V1576" i="1"/>
  <c r="W1576" i="1" s="1"/>
  <c r="AD1576" i="1" s="1"/>
  <c r="V618" i="1"/>
  <c r="W618" i="1" s="1"/>
  <c r="AD618" i="1" s="1"/>
  <c r="V865" i="1"/>
  <c r="W865" i="1" s="1"/>
  <c r="AD865" i="1" s="1"/>
  <c r="V638" i="1"/>
  <c r="W638" i="1" s="1"/>
  <c r="AD638" i="1" s="1"/>
  <c r="S638" i="1"/>
  <c r="V1039" i="1"/>
  <c r="W1039" i="1" s="1"/>
  <c r="AD1039" i="1" s="1"/>
  <c r="V960" i="1"/>
  <c r="V1776" i="1"/>
  <c r="V993" i="1"/>
  <c r="W993" i="1" s="1"/>
  <c r="AD993" i="1" s="1"/>
  <c r="V416" i="1"/>
  <c r="W416" i="1" s="1"/>
  <c r="AD416" i="1" s="1"/>
  <c r="V1426" i="1"/>
  <c r="S788" i="1"/>
  <c r="V393" i="1"/>
  <c r="W393" i="1" s="1"/>
  <c r="AD393" i="1" s="1"/>
  <c r="V1433" i="1"/>
  <c r="W1433" i="1" s="1"/>
  <c r="AD1433" i="1" s="1"/>
  <c r="V75" i="1"/>
  <c r="W75" i="1" s="1"/>
  <c r="AD75" i="1" s="1"/>
  <c r="S75" i="1"/>
  <c r="V364" i="1"/>
  <c r="V1628" i="1"/>
  <c r="W1628" i="1" s="1"/>
  <c r="AD1628" i="1" s="1"/>
  <c r="V1197" i="1"/>
  <c r="W1197" i="1" s="1"/>
  <c r="AD1197" i="1" s="1"/>
  <c r="S695" i="1"/>
  <c r="V695" i="1"/>
  <c r="W695" i="1" s="1"/>
  <c r="AD695" i="1" s="1"/>
  <c r="V1557" i="1"/>
  <c r="W1557" i="1" s="1"/>
  <c r="AD1557" i="1" s="1"/>
  <c r="S1048" i="1"/>
  <c r="V1048" i="1"/>
  <c r="W1048" i="1" s="1"/>
  <c r="AD1048" i="1" s="1"/>
  <c r="V9" i="1"/>
  <c r="W9" i="1" s="1"/>
  <c r="V871" i="1"/>
  <c r="W871" i="1" s="1"/>
  <c r="AD871" i="1" s="1"/>
  <c r="V1701" i="1"/>
  <c r="W1701" i="1" s="1"/>
  <c r="AD1701" i="1" s="1"/>
  <c r="V1690" i="1"/>
  <c r="W1690" i="1" s="1"/>
  <c r="AD1690" i="1" s="1"/>
  <c r="V229" i="1"/>
  <c r="W229" i="1" s="1"/>
  <c r="AD229" i="1" s="1"/>
  <c r="V1517" i="1"/>
  <c r="W1517" i="1" s="1"/>
  <c r="AD1517" i="1" s="1"/>
  <c r="V327" i="1"/>
  <c r="W327" i="1" s="1"/>
  <c r="AD327" i="1" s="1"/>
  <c r="V1429" i="1"/>
  <c r="W1429" i="1" s="1"/>
  <c r="AD1429" i="1" s="1"/>
  <c r="S1429" i="1"/>
  <c r="V133" i="1"/>
  <c r="W133" i="1" s="1"/>
  <c r="AD133" i="1" s="1"/>
  <c r="S133" i="1"/>
  <c r="V1225" i="1"/>
  <c r="W1225" i="1" s="1"/>
  <c r="AD1225" i="1" s="1"/>
  <c r="V1286" i="1"/>
  <c r="W1286" i="1" s="1"/>
  <c r="AD1286" i="1" s="1"/>
  <c r="V183" i="1"/>
  <c r="W183" i="1" s="1"/>
  <c r="AD183" i="1" s="1"/>
  <c r="V1237" i="1"/>
  <c r="W1237" i="1" s="1"/>
  <c r="AD1237" i="1" s="1"/>
  <c r="V1065" i="1"/>
  <c r="V643" i="1"/>
  <c r="W643" i="1" s="1"/>
  <c r="AD643" i="1" s="1"/>
  <c r="S643" i="1"/>
  <c r="V743" i="1"/>
  <c r="W743" i="1" s="1"/>
  <c r="AD743" i="1" s="1"/>
  <c r="V356" i="1"/>
  <c r="W356" i="1" s="1"/>
  <c r="AD356" i="1" s="1"/>
  <c r="V1240" i="1"/>
  <c r="W1240" i="1" s="1"/>
  <c r="AD1240" i="1" s="1"/>
  <c r="V343" i="1"/>
  <c r="W343" i="1" s="1"/>
  <c r="AD343" i="1" s="1"/>
  <c r="V1353" i="1"/>
  <c r="W1353" i="1" s="1"/>
  <c r="AD1353" i="1" s="1"/>
  <c r="V487" i="1"/>
  <c r="W487" i="1" s="1"/>
  <c r="AD487" i="1" s="1"/>
  <c r="S487" i="1"/>
  <c r="S1759" i="1"/>
  <c r="V1759" i="1"/>
  <c r="W1759" i="1" s="1"/>
  <c r="AD1759" i="1" s="1"/>
  <c r="V38" i="1"/>
  <c r="W38" i="1" s="1"/>
  <c r="AD38" i="1" s="1"/>
  <c r="S38" i="1"/>
  <c r="V936" i="1"/>
  <c r="W936" i="1" s="1"/>
  <c r="AD936" i="1" s="1"/>
  <c r="J650" i="1"/>
  <c r="J173" i="1"/>
  <c r="J690" i="1"/>
  <c r="J1202" i="1"/>
  <c r="S1202" i="1" s="1"/>
  <c r="J263" i="1"/>
  <c r="S263" i="1" s="1"/>
  <c r="S584" i="1"/>
  <c r="V584" i="1"/>
  <c r="W584" i="1" s="1"/>
  <c r="AD584" i="1" s="1"/>
  <c r="V458" i="1"/>
  <c r="W458" i="1" s="1"/>
  <c r="AD458" i="1" s="1"/>
  <c r="S458" i="1"/>
  <c r="V1578" i="1"/>
  <c r="W1578" i="1" s="1"/>
  <c r="AD1578" i="1" s="1"/>
  <c r="V1451" i="1"/>
  <c r="W1451" i="1" s="1"/>
  <c r="AD1451" i="1" s="1"/>
  <c r="V1279" i="1"/>
  <c r="W1279" i="1" s="1"/>
  <c r="AD1279" i="1" s="1"/>
  <c r="V1388" i="1"/>
  <c r="W1388" i="1" s="1"/>
  <c r="AD1388" i="1" s="1"/>
  <c r="V205" i="1"/>
  <c r="W205" i="1" s="1"/>
  <c r="AD205" i="1" s="1"/>
  <c r="V557" i="1"/>
  <c r="W557" i="1" s="1"/>
  <c r="AD557" i="1" s="1"/>
  <c r="V1325" i="1"/>
  <c r="W1325" i="1" s="1"/>
  <c r="AD1325" i="1" s="1"/>
  <c r="V543" i="1"/>
  <c r="W543" i="1" s="1"/>
  <c r="AD543" i="1" s="1"/>
  <c r="V1214" i="1"/>
  <c r="W1214" i="1" s="1"/>
  <c r="AD1214" i="1" s="1"/>
  <c r="V335" i="1"/>
  <c r="V1199" i="1"/>
  <c r="W1199" i="1" s="1"/>
  <c r="AD1199" i="1" s="1"/>
  <c r="V160" i="1"/>
  <c r="V1504" i="1"/>
  <c r="W1504" i="1" s="1"/>
  <c r="AD1504" i="1" s="1"/>
  <c r="V1073" i="1"/>
  <c r="W1073" i="1" s="1"/>
  <c r="AD1073" i="1" s="1"/>
  <c r="V1537" i="1"/>
  <c r="W1537" i="1" s="1"/>
  <c r="AD1537" i="1" s="1"/>
  <c r="V1788" i="1"/>
  <c r="W1788" i="1" s="1"/>
  <c r="AD1788" i="1" s="1"/>
  <c r="S1788" i="1"/>
  <c r="V1613" i="1"/>
  <c r="W1613" i="1" s="1"/>
  <c r="AD1613" i="1" s="1"/>
  <c r="V899" i="1"/>
  <c r="V35" i="1"/>
  <c r="W35" i="1" s="1"/>
  <c r="AD35" i="1" s="1"/>
  <c r="V563" i="1"/>
  <c r="W563" i="1" s="1"/>
  <c r="AD563" i="1" s="1"/>
  <c r="V1203" i="1"/>
  <c r="W1203" i="1" s="1"/>
  <c r="AD1203" i="1" s="1"/>
  <c r="V724" i="1"/>
  <c r="W724" i="1" s="1"/>
  <c r="AD724" i="1" s="1"/>
  <c r="V99" i="1"/>
  <c r="V1476" i="1"/>
  <c r="W1476" i="1" s="1"/>
  <c r="AD1476" i="1" s="1"/>
  <c r="V1289" i="1"/>
  <c r="W1289" i="1" s="1"/>
  <c r="AD1289" i="1" s="1"/>
  <c r="S1583" i="1"/>
  <c r="V1583" i="1"/>
  <c r="W1583" i="1" s="1"/>
  <c r="AD1583" i="1" s="1"/>
  <c r="V1133" i="1"/>
  <c r="V672" i="1"/>
  <c r="W672" i="1" s="1"/>
  <c r="AD672" i="1" s="1"/>
  <c r="V1571" i="1"/>
  <c r="W1571" i="1" s="1"/>
  <c r="AD1571" i="1" s="1"/>
  <c r="V247" i="1"/>
  <c r="V549" i="1"/>
  <c r="V956" i="1"/>
  <c r="V1157" i="1"/>
  <c r="W1157" i="1" s="1"/>
  <c r="AD1157" i="1" s="1"/>
  <c r="V1260" i="1"/>
  <c r="W1260" i="1" s="1"/>
  <c r="AD1260" i="1" s="1"/>
  <c r="S357" i="1"/>
  <c r="V357" i="1"/>
  <c r="W357" i="1" s="1"/>
  <c r="AD357" i="1" s="1"/>
  <c r="V1494" i="1"/>
  <c r="W1494" i="1" s="1"/>
  <c r="AD1494" i="1" s="1"/>
  <c r="V855" i="1"/>
  <c r="W855" i="1" s="1"/>
  <c r="AD855" i="1" s="1"/>
  <c r="V1014" i="1"/>
  <c r="W1014" i="1" s="1"/>
  <c r="AD1014" i="1" s="1"/>
  <c r="S1014" i="1"/>
  <c r="V826" i="1"/>
  <c r="W826" i="1" s="1"/>
  <c r="AD826" i="1" s="1"/>
  <c r="S826" i="1"/>
  <c r="V32" i="1"/>
  <c r="W32" i="1" s="1"/>
  <c r="AD32" i="1" s="1"/>
  <c r="V897" i="1"/>
  <c r="V1570" i="1"/>
  <c r="W1570" i="1" s="1"/>
  <c r="AD1570" i="1" s="1"/>
  <c r="V62" i="1"/>
  <c r="W62" i="1" s="1"/>
  <c r="AD62" i="1" s="1"/>
  <c r="V1209" i="1"/>
  <c r="W1209" i="1" s="1"/>
  <c r="AD1209" i="1" s="1"/>
  <c r="S647" i="1"/>
  <c r="V647" i="1"/>
  <c r="W647" i="1" s="1"/>
  <c r="AD647" i="1" s="1"/>
  <c r="V1666" i="1"/>
  <c r="W1666" i="1" s="1"/>
  <c r="AD1666" i="1" s="1"/>
  <c r="V535" i="1"/>
  <c r="V1582" i="1"/>
  <c r="W1582" i="1" s="1"/>
  <c r="AD1582" i="1" s="1"/>
  <c r="V174" i="1"/>
  <c r="W174" i="1" s="1"/>
  <c r="AD174" i="1" s="1"/>
  <c r="V1105" i="1"/>
  <c r="V988" i="1"/>
  <c r="V1474" i="1"/>
  <c r="W1474" i="1" s="1"/>
  <c r="AD1474" i="1" s="1"/>
  <c r="V804" i="1"/>
  <c r="V425" i="1"/>
  <c r="V363" i="1"/>
  <c r="V508" i="1"/>
  <c r="W508" i="1" s="1"/>
  <c r="AD508" i="1" s="1"/>
  <c r="V1644" i="1"/>
  <c r="W1644" i="1" s="1"/>
  <c r="AD1644" i="1" s="1"/>
  <c r="S1644" i="1"/>
  <c r="V350" i="1"/>
  <c r="W350" i="1" s="1"/>
  <c r="AD350" i="1" s="1"/>
  <c r="V747" i="1"/>
  <c r="W747" i="1" s="1"/>
  <c r="AD747" i="1" s="1"/>
  <c r="V1653" i="1"/>
  <c r="W1653" i="1" s="1"/>
  <c r="AD1653" i="1" s="1"/>
  <c r="V1175" i="1"/>
  <c r="W1175" i="1" s="1"/>
  <c r="AD1175" i="1" s="1"/>
  <c r="S631" i="1"/>
  <c r="V631" i="1"/>
  <c r="W631" i="1" s="1"/>
  <c r="AD631" i="1" s="1"/>
  <c r="V922" i="1"/>
  <c r="W922" i="1" s="1"/>
  <c r="AD922" i="1" s="1"/>
  <c r="S922" i="1"/>
  <c r="V1338" i="1"/>
  <c r="W1338" i="1" s="1"/>
  <c r="AD1338" i="1" s="1"/>
  <c r="V1722" i="1"/>
  <c r="W1722" i="1" s="1"/>
  <c r="AD1722" i="1" s="1"/>
  <c r="V933" i="1"/>
  <c r="W933" i="1" s="1"/>
  <c r="AD933" i="1" s="1"/>
  <c r="V637" i="1"/>
  <c r="W637" i="1" s="1"/>
  <c r="AD637" i="1" s="1"/>
  <c r="V277" i="1"/>
  <c r="W277" i="1" s="1"/>
  <c r="AD277" i="1" s="1"/>
  <c r="V1333" i="1"/>
  <c r="W1333" i="1" s="1"/>
  <c r="AD1333" i="1" s="1"/>
  <c r="V1581" i="1"/>
  <c r="W1581" i="1" s="1"/>
  <c r="AD1581" i="1" s="1"/>
  <c r="V377" i="1"/>
  <c r="V1480" i="1"/>
  <c r="W1480" i="1" s="1"/>
  <c r="AD1480" i="1" s="1"/>
  <c r="S1480" i="1"/>
  <c r="V1285" i="1"/>
  <c r="W1285" i="1" s="1"/>
  <c r="AD1285" i="1" s="1"/>
  <c r="V389" i="1"/>
  <c r="V1337" i="1"/>
  <c r="W1337" i="1" s="1"/>
  <c r="AD1337" i="1" s="1"/>
  <c r="V246" i="1"/>
  <c r="V1287" i="1"/>
  <c r="W1287" i="1" s="1"/>
  <c r="AD1287" i="1" s="1"/>
  <c r="V22" i="1"/>
  <c r="W22" i="1" s="1"/>
  <c r="AD22" i="1" s="1"/>
  <c r="V1708" i="1"/>
  <c r="W1708" i="1" s="1"/>
  <c r="AD1708" i="1" s="1"/>
  <c r="V1301" i="1"/>
  <c r="W1301" i="1" s="1"/>
  <c r="AD1301" i="1" s="1"/>
  <c r="V469" i="1"/>
  <c r="W469" i="1" s="1"/>
  <c r="AD469" i="1" s="1"/>
  <c r="V1398" i="1"/>
  <c r="W1398" i="1" s="1"/>
  <c r="AD1398" i="1" s="1"/>
  <c r="V711" i="1"/>
  <c r="S711" i="1"/>
  <c r="V118" i="1"/>
  <c r="W118" i="1" s="1"/>
  <c r="AD118" i="1" s="1"/>
  <c r="V470" i="1"/>
  <c r="W470" i="1" s="1"/>
  <c r="AD470" i="1" s="1"/>
  <c r="V1143" i="1"/>
  <c r="W1143" i="1" s="1"/>
  <c r="AD1143" i="1" s="1"/>
  <c r="V1000" i="1"/>
  <c r="W1000" i="1" s="1"/>
  <c r="AD1000" i="1" s="1"/>
  <c r="J1507" i="1"/>
  <c r="J664" i="1"/>
  <c r="J759" i="1"/>
  <c r="J645" i="1"/>
  <c r="J885" i="1"/>
  <c r="J394" i="1"/>
  <c r="J1714" i="1"/>
  <c r="J1717" i="1"/>
  <c r="J1424" i="1"/>
  <c r="J1132" i="1"/>
  <c r="J831" i="1"/>
  <c r="J516" i="1"/>
  <c r="J1021" i="1"/>
  <c r="J475" i="1"/>
  <c r="J1617" i="1"/>
  <c r="J593" i="1"/>
  <c r="J337" i="1"/>
  <c r="J662" i="1"/>
  <c r="J51" i="1"/>
  <c r="J682" i="1"/>
  <c r="J146" i="1"/>
  <c r="V680" i="1"/>
  <c r="W680" i="1" s="1"/>
  <c r="AD680" i="1" s="1"/>
  <c r="V218" i="1"/>
  <c r="W218" i="1" s="1"/>
  <c r="AD218" i="1" s="1"/>
  <c r="V1226" i="1"/>
  <c r="W1226" i="1" s="1"/>
  <c r="AD1226" i="1" s="1"/>
  <c r="V187" i="1"/>
  <c r="V523" i="1"/>
  <c r="W523" i="1" s="1"/>
  <c r="AD523" i="1" s="1"/>
  <c r="S523" i="1"/>
  <c r="S1483" i="1"/>
  <c r="V1312" i="1"/>
  <c r="W1312" i="1" s="1"/>
  <c r="AD1312" i="1" s="1"/>
  <c r="V620" i="1"/>
  <c r="W620" i="1" s="1"/>
  <c r="AD620" i="1" s="1"/>
  <c r="V1036" i="1"/>
  <c r="W1036" i="1" s="1"/>
  <c r="AD1036" i="1" s="1"/>
  <c r="V1420" i="1"/>
  <c r="W1420" i="1" s="1"/>
  <c r="AD1420" i="1" s="1"/>
  <c r="V221" i="1"/>
  <c r="W221" i="1" s="1"/>
  <c r="AD221" i="1" s="1"/>
  <c r="V573" i="1"/>
  <c r="W573" i="1" s="1"/>
  <c r="AD573" i="1" s="1"/>
  <c r="V973" i="1"/>
  <c r="W973" i="1" s="1"/>
  <c r="AD973" i="1" s="1"/>
  <c r="V1341" i="1"/>
  <c r="W1341" i="1" s="1"/>
  <c r="AD1341" i="1" s="1"/>
  <c r="S1341" i="1"/>
  <c r="V719" i="1"/>
  <c r="V1089" i="1"/>
  <c r="V1665" i="1"/>
  <c r="W1665" i="1" s="1"/>
  <c r="AD1665" i="1" s="1"/>
  <c r="V786" i="1"/>
  <c r="W786" i="1" s="1"/>
  <c r="AD786" i="1" s="1"/>
  <c r="V1250" i="1"/>
  <c r="W1250" i="1" s="1"/>
  <c r="AD1250" i="1" s="1"/>
  <c r="V926" i="1"/>
  <c r="W926" i="1" s="1"/>
  <c r="AD926" i="1" s="1"/>
  <c r="V542" i="1"/>
  <c r="W542" i="1" s="1"/>
  <c r="AD542" i="1" s="1"/>
  <c r="V1712" i="1"/>
  <c r="W1712" i="1" s="1"/>
  <c r="AD1712" i="1" s="1"/>
  <c r="V1793" i="1"/>
  <c r="V756" i="1"/>
  <c r="W756" i="1" s="1"/>
  <c r="AD756" i="1" s="1"/>
  <c r="V611" i="1"/>
  <c r="W611" i="1" s="1"/>
  <c r="AD611" i="1" s="1"/>
  <c r="S611" i="1"/>
  <c r="V772" i="1"/>
  <c r="W772" i="1" s="1"/>
  <c r="AD772" i="1" s="1"/>
  <c r="V1396" i="1"/>
  <c r="W1396" i="1" s="1"/>
  <c r="AD1396" i="1" s="1"/>
  <c r="V755" i="1"/>
  <c r="W755" i="1" s="1"/>
  <c r="AD755" i="1" s="1"/>
  <c r="V1331" i="1"/>
  <c r="W1331" i="1" s="1"/>
  <c r="AD1331" i="1" s="1"/>
  <c r="S1331" i="1"/>
  <c r="V852" i="1"/>
  <c r="W852" i="1" s="1"/>
  <c r="AD852" i="1" s="1"/>
  <c r="V1524" i="1"/>
  <c r="W1524" i="1" s="1"/>
  <c r="AD1524" i="1" s="1"/>
  <c r="V911" i="1"/>
  <c r="S919" i="1"/>
  <c r="V1262" i="1"/>
  <c r="W1262" i="1" s="1"/>
  <c r="AD1262" i="1" s="1"/>
  <c r="V6" i="1"/>
  <c r="W6" i="1" s="1"/>
  <c r="V683" i="1"/>
  <c r="V1228" i="1"/>
  <c r="W1228" i="1" s="1"/>
  <c r="AD1228" i="1" s="1"/>
  <c r="V574" i="1"/>
  <c r="W574" i="1" s="1"/>
  <c r="AD574" i="1" s="1"/>
  <c r="V1276" i="1"/>
  <c r="W1276" i="1" s="1"/>
  <c r="AD1276" i="1" s="1"/>
  <c r="V1631" i="1"/>
  <c r="W1631" i="1" s="1"/>
  <c r="AD1631" i="1" s="1"/>
  <c r="V979" i="1"/>
  <c r="V1780" i="1"/>
  <c r="V598" i="1"/>
  <c r="W598" i="1" s="1"/>
  <c r="AD598" i="1" s="1"/>
  <c r="J1417" i="1"/>
  <c r="V1498" i="1"/>
  <c r="W1498" i="1" s="1"/>
  <c r="AD1498" i="1" s="1"/>
  <c r="J308" i="1"/>
  <c r="V1710" i="1"/>
  <c r="W1710" i="1" s="1"/>
  <c r="AD1710" i="1" s="1"/>
  <c r="V1104" i="1"/>
  <c r="V49" i="1"/>
  <c r="V1121" i="1"/>
  <c r="W1121" i="1" s="1"/>
  <c r="AD1121" i="1" s="1"/>
  <c r="V1538" i="1"/>
  <c r="W1538" i="1" s="1"/>
  <c r="AD1538" i="1" s="1"/>
  <c r="V884" i="1"/>
  <c r="W884" i="1" s="1"/>
  <c r="AD884" i="1" s="1"/>
  <c r="V553" i="1"/>
  <c r="V1529" i="1"/>
  <c r="W1529" i="1" s="1"/>
  <c r="AD1529" i="1" s="1"/>
  <c r="V1660" i="1"/>
  <c r="W1660" i="1" s="1"/>
  <c r="AD1660" i="1" s="1"/>
  <c r="V619" i="1"/>
  <c r="W619" i="1" s="1"/>
  <c r="AD619" i="1" s="1"/>
  <c r="S619" i="1"/>
  <c r="V821" i="1"/>
  <c r="V1689" i="1"/>
  <c r="W1689" i="1" s="1"/>
  <c r="AD1689" i="1" s="1"/>
  <c r="V1160" i="1"/>
  <c r="W1160" i="1" s="1"/>
  <c r="AD1160" i="1" s="1"/>
  <c r="V1303" i="1"/>
  <c r="W1303" i="1" s="1"/>
  <c r="AD1303" i="1" s="1"/>
  <c r="V968" i="1"/>
  <c r="W968" i="1" s="1"/>
  <c r="AD968" i="1" s="1"/>
  <c r="V909" i="1"/>
  <c r="V969" i="1"/>
  <c r="W969" i="1" s="1"/>
  <c r="AD969" i="1" s="1"/>
  <c r="V1754" i="1"/>
  <c r="W1754" i="1" s="1"/>
  <c r="AD1754" i="1" s="1"/>
  <c r="V1030" i="1"/>
  <c r="W1030" i="1" s="1"/>
  <c r="AD1030" i="1" s="1"/>
  <c r="V373" i="1"/>
  <c r="W373" i="1" s="1"/>
  <c r="AD373" i="1" s="1"/>
  <c r="V325" i="1"/>
  <c r="V1478" i="1"/>
  <c r="W1478" i="1" s="1"/>
  <c r="AD1478" i="1" s="1"/>
  <c r="V1661" i="1"/>
  <c r="W1661" i="1" s="1"/>
  <c r="AD1661" i="1" s="1"/>
  <c r="V453" i="1"/>
  <c r="W453" i="1" s="1"/>
  <c r="AD453" i="1" s="1"/>
  <c r="S453" i="1"/>
  <c r="V1526" i="1"/>
  <c r="W1526" i="1" s="1"/>
  <c r="AD1526" i="1" s="1"/>
  <c r="S233" i="1"/>
  <c r="V1336" i="1"/>
  <c r="W1336" i="1" s="1"/>
  <c r="AD1336" i="1" s="1"/>
  <c r="V455" i="1"/>
  <c r="W455" i="1" s="1"/>
  <c r="AD455" i="1" s="1"/>
  <c r="S455" i="1"/>
  <c r="V1383" i="1"/>
  <c r="V293" i="1"/>
  <c r="W293" i="1" s="1"/>
  <c r="AD293" i="1" s="1"/>
  <c r="V1349" i="1"/>
  <c r="W1349" i="1" s="1"/>
  <c r="AD1349" i="1" s="1"/>
  <c r="V86" i="1"/>
  <c r="W86" i="1" s="1"/>
  <c r="S86" i="1"/>
  <c r="V1238" i="1"/>
  <c r="W1238" i="1" s="1"/>
  <c r="AD1238" i="1" s="1"/>
  <c r="S1238" i="1"/>
  <c r="V1603" i="1"/>
  <c r="W1603" i="1" s="1"/>
  <c r="AD1603" i="1" s="1"/>
  <c r="V854" i="1"/>
  <c r="W854" i="1" s="1"/>
  <c r="AD854" i="1" s="1"/>
  <c r="V24" i="1"/>
  <c r="W24" i="1" s="1"/>
  <c r="AD24" i="1" s="1"/>
  <c r="V1352" i="1"/>
  <c r="W1352" i="1" s="1"/>
  <c r="AD1352" i="1" s="1"/>
  <c r="V533" i="1"/>
  <c r="V1449" i="1"/>
  <c r="W1449" i="1" s="1"/>
  <c r="AD1449" i="1" s="1"/>
  <c r="V825" i="1"/>
  <c r="W825" i="1" s="1"/>
  <c r="AD825" i="1" s="1"/>
  <c r="V230" i="1"/>
  <c r="W230" i="1" s="1"/>
  <c r="AD230" i="1" s="1"/>
  <c r="V534" i="1"/>
  <c r="V1191" i="1"/>
  <c r="W1191" i="1" s="1"/>
  <c r="AD1191" i="1" s="1"/>
  <c r="S1208" i="1"/>
  <c r="V1208" i="1"/>
  <c r="W1208" i="1" s="1"/>
  <c r="AD1208" i="1" s="1"/>
  <c r="J1085" i="1"/>
  <c r="J604" i="1"/>
  <c r="J1556" i="1"/>
  <c r="J1011" i="1"/>
  <c r="J291" i="1"/>
  <c r="J1007" i="1"/>
  <c r="S1007" i="1" s="1"/>
  <c r="J287" i="1"/>
  <c r="J410" i="1"/>
  <c r="J821" i="1"/>
  <c r="J22" i="1"/>
  <c r="J1089" i="1"/>
  <c r="J833" i="1"/>
  <c r="J321" i="1"/>
  <c r="J6" i="1"/>
  <c r="J537" i="1"/>
  <c r="J64" i="1"/>
  <c r="V44" i="1"/>
  <c r="S65" i="1"/>
  <c r="V65" i="1"/>
  <c r="W65" i="1" s="1"/>
  <c r="AD65" i="1" s="1"/>
  <c r="V1258" i="1"/>
  <c r="W1258" i="1" s="1"/>
  <c r="AD1258" i="1" s="1"/>
  <c r="S1674" i="1"/>
  <c r="V1674" i="1"/>
  <c r="W1674" i="1" s="1"/>
  <c r="AD1674" i="1" s="1"/>
  <c r="V539" i="1"/>
  <c r="W539" i="1" s="1"/>
  <c r="AD539" i="1" s="1"/>
  <c r="V859" i="1"/>
  <c r="W859" i="1" s="1"/>
  <c r="AD859" i="1" s="1"/>
  <c r="V1179" i="1"/>
  <c r="W1179" i="1" s="1"/>
  <c r="AD1179" i="1" s="1"/>
  <c r="V1406" i="1"/>
  <c r="V1052" i="1"/>
  <c r="W1052" i="1" s="1"/>
  <c r="AD1052" i="1" s="1"/>
  <c r="V1468" i="1"/>
  <c r="W1468" i="1" s="1"/>
  <c r="AD1468" i="1" s="1"/>
  <c r="V237" i="1"/>
  <c r="W237" i="1" s="1"/>
  <c r="S237" i="1"/>
  <c r="V605" i="1"/>
  <c r="W605" i="1" s="1"/>
  <c r="AD605" i="1" s="1"/>
  <c r="S605" i="1"/>
  <c r="V1326" i="1"/>
  <c r="W1326" i="1" s="1"/>
  <c r="AD1326" i="1" s="1"/>
  <c r="V783" i="1"/>
  <c r="W783" i="1" s="1"/>
  <c r="AD783" i="1" s="1"/>
  <c r="V1295" i="1"/>
  <c r="W1295" i="1" s="1"/>
  <c r="AD1295" i="1" s="1"/>
  <c r="V321" i="1"/>
  <c r="V1137" i="1"/>
  <c r="V466" i="1"/>
  <c r="W466" i="1" s="1"/>
  <c r="AD466" i="1" s="1"/>
  <c r="V1164" i="1"/>
  <c r="W1164" i="1" s="1"/>
  <c r="AD1164" i="1" s="1"/>
  <c r="V1280" i="1"/>
  <c r="W1280" i="1" s="1"/>
  <c r="AD1280" i="1" s="1"/>
  <c r="S1280" i="1"/>
  <c r="V1297" i="1"/>
  <c r="W1297" i="1" s="1"/>
  <c r="AD1297" i="1" s="1"/>
  <c r="V58" i="1"/>
  <c r="V1726" i="1"/>
  <c r="W1726" i="1" s="1"/>
  <c r="AD1726" i="1" s="1"/>
  <c r="V1552" i="1"/>
  <c r="W1552" i="1" s="1"/>
  <c r="AD1552" i="1" s="1"/>
  <c r="V1155" i="1"/>
  <c r="S1155" i="1"/>
  <c r="V868" i="1"/>
  <c r="W868" i="1" s="1"/>
  <c r="AD868" i="1" s="1"/>
  <c r="V147" i="1"/>
  <c r="W147" i="1" s="1"/>
  <c r="AD147" i="1" s="1"/>
  <c r="S147" i="1"/>
  <c r="V787" i="1"/>
  <c r="W787" i="1" s="1"/>
  <c r="AD787" i="1" s="1"/>
  <c r="V1363" i="1"/>
  <c r="V196" i="1"/>
  <c r="V1023" i="1"/>
  <c r="W1023" i="1" s="1"/>
  <c r="AD1023" i="1" s="1"/>
  <c r="V1033" i="1"/>
  <c r="W1033" i="1" s="1"/>
  <c r="AD1033" i="1" s="1"/>
  <c r="V684" i="1"/>
  <c r="V1243" i="1"/>
  <c r="W1243" i="1" s="1"/>
  <c r="AD1243" i="1" s="1"/>
  <c r="V1018" i="1"/>
  <c r="W1018" i="1" s="1"/>
  <c r="AD1018" i="1" s="1"/>
  <c r="V844" i="1"/>
  <c r="W844" i="1" s="1"/>
  <c r="AD844" i="1" s="1"/>
  <c r="V1422" i="1"/>
  <c r="W1422" i="1" s="1"/>
  <c r="AD1422" i="1" s="1"/>
  <c r="V802" i="1"/>
  <c r="V808" i="1"/>
  <c r="W808" i="1" s="1"/>
  <c r="AD808" i="1" s="1"/>
  <c r="V1560" i="1"/>
  <c r="W1560" i="1" s="1"/>
  <c r="AD1560" i="1" s="1"/>
  <c r="V1781" i="1"/>
  <c r="W1781" i="1" s="1"/>
  <c r="AD1781" i="1" s="1"/>
  <c r="S1781" i="1"/>
  <c r="V355" i="1"/>
  <c r="W355" i="1" s="1"/>
  <c r="AD355" i="1" s="1"/>
  <c r="S355" i="1"/>
  <c r="V734" i="1"/>
  <c r="W734" i="1" s="1"/>
  <c r="AD734" i="1" s="1"/>
  <c r="S1602" i="1"/>
  <c r="V1602" i="1"/>
  <c r="W1602" i="1" s="1"/>
  <c r="AD1602" i="1" s="1"/>
  <c r="V699" i="1"/>
  <c r="W699" i="1" s="1"/>
  <c r="AD699" i="1" s="1"/>
  <c r="V1737" i="1"/>
  <c r="V407" i="1"/>
  <c r="V1514" i="1"/>
  <c r="W1514" i="1" s="1"/>
  <c r="AD1514" i="1" s="1"/>
  <c r="V504" i="1"/>
  <c r="W504" i="1" s="1"/>
  <c r="AD504" i="1" s="1"/>
  <c r="V454" i="1"/>
  <c r="W454" i="1" s="1"/>
  <c r="AD454" i="1" s="1"/>
  <c r="V1431" i="1"/>
  <c r="W1431" i="1" s="1"/>
  <c r="AD1431" i="1" s="1"/>
  <c r="V1384" i="1"/>
  <c r="V1350" i="1"/>
  <c r="W1350" i="1" s="1"/>
  <c r="AD1350" i="1" s="1"/>
  <c r="V1397" i="1"/>
  <c r="W1397" i="1" s="1"/>
  <c r="AD1397" i="1" s="1"/>
  <c r="V1496" i="1"/>
  <c r="W1496" i="1" s="1"/>
  <c r="AD1496" i="1" s="1"/>
  <c r="V873" i="1"/>
  <c r="W873" i="1" s="1"/>
  <c r="AD873" i="1" s="1"/>
  <c r="V278" i="1"/>
  <c r="J276" i="1"/>
  <c r="J917" i="1"/>
  <c r="J1723" i="1"/>
  <c r="J962" i="1"/>
  <c r="J1232" i="1"/>
  <c r="J383" i="1"/>
  <c r="J1196" i="1"/>
  <c r="J335" i="1"/>
  <c r="J1795" i="1"/>
  <c r="J206" i="1"/>
  <c r="J519" i="1"/>
  <c r="J192" i="1"/>
  <c r="J1329" i="1"/>
  <c r="S1329" i="1" s="1"/>
  <c r="J817" i="1"/>
  <c r="J1801" i="1"/>
  <c r="S1801" i="1" s="1"/>
  <c r="J886" i="1"/>
  <c r="J14" i="1"/>
  <c r="J768" i="1"/>
  <c r="J1346" i="1"/>
  <c r="V88" i="1"/>
  <c r="W88" i="1" s="1"/>
  <c r="AD88" i="1" s="1"/>
  <c r="V1249" i="1"/>
  <c r="W1249" i="1" s="1"/>
  <c r="AD1249" i="1" s="1"/>
  <c r="S842" i="1"/>
  <c r="V1274" i="1"/>
  <c r="W1274" i="1" s="1"/>
  <c r="AD1274" i="1" s="1"/>
  <c r="V1706" i="1"/>
  <c r="W1706" i="1" s="1"/>
  <c r="AD1706" i="1" s="1"/>
  <c r="V219" i="1"/>
  <c r="W219" i="1" s="1"/>
  <c r="AD219" i="1" s="1"/>
  <c r="V875" i="1"/>
  <c r="W875" i="1" s="1"/>
  <c r="AD875" i="1" s="1"/>
  <c r="V380" i="1"/>
  <c r="V668" i="1"/>
  <c r="V1564" i="1"/>
  <c r="W1564" i="1" s="1"/>
  <c r="AD1564" i="1" s="1"/>
  <c r="S1564" i="1"/>
  <c r="V621" i="1"/>
  <c r="W621" i="1" s="1"/>
  <c r="AD621" i="1" s="1"/>
  <c r="S1021" i="1"/>
  <c r="V1373" i="1"/>
  <c r="V1343" i="1"/>
  <c r="W1343" i="1" s="1"/>
  <c r="AD1343" i="1" s="1"/>
  <c r="S1343" i="1"/>
  <c r="V673" i="1"/>
  <c r="W673" i="1" s="1"/>
  <c r="AD673" i="1" s="1"/>
  <c r="V1153" i="1"/>
  <c r="V530" i="1"/>
  <c r="W530" i="1" s="1"/>
  <c r="AD530" i="1" s="1"/>
  <c r="V850" i="1"/>
  <c r="W850" i="1" s="1"/>
  <c r="AD850" i="1" s="1"/>
  <c r="V1298" i="1"/>
  <c r="W1298" i="1" s="1"/>
  <c r="AD1298" i="1" s="1"/>
  <c r="V1308" i="1"/>
  <c r="W1308" i="1" s="1"/>
  <c r="AD1308" i="1" s="1"/>
  <c r="S1308" i="1"/>
  <c r="V45" i="1"/>
  <c r="V1713" i="1"/>
  <c r="W1713" i="1" s="1"/>
  <c r="AD1713" i="1" s="1"/>
  <c r="V59" i="1"/>
  <c r="V1680" i="1"/>
  <c r="W1680" i="1" s="1"/>
  <c r="AD1680" i="1" s="1"/>
  <c r="S1680" i="1"/>
  <c r="V1251" i="1"/>
  <c r="W1251" i="1" s="1"/>
  <c r="AD1251" i="1" s="1"/>
  <c r="V964" i="1"/>
  <c r="W964" i="1" s="1"/>
  <c r="AD964" i="1" s="1"/>
  <c r="V1315" i="1"/>
  <c r="W1315" i="1" s="1"/>
  <c r="AD1315" i="1" s="1"/>
  <c r="V836" i="1"/>
  <c r="W836" i="1" s="1"/>
  <c r="AD836" i="1" s="1"/>
  <c r="S932" i="1"/>
  <c r="V1500" i="1"/>
  <c r="W1500" i="1" s="1"/>
  <c r="AD1500" i="1" s="1"/>
  <c r="V1344" i="1"/>
  <c r="W1344" i="1" s="1"/>
  <c r="AD1344" i="1" s="1"/>
  <c r="S1344" i="1"/>
  <c r="V769" i="1"/>
  <c r="V1129" i="1"/>
  <c r="V776" i="1"/>
  <c r="W776" i="1" s="1"/>
  <c r="AD776" i="1" s="1"/>
  <c r="S776" i="1"/>
  <c r="V1415" i="1"/>
  <c r="W1415" i="1" s="1"/>
  <c r="AD1415" i="1" s="1"/>
  <c r="V1146" i="1"/>
  <c r="W1146" i="1" s="1"/>
  <c r="AD1146" i="1" s="1"/>
  <c r="S1146" i="1"/>
  <c r="V1261" i="1"/>
  <c r="W1261" i="1" s="1"/>
  <c r="AD1261" i="1" s="1"/>
  <c r="V1447" i="1"/>
  <c r="V279" i="1"/>
  <c r="W279" i="1" s="1"/>
  <c r="AD279" i="1" s="1"/>
  <c r="S279" i="1"/>
  <c r="V265" i="1"/>
  <c r="W265" i="1" s="1"/>
  <c r="AD265" i="1" s="1"/>
  <c r="V1011" i="1"/>
  <c r="W1011" i="1" s="1"/>
  <c r="AD1011" i="1" s="1"/>
  <c r="V1217" i="1"/>
  <c r="W1217" i="1" s="1"/>
  <c r="AD1217" i="1" s="1"/>
  <c r="V1029" i="1"/>
  <c r="W1029" i="1" s="1"/>
  <c r="AD1029" i="1" s="1"/>
  <c r="J939" i="1"/>
  <c r="V1184" i="1"/>
  <c r="W1184" i="1" s="1"/>
  <c r="AD1184" i="1" s="1"/>
  <c r="S1184" i="1"/>
  <c r="V173" i="1"/>
  <c r="W173" i="1" s="1"/>
  <c r="AD173" i="1" s="1"/>
  <c r="S173" i="1"/>
  <c r="V1094" i="1"/>
  <c r="W1094" i="1" s="1"/>
  <c r="AD1094" i="1" s="1"/>
  <c r="V774" i="1"/>
  <c r="W774" i="1" s="1"/>
  <c r="AD774" i="1" s="1"/>
  <c r="V661" i="1"/>
  <c r="V197" i="1"/>
  <c r="J1140" i="1"/>
  <c r="J1659" i="1"/>
  <c r="J907" i="1"/>
  <c r="J1348" i="1"/>
  <c r="J1411" i="1"/>
  <c r="J860" i="1"/>
  <c r="J1691" i="1"/>
  <c r="J1181" i="1"/>
  <c r="J1493" i="1"/>
  <c r="J157" i="1"/>
  <c r="J1436" i="1"/>
  <c r="J1064" i="1"/>
  <c r="J1560" i="1"/>
  <c r="J351" i="1"/>
  <c r="J1028" i="1"/>
  <c r="J600" i="1"/>
  <c r="S600" i="1" s="1"/>
  <c r="J108" i="1"/>
  <c r="J1528" i="1"/>
  <c r="J1173" i="1"/>
  <c r="J766" i="1"/>
  <c r="S766" i="1" s="1"/>
  <c r="J309" i="1"/>
  <c r="J1652" i="1"/>
  <c r="J1312" i="1"/>
  <c r="J923" i="1"/>
  <c r="J480" i="1"/>
  <c r="J1776" i="1"/>
  <c r="J1069" i="1"/>
  <c r="J174" i="1"/>
  <c r="J966" i="1"/>
  <c r="J653" i="1"/>
  <c r="J731" i="1"/>
  <c r="S731" i="1" s="1"/>
  <c r="J415" i="1"/>
  <c r="J1569" i="1"/>
  <c r="J1057" i="1"/>
  <c r="J801" i="1"/>
  <c r="J545" i="1"/>
  <c r="J289" i="1"/>
  <c r="J1785" i="1"/>
  <c r="J1273" i="1"/>
  <c r="J1017" i="1"/>
  <c r="J761" i="1"/>
  <c r="J505" i="1"/>
  <c r="J246" i="1"/>
  <c r="J870" i="1"/>
  <c r="J614" i="1"/>
  <c r="J358" i="1"/>
  <c r="J58" i="1"/>
  <c r="J28" i="1"/>
  <c r="J17" i="1"/>
  <c r="J117" i="1"/>
  <c r="J942" i="1"/>
  <c r="J193" i="1"/>
  <c r="J960" i="1"/>
  <c r="J522" i="1"/>
  <c r="J560" i="1"/>
  <c r="J1724" i="1"/>
  <c r="V441" i="1"/>
  <c r="V697" i="1"/>
  <c r="W697" i="1" s="1"/>
  <c r="AD697" i="1" s="1"/>
  <c r="V1548" i="1"/>
  <c r="W1548" i="1" s="1"/>
  <c r="AD1548" i="1" s="1"/>
  <c r="V1290" i="1"/>
  <c r="W1290" i="1" s="1"/>
  <c r="AD1290" i="1" s="1"/>
  <c r="S267" i="1"/>
  <c r="V267" i="1"/>
  <c r="W267" i="1" s="1"/>
  <c r="AD267" i="1" s="1"/>
  <c r="V891" i="1"/>
  <c r="W891" i="1" s="1"/>
  <c r="AD891" i="1" s="1"/>
  <c r="V1595" i="1"/>
  <c r="W1595" i="1" s="1"/>
  <c r="AD1595" i="1" s="1"/>
  <c r="S1595" i="1"/>
  <c r="V716" i="1"/>
  <c r="W716" i="1" s="1"/>
  <c r="AD716" i="1" s="1"/>
  <c r="V301" i="1"/>
  <c r="W301" i="1" s="1"/>
  <c r="AD301" i="1" s="1"/>
  <c r="V1037" i="1"/>
  <c r="W1037" i="1" s="1"/>
  <c r="AD1037" i="1" s="1"/>
  <c r="V1389" i="1"/>
  <c r="W1389" i="1" s="1"/>
  <c r="AD1389" i="1" s="1"/>
  <c r="V430" i="1"/>
  <c r="W430" i="1" s="1"/>
  <c r="AD430" i="1" s="1"/>
  <c r="V415" i="1"/>
  <c r="W415" i="1" s="1"/>
  <c r="AD415" i="1" s="1"/>
  <c r="V847" i="1"/>
  <c r="W847" i="1" s="1"/>
  <c r="AD847" i="1" s="1"/>
  <c r="V1407" i="1"/>
  <c r="W1407" i="1" s="1"/>
  <c r="AD1407" i="1" s="1"/>
  <c r="S1407" i="1"/>
  <c r="V560" i="1"/>
  <c r="W560" i="1" s="1"/>
  <c r="AD560" i="1" s="1"/>
  <c r="V353" i="1"/>
  <c r="W353" i="1" s="1"/>
  <c r="AD353" i="1" s="1"/>
  <c r="V130" i="1"/>
  <c r="W130" i="1" s="1"/>
  <c r="AD130" i="1" s="1"/>
  <c r="V866" i="1"/>
  <c r="W866" i="1" s="1"/>
  <c r="AD866" i="1" s="1"/>
  <c r="V1314" i="1"/>
  <c r="W1314" i="1" s="1"/>
  <c r="AD1314" i="1" s="1"/>
  <c r="S1395" i="1"/>
  <c r="V195" i="1"/>
  <c r="V771" i="1"/>
  <c r="W771" i="1" s="1"/>
  <c r="AD771" i="1" s="1"/>
  <c r="S771" i="1"/>
  <c r="V228" i="1"/>
  <c r="W228" i="1" s="1"/>
  <c r="AD228" i="1" s="1"/>
  <c r="V851" i="1"/>
  <c r="W851" i="1" s="1"/>
  <c r="AD851" i="1" s="1"/>
  <c r="V276" i="1"/>
  <c r="W276" i="1" s="1"/>
  <c r="AD276" i="1" s="1"/>
  <c r="V948" i="1"/>
  <c r="W948" i="1" s="1"/>
  <c r="AD948" i="1" s="1"/>
  <c r="V1700" i="1"/>
  <c r="W1700" i="1" s="1"/>
  <c r="AD1700" i="1" s="1"/>
  <c r="V733" i="1"/>
  <c r="W733" i="1" s="1"/>
  <c r="AD733" i="1" s="1"/>
  <c r="S733" i="1"/>
  <c r="V1727" i="1"/>
  <c r="W1727" i="1" s="1"/>
  <c r="AD1727" i="1" s="1"/>
  <c r="V1739" i="1"/>
  <c r="W1739" i="1" s="1"/>
  <c r="AD1739" i="1" s="1"/>
  <c r="S1739" i="1"/>
  <c r="V158" i="1"/>
  <c r="V132" i="1"/>
  <c r="W132" i="1" s="1"/>
  <c r="AD132" i="1" s="1"/>
  <c r="V751" i="1"/>
  <c r="W751" i="1" s="1"/>
  <c r="AD751" i="1" s="1"/>
  <c r="V308" i="1"/>
  <c r="W308" i="1" s="1"/>
  <c r="AD308" i="1" s="1"/>
  <c r="S308" i="1"/>
  <c r="V749" i="1"/>
  <c r="W749" i="1" s="1"/>
  <c r="AD749" i="1" s="1"/>
  <c r="V1510" i="1"/>
  <c r="W1510" i="1" s="1"/>
  <c r="AD1510" i="1" s="1"/>
  <c r="V1525" i="1"/>
  <c r="W1525" i="1" s="1"/>
  <c r="AD1525" i="1" s="1"/>
  <c r="V1434" i="1"/>
  <c r="W1434" i="1" s="1"/>
  <c r="AD1434" i="1" s="1"/>
  <c r="V1046" i="1"/>
  <c r="W1046" i="1" s="1"/>
  <c r="AD1046" i="1" s="1"/>
  <c r="S1046" i="1"/>
  <c r="V869" i="1"/>
  <c r="W869" i="1" s="1"/>
  <c r="AD869" i="1" s="1"/>
  <c r="V1265" i="1"/>
  <c r="W1265" i="1" s="1"/>
  <c r="AD1265" i="1" s="1"/>
  <c r="V1577" i="1"/>
  <c r="W1577" i="1" s="1"/>
  <c r="AD1577" i="1" s="1"/>
  <c r="S887" i="1"/>
  <c r="V887" i="1"/>
  <c r="W887" i="1" s="1"/>
  <c r="AD887" i="1" s="1"/>
  <c r="V1584" i="1"/>
  <c r="W1584" i="1" s="1"/>
  <c r="AD1584" i="1" s="1"/>
  <c r="V1574" i="1"/>
  <c r="W1574" i="1" s="1"/>
  <c r="AD1574" i="1" s="1"/>
  <c r="V1445" i="1"/>
  <c r="W1445" i="1" s="1"/>
  <c r="AD1445" i="1" s="1"/>
  <c r="S1445" i="1"/>
  <c r="V326" i="1"/>
  <c r="V304" i="1"/>
  <c r="W304" i="1" s="1"/>
  <c r="AD304" i="1" s="1"/>
  <c r="V732" i="1"/>
  <c r="W732" i="1" s="1"/>
  <c r="AD732" i="1" s="1"/>
  <c r="V1141" i="1"/>
  <c r="V1098" i="1"/>
  <c r="W1098" i="1" s="1"/>
  <c r="AD1098" i="1" s="1"/>
  <c r="S1098" i="1"/>
  <c r="V693" i="1"/>
  <c r="W693" i="1" s="1"/>
  <c r="AD693" i="1" s="1"/>
  <c r="J1335" i="1"/>
  <c r="J1214" i="1"/>
  <c r="J1303" i="1"/>
  <c r="J888" i="1"/>
  <c r="J1458" i="1"/>
  <c r="J1749" i="1"/>
  <c r="J1415" i="1"/>
  <c r="J1037" i="1"/>
  <c r="J130" i="1"/>
  <c r="J1540" i="1"/>
  <c r="J782" i="1"/>
  <c r="J1000" i="1"/>
  <c r="J568" i="1"/>
  <c r="J1631" i="1"/>
  <c r="J448" i="1"/>
  <c r="J1756" i="1"/>
  <c r="J1420" i="1"/>
  <c r="J1240" i="1"/>
  <c r="J1553" i="1"/>
  <c r="J1297" i="1"/>
  <c r="J1041" i="1"/>
  <c r="J785" i="1"/>
  <c r="J1769" i="1"/>
  <c r="J489" i="1"/>
  <c r="J854" i="1"/>
  <c r="J598" i="1"/>
  <c r="J10" i="1"/>
  <c r="J252" i="1"/>
  <c r="J101" i="1"/>
  <c r="J1738" i="1"/>
  <c r="V713" i="1"/>
  <c r="V1612" i="1"/>
  <c r="W1612" i="1" s="1"/>
  <c r="AD1612" i="1" s="1"/>
  <c r="V282" i="1"/>
  <c r="W282" i="1" s="1"/>
  <c r="AD282" i="1" s="1"/>
  <c r="S282" i="1"/>
  <c r="V554" i="1"/>
  <c r="W554" i="1" s="1"/>
  <c r="AD554" i="1" s="1"/>
  <c r="V1306" i="1"/>
  <c r="W1306" i="1" s="1"/>
  <c r="AD1306" i="1" s="1"/>
  <c r="V1786" i="1"/>
  <c r="W1786" i="1" s="1"/>
  <c r="AD1786" i="1" s="1"/>
  <c r="S1786" i="1"/>
  <c r="V587" i="1"/>
  <c r="W587" i="1" s="1"/>
  <c r="AD587" i="1" s="1"/>
  <c r="V907" i="1"/>
  <c r="V1227" i="1"/>
  <c r="W1227" i="1" s="1"/>
  <c r="AD1227" i="1" s="1"/>
  <c r="V1627" i="1"/>
  <c r="W1627" i="1" s="1"/>
  <c r="AD1627" i="1" s="1"/>
  <c r="S1627" i="1"/>
  <c r="V92" i="1"/>
  <c r="V412" i="1"/>
  <c r="V764" i="1"/>
  <c r="W764" i="1" s="1"/>
  <c r="AD764" i="1" s="1"/>
  <c r="V1100" i="1"/>
  <c r="W1100" i="1" s="1"/>
  <c r="AD1100" i="1" s="1"/>
  <c r="V1724" i="1"/>
  <c r="W1724" i="1" s="1"/>
  <c r="AD1724" i="1" s="1"/>
  <c r="V333" i="1"/>
  <c r="V1437" i="1"/>
  <c r="V78" i="1"/>
  <c r="W78" i="1" s="1"/>
  <c r="AD78" i="1" s="1"/>
  <c r="V478" i="1"/>
  <c r="W478" i="1" s="1"/>
  <c r="AD478" i="1" s="1"/>
  <c r="V862" i="1"/>
  <c r="W862" i="1" s="1"/>
  <c r="AD862" i="1" s="1"/>
  <c r="V431" i="1"/>
  <c r="W431" i="1" s="1"/>
  <c r="AD431" i="1" s="1"/>
  <c r="V863" i="1"/>
  <c r="W863" i="1" s="1"/>
  <c r="AD863" i="1" s="1"/>
  <c r="S863" i="1"/>
  <c r="V1567" i="1"/>
  <c r="W1567" i="1" s="1"/>
  <c r="AD1567" i="1" s="1"/>
  <c r="V240" i="1"/>
  <c r="V576" i="1"/>
  <c r="W576" i="1" s="1"/>
  <c r="AD576" i="1" s="1"/>
  <c r="V1201" i="1"/>
  <c r="W1201" i="1" s="1"/>
  <c r="AD1201" i="1" s="1"/>
  <c r="V162" i="1"/>
  <c r="W162" i="1" s="1"/>
  <c r="AD162" i="1" s="1"/>
  <c r="V946" i="1"/>
  <c r="W946" i="1" s="1"/>
  <c r="AD946" i="1" s="1"/>
  <c r="V1450" i="1"/>
  <c r="W1450" i="1" s="1"/>
  <c r="AD1450" i="1" s="1"/>
  <c r="V1009" i="1"/>
  <c r="W1009" i="1" s="1"/>
  <c r="AD1009" i="1" s="1"/>
  <c r="V1523" i="1"/>
  <c r="W1523" i="1" s="1"/>
  <c r="AD1523" i="1" s="1"/>
  <c r="V1092" i="1"/>
  <c r="W1092" i="1" s="1"/>
  <c r="AD1092" i="1" s="1"/>
  <c r="V1379" i="1"/>
  <c r="V292" i="1"/>
  <c r="W292" i="1" s="1"/>
  <c r="AD292" i="1" s="1"/>
  <c r="V916" i="1"/>
  <c r="W916" i="1" s="1"/>
  <c r="AD916" i="1" s="1"/>
  <c r="S916" i="1"/>
  <c r="V291" i="1"/>
  <c r="W291" i="1" s="1"/>
  <c r="AD291" i="1" s="1"/>
  <c r="V996" i="1"/>
  <c r="W996" i="1" s="1"/>
  <c r="AD996" i="1" s="1"/>
  <c r="V1732" i="1"/>
  <c r="W1732" i="1" s="1"/>
  <c r="AD1732" i="1" s="1"/>
  <c r="V1755" i="1"/>
  <c r="W1755" i="1" s="1"/>
  <c r="AD1755" i="1" s="1"/>
  <c r="V1464" i="1"/>
  <c r="W1464" i="1" s="1"/>
  <c r="AD1464" i="1" s="1"/>
  <c r="V1769" i="1"/>
  <c r="W1769" i="1" s="1"/>
  <c r="AD1769" i="1" s="1"/>
  <c r="V500" i="1"/>
  <c r="W500" i="1" s="1"/>
  <c r="AD500" i="1" s="1"/>
  <c r="V1633" i="1"/>
  <c r="V310" i="1"/>
  <c r="V1210" i="1"/>
  <c r="W1210" i="1" s="1"/>
  <c r="AD1210" i="1" s="1"/>
  <c r="S792" i="1"/>
  <c r="V792" i="1"/>
  <c r="W792" i="1" s="1"/>
  <c r="AD792" i="1" s="1"/>
  <c r="V439" i="1"/>
  <c r="W439" i="1" s="1"/>
  <c r="AD439" i="1" s="1"/>
  <c r="S439" i="1"/>
  <c r="V1619" i="1"/>
  <c r="W1619" i="1" s="1"/>
  <c r="AD1619" i="1" s="1"/>
  <c r="V437" i="1"/>
  <c r="V700" i="1"/>
  <c r="W700" i="1" s="1"/>
  <c r="AD700" i="1" s="1"/>
  <c r="V1784" i="1"/>
  <c r="W1784" i="1" s="1"/>
  <c r="V103" i="1"/>
  <c r="V698" i="1"/>
  <c r="W698" i="1" s="1"/>
  <c r="AD698" i="1" s="1"/>
  <c r="S698" i="1"/>
  <c r="V438" i="1"/>
  <c r="W438" i="1" s="1"/>
  <c r="AD438" i="1" s="1"/>
  <c r="V1670" i="1"/>
  <c r="W1670" i="1" s="1"/>
  <c r="AD1670" i="1" s="1"/>
  <c r="V566" i="1"/>
  <c r="W566" i="1" s="1"/>
  <c r="AD566" i="1" s="1"/>
  <c r="V517" i="1"/>
  <c r="W517" i="1" s="1"/>
  <c r="AD517" i="1" s="1"/>
  <c r="V342" i="1"/>
  <c r="W342" i="1" s="1"/>
  <c r="AD342" i="1" s="1"/>
  <c r="V1479" i="1"/>
  <c r="W1479" i="1" s="1"/>
  <c r="AD1479" i="1" s="1"/>
  <c r="S1479" i="1"/>
  <c r="V1022" i="1"/>
  <c r="W1022" i="1" s="1"/>
  <c r="AD1022" i="1" s="1"/>
  <c r="V729" i="1"/>
  <c r="W729" i="1" s="1"/>
  <c r="AD729" i="1" s="1"/>
  <c r="S1259" i="1"/>
  <c r="V967" i="1"/>
  <c r="W967" i="1" s="1"/>
  <c r="AD967" i="1" s="1"/>
  <c r="V1272" i="1"/>
  <c r="W1272" i="1" s="1"/>
  <c r="AD1272" i="1" s="1"/>
  <c r="V165" i="1"/>
  <c r="W165" i="1" s="1"/>
  <c r="AD165" i="1" s="1"/>
  <c r="V934" i="1"/>
  <c r="W934" i="1" s="1"/>
  <c r="AD934" i="1" s="1"/>
  <c r="V239" i="1"/>
  <c r="V748" i="1"/>
  <c r="W748" i="1" s="1"/>
  <c r="AD748" i="1" s="1"/>
  <c r="V1288" i="1"/>
  <c r="W1288" i="1" s="1"/>
  <c r="AD1288" i="1" s="1"/>
  <c r="V1205" i="1"/>
  <c r="W1205" i="1" s="1"/>
  <c r="AD1205" i="1" s="1"/>
  <c r="S1205" i="1"/>
  <c r="V839" i="1"/>
  <c r="W839" i="1" s="1"/>
  <c r="AD839" i="1" s="1"/>
  <c r="V1527" i="1"/>
  <c r="W1527" i="1" s="1"/>
  <c r="AD1527" i="1" s="1"/>
  <c r="V615" i="1"/>
  <c r="W615" i="1" s="1"/>
  <c r="AD615" i="1" s="1"/>
  <c r="V391" i="1"/>
  <c r="V1177" i="1"/>
  <c r="W1177" i="1" s="1"/>
  <c r="AD1177" i="1" s="1"/>
  <c r="V520" i="1"/>
  <c r="W520" i="1" s="1"/>
  <c r="AD520" i="1" s="1"/>
  <c r="S1545" i="1"/>
  <c r="V1545" i="1"/>
  <c r="W1545" i="1" s="1"/>
  <c r="AD1545" i="1" s="1"/>
  <c r="V745" i="1"/>
  <c r="W745" i="1" s="1"/>
  <c r="AD745" i="1" s="1"/>
  <c r="V1257" i="1"/>
  <c r="W1257" i="1" s="1"/>
  <c r="AD1257" i="1" s="1"/>
  <c r="V502" i="1"/>
  <c r="W502" i="1" s="1"/>
  <c r="AD502" i="1" s="1"/>
  <c r="V1016" i="1"/>
  <c r="W1016" i="1" s="1"/>
  <c r="AD1016" i="1" s="1"/>
  <c r="J983" i="1"/>
  <c r="J588" i="1"/>
  <c r="J1470" i="1"/>
  <c r="J723" i="1"/>
  <c r="J1156" i="1"/>
  <c r="S1156" i="1" s="1"/>
  <c r="J1503" i="1"/>
  <c r="J1107" i="1"/>
  <c r="J1527" i="1"/>
  <c r="J244" i="1"/>
  <c r="J848" i="1"/>
  <c r="J1519" i="1"/>
  <c r="J1159" i="1"/>
  <c r="J293" i="1"/>
  <c r="J1487" i="1"/>
  <c r="J775" i="1"/>
  <c r="J613" i="1"/>
  <c r="J299" i="1"/>
  <c r="J12" i="1"/>
  <c r="V712" i="1"/>
  <c r="V200" i="1"/>
  <c r="W200" i="1" s="1"/>
  <c r="AD200" i="1" s="1"/>
  <c r="V89" i="1"/>
  <c r="W89" i="1" s="1"/>
  <c r="V1186" i="1"/>
  <c r="W1186" i="1" s="1"/>
  <c r="AD1186" i="1" s="1"/>
  <c r="V1154" i="1"/>
  <c r="V298" i="1"/>
  <c r="V570" i="1"/>
  <c r="W570" i="1" s="1"/>
  <c r="AD570" i="1" s="1"/>
  <c r="V906" i="1"/>
  <c r="W906" i="1" s="1"/>
  <c r="S906" i="1"/>
  <c r="S1802" i="1"/>
  <c r="V1802" i="1"/>
  <c r="V315" i="1"/>
  <c r="W315" i="1" s="1"/>
  <c r="AD315" i="1" s="1"/>
  <c r="V1643" i="1"/>
  <c r="W1643" i="1" s="1"/>
  <c r="AD1643" i="1" s="1"/>
  <c r="V108" i="1"/>
  <c r="W108" i="1" s="1"/>
  <c r="AD108" i="1" s="1"/>
  <c r="V780" i="1"/>
  <c r="W780" i="1" s="1"/>
  <c r="AD780" i="1" s="1"/>
  <c r="S780" i="1"/>
  <c r="V1116" i="1"/>
  <c r="W1116" i="1" s="1"/>
  <c r="AD1116" i="1" s="1"/>
  <c r="V349" i="1"/>
  <c r="W349" i="1" s="1"/>
  <c r="AD349" i="1" s="1"/>
  <c r="V765" i="1"/>
  <c r="V1069" i="1"/>
  <c r="W1069" i="1" s="1"/>
  <c r="AD1069" i="1" s="1"/>
  <c r="V1469" i="1"/>
  <c r="W1469" i="1" s="1"/>
  <c r="AD1469" i="1" s="1"/>
  <c r="S1469" i="1"/>
  <c r="V94" i="1"/>
  <c r="V494" i="1"/>
  <c r="W494" i="1" s="1"/>
  <c r="AD494" i="1" s="1"/>
  <c r="V878" i="1"/>
  <c r="W878" i="1" s="1"/>
  <c r="AD878" i="1" s="1"/>
  <c r="V95" i="1"/>
  <c r="W95" i="1" s="1"/>
  <c r="AD95" i="1" s="1"/>
  <c r="S95" i="1"/>
  <c r="V479" i="1"/>
  <c r="W479" i="1" s="1"/>
  <c r="AD479" i="1" s="1"/>
  <c r="V879" i="1"/>
  <c r="W879" i="1" s="1"/>
  <c r="AD879" i="1" s="1"/>
  <c r="V256" i="1"/>
  <c r="W256" i="1" s="1"/>
  <c r="AD256" i="1" s="1"/>
  <c r="S256" i="1"/>
  <c r="V1008" i="1"/>
  <c r="W1008" i="1" s="1"/>
  <c r="AD1008" i="1" s="1"/>
  <c r="V129" i="1"/>
  <c r="W129" i="1" s="1"/>
  <c r="AD129" i="1" s="1"/>
  <c r="V401" i="1"/>
  <c r="W401" i="1" s="1"/>
  <c r="AD401" i="1" s="1"/>
  <c r="V978" i="1"/>
  <c r="W978" i="1" s="1"/>
  <c r="AD978" i="1" s="1"/>
  <c r="V1770" i="1"/>
  <c r="W1770" i="1" s="1"/>
  <c r="AD1770" i="1" s="1"/>
  <c r="V1202" i="1"/>
  <c r="W1202" i="1" s="1"/>
  <c r="AD1202" i="1" s="1"/>
  <c r="V1405" i="1"/>
  <c r="V799" i="1"/>
  <c r="W799" i="1" s="1"/>
  <c r="AD799" i="1" s="1"/>
  <c r="S799" i="1"/>
  <c r="V1649" i="1"/>
  <c r="W1649" i="1" s="1"/>
  <c r="AD1649" i="1" s="1"/>
  <c r="V1667" i="1"/>
  <c r="W1667" i="1" s="1"/>
  <c r="AD1667" i="1" s="1"/>
  <c r="V1188" i="1"/>
  <c r="W1188" i="1" s="1"/>
  <c r="AD1188" i="1" s="1"/>
  <c r="V259" i="1"/>
  <c r="W259" i="1" s="1"/>
  <c r="AD259" i="1" s="1"/>
  <c r="V835" i="1"/>
  <c r="W835" i="1" s="1"/>
  <c r="AD835" i="1" s="1"/>
  <c r="S835" i="1"/>
  <c r="V1427" i="1"/>
  <c r="V980" i="1"/>
  <c r="V323" i="1"/>
  <c r="W323" i="1" s="1"/>
  <c r="AD323" i="1" s="1"/>
  <c r="V931" i="1"/>
  <c r="V1507" i="1"/>
  <c r="W1507" i="1" s="1"/>
  <c r="AD1507" i="1" s="1"/>
  <c r="S1507" i="1"/>
  <c r="V404" i="1"/>
  <c r="W404" i="1" s="1"/>
  <c r="AD404" i="1" s="1"/>
  <c r="S1106" i="1"/>
  <c r="V1106" i="1"/>
  <c r="V1775" i="1"/>
  <c r="V912" i="1"/>
  <c r="W912" i="1" s="1"/>
  <c r="AD912" i="1" s="1"/>
  <c r="V550" i="1"/>
  <c r="V1768" i="1"/>
  <c r="W1768" i="1" s="1"/>
  <c r="AD1768" i="1" s="1"/>
  <c r="S1768" i="1"/>
  <c r="V1418" i="1"/>
  <c r="W1418" i="1" s="1"/>
  <c r="AD1418" i="1" s="1"/>
  <c r="V499" i="1"/>
  <c r="W499" i="1" s="1"/>
  <c r="AD499" i="1" s="1"/>
  <c r="S499" i="1"/>
  <c r="V128" i="1"/>
  <c r="W128" i="1" s="1"/>
  <c r="AD128" i="1" s="1"/>
  <c r="V1156" i="1"/>
  <c r="W1156" i="1" s="1"/>
  <c r="AD1156" i="1" s="1"/>
  <c r="V920" i="1"/>
  <c r="W920" i="1" s="1"/>
  <c r="AD920" i="1" s="1"/>
  <c r="V41" i="1"/>
  <c r="V1142" i="1"/>
  <c r="V1773" i="1"/>
  <c r="W1773" i="1" s="1"/>
  <c r="AD1773" i="1" s="1"/>
  <c r="S1773" i="1"/>
  <c r="V505" i="1"/>
  <c r="W505" i="1" s="1"/>
  <c r="AD505" i="1" s="1"/>
  <c r="V1541" i="1"/>
  <c r="W1541" i="1" s="1"/>
  <c r="AD1541" i="1" s="1"/>
  <c r="V1385" i="1"/>
  <c r="V918" i="1"/>
  <c r="W918" i="1" s="1"/>
  <c r="AD918" i="1" s="1"/>
  <c r="V1147" i="1"/>
  <c r="W1147" i="1" s="1"/>
  <c r="AD1147" i="1" s="1"/>
  <c r="J1536" i="1"/>
  <c r="V513" i="1"/>
  <c r="W513" i="1" s="1"/>
  <c r="AD513" i="1" s="1"/>
  <c r="V1015" i="1"/>
  <c r="W1015" i="1" s="1"/>
  <c r="AD1015" i="1" s="1"/>
  <c r="V1721" i="1"/>
  <c r="W1721" i="1" s="1"/>
  <c r="AD1721" i="1" s="1"/>
  <c r="V1403" i="1"/>
  <c r="V397" i="1"/>
  <c r="W397" i="1" s="1"/>
  <c r="AD397" i="1" s="1"/>
  <c r="V1017" i="1"/>
  <c r="W1017" i="1" s="1"/>
  <c r="AD1017" i="1" s="1"/>
  <c r="V552" i="1"/>
  <c r="V214" i="1"/>
  <c r="W214" i="1" s="1"/>
  <c r="AD214" i="1" s="1"/>
  <c r="V1254" i="1"/>
  <c r="W1254" i="1" s="1"/>
  <c r="AD1254" i="1" s="1"/>
  <c r="V215" i="1"/>
  <c r="W215" i="1" s="1"/>
  <c r="AD215" i="1" s="1"/>
  <c r="V1002" i="1"/>
  <c r="W1002" i="1" s="1"/>
  <c r="AD1002" i="1" s="1"/>
  <c r="S1002" i="1"/>
  <c r="V981" i="1"/>
  <c r="V1658" i="1"/>
  <c r="W1658" i="1" s="1"/>
  <c r="AD1658" i="1" s="1"/>
  <c r="V5" i="1"/>
  <c r="W5" i="1" s="1"/>
  <c r="V383" i="1"/>
  <c r="V613" i="1"/>
  <c r="W613" i="1" s="1"/>
  <c r="AD613" i="1" s="1"/>
  <c r="V677" i="1"/>
  <c r="W677" i="1" s="1"/>
  <c r="AD677" i="1" s="1"/>
  <c r="S677" i="1"/>
  <c r="V1590" i="1"/>
  <c r="W1590" i="1" s="1"/>
  <c r="AD1590" i="1" s="1"/>
  <c r="V1144" i="1"/>
  <c r="W1144" i="1" s="1"/>
  <c r="AD1144" i="1" s="1"/>
  <c r="V1150" i="1"/>
  <c r="W1150" i="1" s="1"/>
  <c r="AD1150" i="1" s="1"/>
  <c r="V319" i="1"/>
  <c r="V384" i="1"/>
  <c r="V609" i="1"/>
  <c r="W609" i="1" s="1"/>
  <c r="AD609" i="1" s="1"/>
  <c r="V1473" i="1"/>
  <c r="W1473" i="1" s="1"/>
  <c r="AD1473" i="1" s="1"/>
  <c r="V338" i="1"/>
  <c r="V1271" i="1"/>
  <c r="W1271" i="1" s="1"/>
  <c r="AD1271" i="1" s="1"/>
  <c r="S1271" i="1"/>
  <c r="V809" i="1"/>
  <c r="W809" i="1" s="1"/>
  <c r="AD809" i="1" s="1"/>
  <c r="V1753" i="1"/>
  <c r="W1753" i="1" s="1"/>
  <c r="AD1753" i="1" s="1"/>
  <c r="V102" i="1"/>
  <c r="V1080" i="1"/>
  <c r="W1080" i="1" s="1"/>
  <c r="AD1080" i="1" s="1"/>
  <c r="S1080" i="1"/>
  <c r="V616" i="1"/>
  <c r="W616" i="1" s="1"/>
  <c r="AD616" i="1" s="1"/>
  <c r="S1304" i="1"/>
  <c r="V1304" i="1"/>
  <c r="W1304" i="1" s="1"/>
  <c r="AD1304" i="1" s="1"/>
  <c r="V263" i="1"/>
  <c r="W263" i="1" s="1"/>
  <c r="AD263" i="1" s="1"/>
  <c r="V1318" i="1"/>
  <c r="W1318" i="1" s="1"/>
  <c r="AD1318" i="1" s="1"/>
  <c r="S1318" i="1"/>
  <c r="V360" i="1"/>
  <c r="W360" i="1" s="1"/>
  <c r="AD360" i="1" s="1"/>
  <c r="V1255" i="1"/>
  <c r="W1255" i="1" s="1"/>
  <c r="AD1255" i="1" s="1"/>
  <c r="V1320" i="1"/>
  <c r="W1320" i="1" s="1"/>
  <c r="AD1320" i="1" s="1"/>
  <c r="V1477" i="1"/>
  <c r="W1477" i="1" s="1"/>
  <c r="AD1477" i="1" s="1"/>
  <c r="S1477" i="1"/>
  <c r="V725" i="1"/>
  <c r="W725" i="1" s="1"/>
  <c r="AD725" i="1" s="1"/>
  <c r="V1109" i="1"/>
  <c r="W1109" i="1" s="1"/>
  <c r="AD1109" i="1" s="1"/>
  <c r="V885" i="1"/>
  <c r="W885" i="1" s="1"/>
  <c r="AD885" i="1" s="1"/>
  <c r="V1455" i="1"/>
  <c r="V662" i="1"/>
  <c r="V1623" i="1"/>
  <c r="W1623" i="1" s="1"/>
  <c r="AD1623" i="1" s="1"/>
  <c r="S1623" i="1"/>
  <c r="V731" i="1"/>
  <c r="W731" i="1" s="1"/>
  <c r="AD731" i="1" s="1"/>
  <c r="V1672" i="1"/>
  <c r="W1672" i="1" s="1"/>
  <c r="AD1672" i="1" s="1"/>
  <c r="V678" i="1"/>
  <c r="W678" i="1" s="1"/>
  <c r="AD678" i="1" s="1"/>
  <c r="V1625" i="1"/>
  <c r="W1625" i="1" s="1"/>
  <c r="AD1625" i="1" s="1"/>
  <c r="S1625" i="1"/>
  <c r="V518" i="1"/>
  <c r="W518" i="1" s="1"/>
  <c r="AD518" i="1" s="1"/>
  <c r="V1543" i="1"/>
  <c r="W1543" i="1" s="1"/>
  <c r="AD1543" i="1" s="1"/>
  <c r="V1675" i="1"/>
  <c r="W1675" i="1" s="1"/>
  <c r="AD1675" i="1" s="1"/>
  <c r="V1239" i="1"/>
  <c r="W1239" i="1" s="1"/>
  <c r="AD1239" i="1" s="1"/>
  <c r="V581" i="1"/>
  <c r="W581" i="1" s="1"/>
  <c r="AD581" i="1" s="1"/>
  <c r="V806" i="1"/>
  <c r="W806" i="1" s="1"/>
  <c r="AD806" i="1" s="1"/>
  <c r="V1735" i="1"/>
  <c r="V1321" i="1"/>
  <c r="W1321" i="1" s="1"/>
  <c r="AD1321" i="1" s="1"/>
  <c r="V726" i="1"/>
  <c r="W726" i="1" s="1"/>
  <c r="AD726" i="1" s="1"/>
  <c r="V1125" i="1"/>
  <c r="V600" i="1"/>
  <c r="W600" i="1" s="1"/>
  <c r="AD600" i="1" s="1"/>
  <c r="J1438" i="1"/>
  <c r="J450" i="1"/>
  <c r="J1404" i="1"/>
  <c r="J1061" i="1"/>
  <c r="J755" i="1"/>
  <c r="J440" i="1"/>
  <c r="J90" i="1"/>
  <c r="V249" i="1"/>
  <c r="W249" i="1" s="1"/>
  <c r="AD249" i="1" s="1"/>
  <c r="V216" i="1"/>
  <c r="W216" i="1" s="1"/>
  <c r="AD216" i="1" s="1"/>
  <c r="V137" i="1"/>
  <c r="W137" i="1" s="1"/>
  <c r="AD137" i="1" s="1"/>
  <c r="S137" i="1"/>
  <c r="V283" i="1"/>
  <c r="V314" i="1"/>
  <c r="W314" i="1" s="1"/>
  <c r="AD314" i="1" s="1"/>
  <c r="S314" i="1"/>
  <c r="V938" i="1"/>
  <c r="W938" i="1" s="1"/>
  <c r="AD938" i="1" s="1"/>
  <c r="V1354" i="1"/>
  <c r="W1354" i="1" s="1"/>
  <c r="AD1354" i="1" s="1"/>
  <c r="V331" i="1"/>
  <c r="W331" i="1" s="1"/>
  <c r="AD331" i="1" s="1"/>
  <c r="S331" i="1"/>
  <c r="V939" i="1"/>
  <c r="W939" i="1" s="1"/>
  <c r="S939" i="1"/>
  <c r="S124" i="1"/>
  <c r="V444" i="1"/>
  <c r="V796" i="1"/>
  <c r="W796" i="1" s="1"/>
  <c r="AD796" i="1" s="1"/>
  <c r="V1132" i="1"/>
  <c r="V462" i="1"/>
  <c r="W462" i="1" s="1"/>
  <c r="AD462" i="1" s="1"/>
  <c r="V1085" i="1"/>
  <c r="W1085" i="1" s="1"/>
  <c r="AD1085" i="1" s="1"/>
  <c r="S1085" i="1"/>
  <c r="V1501" i="1"/>
  <c r="W1501" i="1" s="1"/>
  <c r="AD1501" i="1" s="1"/>
  <c r="V895" i="1"/>
  <c r="W895" i="1" s="1"/>
  <c r="AD895" i="1" s="1"/>
  <c r="V272" i="1"/>
  <c r="W272" i="1" s="1"/>
  <c r="AD272" i="1" s="1"/>
  <c r="V624" i="1"/>
  <c r="V1024" i="1"/>
  <c r="W1024" i="1" s="1"/>
  <c r="AD1024" i="1" s="1"/>
  <c r="V145" i="1"/>
  <c r="W145" i="1" s="1"/>
  <c r="AD145" i="1" s="1"/>
  <c r="V785" i="1"/>
  <c r="W785" i="1" s="1"/>
  <c r="AD785" i="1" s="1"/>
  <c r="V1313" i="1"/>
  <c r="W1313" i="1" s="1"/>
  <c r="AD1313" i="1" s="1"/>
  <c r="V194" i="1"/>
  <c r="W194" i="1" s="1"/>
  <c r="AD194" i="1" s="1"/>
  <c r="S194" i="1"/>
  <c r="S626" i="1"/>
  <c r="V626" i="1"/>
  <c r="W626" i="1" s="1"/>
  <c r="AD626" i="1" s="1"/>
  <c r="V1359" i="1"/>
  <c r="S1694" i="1"/>
  <c r="V1694" i="1"/>
  <c r="W1694" i="1" s="1"/>
  <c r="AD1694" i="1" s="1"/>
  <c r="V1522" i="1"/>
  <c r="W1522" i="1" s="1"/>
  <c r="AD1522" i="1" s="1"/>
  <c r="V1087" i="1"/>
  <c r="W1087" i="1" s="1"/>
  <c r="AD1087" i="1" s="1"/>
  <c r="V1300" i="1"/>
  <c r="W1300" i="1" s="1"/>
  <c r="AD1300" i="1" s="1"/>
  <c r="S1300" i="1"/>
  <c r="V1028" i="1"/>
  <c r="W1028" i="1" s="1"/>
  <c r="AD1028" i="1" s="1"/>
  <c r="S1028" i="1"/>
  <c r="V1555" i="1"/>
  <c r="W1555" i="1" s="1"/>
  <c r="AD1555" i="1" s="1"/>
  <c r="V452" i="1"/>
  <c r="W452" i="1" s="1"/>
  <c r="AD452" i="1" s="1"/>
  <c r="V1076" i="1"/>
  <c r="W1076" i="1" s="1"/>
  <c r="AD1076" i="1" s="1"/>
  <c r="V1796" i="1"/>
  <c r="V1453" i="1"/>
  <c r="V1599" i="1"/>
  <c r="W1599" i="1" s="1"/>
  <c r="AD1599" i="1" s="1"/>
  <c r="V1791" i="1"/>
  <c r="V429" i="1"/>
  <c r="W429" i="1" s="1"/>
  <c r="AD429" i="1" s="1"/>
  <c r="J765" i="1"/>
  <c r="V50" i="1"/>
  <c r="V1561" i="1"/>
  <c r="W1561" i="1" s="1"/>
  <c r="AD1561" i="1" s="1"/>
  <c r="V759" i="1"/>
  <c r="V40" i="1"/>
  <c r="W40" i="1" s="1"/>
  <c r="AD40" i="1" s="1"/>
  <c r="V522" i="1"/>
  <c r="W522" i="1" s="1"/>
  <c r="AD522" i="1" s="1"/>
  <c r="V374" i="1"/>
  <c r="W374" i="1" s="1"/>
  <c r="AD374" i="1" s="1"/>
  <c r="V1622" i="1"/>
  <c r="W1622" i="1" s="1"/>
  <c r="AD1622" i="1" s="1"/>
  <c r="V1382" i="1"/>
  <c r="V390" i="1"/>
  <c r="V136" i="1"/>
  <c r="W136" i="1" s="1"/>
  <c r="AD136" i="1" s="1"/>
  <c r="V1651" i="1"/>
  <c r="W1651" i="1" s="1"/>
  <c r="AD1651" i="1" s="1"/>
  <c r="V199" i="1"/>
  <c r="W199" i="1" s="1"/>
  <c r="AD199" i="1" s="1"/>
  <c r="S199" i="1"/>
  <c r="V1399" i="1"/>
  <c r="W1399" i="1" s="1"/>
  <c r="AD1399" i="1" s="1"/>
  <c r="V665" i="1"/>
  <c r="V1790" i="1"/>
  <c r="W1790" i="1" s="1"/>
  <c r="AD1790" i="1" s="1"/>
  <c r="S1790" i="1"/>
  <c r="V481" i="1"/>
  <c r="W481" i="1" s="1"/>
  <c r="AD481" i="1" s="1"/>
  <c r="V274" i="1"/>
  <c r="W274" i="1" s="1"/>
  <c r="AD274" i="1" s="1"/>
  <c r="V1604" i="1"/>
  <c r="W1604" i="1" s="1"/>
  <c r="AD1604" i="1" s="1"/>
  <c r="V317" i="1"/>
  <c r="V472" i="1"/>
  <c r="W472" i="1" s="1"/>
  <c r="AD472" i="1" s="1"/>
  <c r="V152" i="1"/>
  <c r="W152" i="1" s="1"/>
  <c r="AD152" i="1" s="1"/>
  <c r="V1193" i="1"/>
  <c r="W1193" i="1" s="1"/>
  <c r="AD1193" i="1" s="1"/>
  <c r="V53" i="1"/>
  <c r="V1206" i="1"/>
  <c r="W1206" i="1" s="1"/>
  <c r="AD1206" i="1" s="1"/>
  <c r="V501" i="1"/>
  <c r="W501" i="1" s="1"/>
  <c r="AD501" i="1" s="1"/>
  <c r="S501" i="1"/>
  <c r="V1609" i="1"/>
  <c r="W1609" i="1" s="1"/>
  <c r="AD1609" i="1" s="1"/>
  <c r="V727" i="1"/>
  <c r="W727" i="1" s="1"/>
  <c r="AD727" i="1" s="1"/>
  <c r="V1765" i="1"/>
  <c r="W1765" i="1" s="1"/>
  <c r="AD1765" i="1" s="1"/>
  <c r="V565" i="1"/>
  <c r="W565" i="1" s="1"/>
  <c r="AD565" i="1" s="1"/>
  <c r="V614" i="1"/>
  <c r="W614" i="1" s="1"/>
  <c r="AD614" i="1" s="1"/>
  <c r="V1589" i="1"/>
  <c r="W1589" i="1" s="1"/>
  <c r="AD1589" i="1" s="1"/>
  <c r="S1589" i="1"/>
  <c r="V1542" i="1"/>
  <c r="W1542" i="1" s="1"/>
  <c r="AD1542" i="1" s="1"/>
  <c r="S1542" i="1"/>
  <c r="V294" i="1"/>
  <c r="W294" i="1" s="1"/>
  <c r="AD294" i="1" s="1"/>
  <c r="V999" i="1"/>
  <c r="W999" i="1" s="1"/>
  <c r="AD999" i="1" s="1"/>
  <c r="V1495" i="1"/>
  <c r="W1495" i="1" s="1"/>
  <c r="AD1495" i="1" s="1"/>
  <c r="V1638" i="1"/>
  <c r="W1638" i="1" s="1"/>
  <c r="AD1638" i="1" s="1"/>
  <c r="V1207" i="1"/>
  <c r="W1207" i="1" s="1"/>
  <c r="AD1207" i="1" s="1"/>
  <c r="V376" i="1"/>
  <c r="W376" i="1" s="1"/>
  <c r="AD376" i="1" s="1"/>
  <c r="V966" i="1"/>
  <c r="W966" i="1" s="1"/>
  <c r="AD966" i="1" s="1"/>
  <c r="V1575" i="1"/>
  <c r="W1575" i="1" s="1"/>
  <c r="AD1575" i="1" s="1"/>
  <c r="J363" i="1"/>
  <c r="V1038" i="1"/>
  <c r="W1038" i="1" s="1"/>
  <c r="AD1038" i="1" s="1"/>
  <c r="V1248" i="1"/>
  <c r="W1248" i="1" s="1"/>
  <c r="AD1248" i="1" s="1"/>
  <c r="S1248" i="1"/>
  <c r="V1425" i="1"/>
  <c r="W1425" i="1" s="1"/>
  <c r="AD1425" i="1" s="1"/>
  <c r="S1425" i="1"/>
  <c r="V761" i="1"/>
  <c r="V39" i="1"/>
  <c r="W39" i="1" s="1"/>
  <c r="AD39" i="1" s="1"/>
  <c r="V166" i="1"/>
  <c r="W166" i="1" s="1"/>
  <c r="AD166" i="1" s="1"/>
  <c r="S166" i="1"/>
  <c r="V447" i="1"/>
  <c r="W447" i="1" s="1"/>
  <c r="AD447" i="1" s="1"/>
  <c r="S447" i="1"/>
  <c r="V544" i="1"/>
  <c r="W544" i="1" s="1"/>
  <c r="AD544" i="1" s="1"/>
  <c r="V1440" i="1"/>
  <c r="V737" i="1"/>
  <c r="W737" i="1" s="1"/>
  <c r="AD737" i="1" s="1"/>
  <c r="V1569" i="1"/>
  <c r="W1569" i="1" s="1"/>
  <c r="AD1569" i="1" s="1"/>
  <c r="S514" i="1"/>
  <c r="V514" i="1"/>
  <c r="W514" i="1" s="1"/>
  <c r="AD514" i="1" s="1"/>
  <c r="V232" i="1"/>
  <c r="W232" i="1" s="1"/>
  <c r="AD232" i="1" s="1"/>
  <c r="V889" i="1"/>
  <c r="W889" i="1" s="1"/>
  <c r="AD889" i="1" s="1"/>
  <c r="V1801" i="1"/>
  <c r="V1515" i="1"/>
  <c r="W1515" i="1" s="1"/>
  <c r="AD1515" i="1" s="1"/>
  <c r="V940" i="1"/>
  <c r="V653" i="1"/>
  <c r="W653" i="1" s="1"/>
  <c r="AD653" i="1" s="1"/>
  <c r="V150" i="1"/>
  <c r="W150" i="1" s="1"/>
  <c r="AD150" i="1" s="1"/>
  <c r="V1126" i="1"/>
  <c r="W1126" i="1" s="1"/>
  <c r="AD1126" i="1" s="1"/>
  <c r="V311" i="1"/>
  <c r="W311" i="1" s="1"/>
  <c r="AD311" i="1" s="1"/>
  <c r="S311" i="1"/>
  <c r="V423" i="1"/>
  <c r="W423" i="1" s="1"/>
  <c r="AD423" i="1" s="1"/>
  <c r="V1082" i="1"/>
  <c r="W1082" i="1" s="1"/>
  <c r="AD1082" i="1" s="1"/>
  <c r="V424" i="1"/>
  <c r="W424" i="1" s="1"/>
  <c r="S424" i="1"/>
  <c r="V1368" i="1"/>
  <c r="W1368" i="1" s="1"/>
  <c r="AD1368" i="1" s="1"/>
  <c r="V1573" i="1"/>
  <c r="W1573" i="1" s="1"/>
  <c r="AD1573" i="1" s="1"/>
  <c r="S1573" i="1"/>
  <c r="V775" i="1"/>
  <c r="W775" i="1" s="1"/>
  <c r="AD775" i="1" s="1"/>
  <c r="V1750" i="1"/>
  <c r="W1750" i="1" s="1"/>
  <c r="AD1750" i="1" s="1"/>
  <c r="V1269" i="1"/>
  <c r="W1269" i="1" s="1"/>
  <c r="AD1269" i="1" s="1"/>
  <c r="V985" i="1"/>
  <c r="V1519" i="1"/>
  <c r="W1519" i="1" s="1"/>
  <c r="AD1519" i="1" s="1"/>
  <c r="V728" i="1"/>
  <c r="W728" i="1" s="1"/>
  <c r="AD728" i="1" s="1"/>
  <c r="S728" i="1"/>
  <c r="V1671" i="1"/>
  <c r="W1671" i="1" s="1"/>
  <c r="AD1671" i="1" s="1"/>
  <c r="V1717" i="1"/>
  <c r="W1717" i="1" s="1"/>
  <c r="AD1717" i="1" s="1"/>
  <c r="S1717" i="1"/>
  <c r="V1673" i="1"/>
  <c r="W1673" i="1" s="1"/>
  <c r="AD1673" i="1" s="1"/>
  <c r="V629" i="1"/>
  <c r="W629" i="1" s="1"/>
  <c r="AD629" i="1" s="1"/>
  <c r="S1351" i="1"/>
  <c r="V1351" i="1"/>
  <c r="W1351" i="1" s="1"/>
  <c r="AD1351" i="1" s="1"/>
  <c r="V632" i="1"/>
  <c r="W632" i="1" s="1"/>
  <c r="AD632" i="1" s="1"/>
  <c r="V1637" i="1"/>
  <c r="W1637" i="1" s="1"/>
  <c r="AD1637" i="1" s="1"/>
  <c r="V857" i="1"/>
  <c r="W857" i="1" s="1"/>
  <c r="AD857" i="1" s="1"/>
  <c r="V1782" i="1"/>
  <c r="V777" i="1"/>
  <c r="W777" i="1" s="1"/>
  <c r="AD777" i="1" s="1"/>
  <c r="V1096" i="1"/>
  <c r="W1096" i="1" s="1"/>
  <c r="AD1096" i="1" s="1"/>
  <c r="J469" i="1"/>
  <c r="J1162" i="1"/>
  <c r="J1276" i="1"/>
  <c r="J382" i="1"/>
  <c r="J1364" i="1"/>
  <c r="J504" i="1"/>
  <c r="J316" i="1"/>
  <c r="J1372" i="1"/>
  <c r="J1109" i="1"/>
  <c r="J230" i="1"/>
  <c r="J651" i="1"/>
  <c r="J179" i="1"/>
  <c r="J1358" i="1"/>
  <c r="J1043" i="1"/>
  <c r="J735" i="1"/>
  <c r="J420" i="1"/>
  <c r="J1096" i="1"/>
  <c r="J478" i="1"/>
  <c r="V169" i="1"/>
  <c r="W169" i="1" s="1"/>
  <c r="AD169" i="1" s="1"/>
  <c r="V482" i="1"/>
  <c r="W482" i="1" s="1"/>
  <c r="AD482" i="1" s="1"/>
  <c r="S482" i="1"/>
  <c r="V1549" i="1"/>
  <c r="W1549" i="1" s="1"/>
  <c r="AD1549" i="1" s="1"/>
  <c r="S1549" i="1"/>
  <c r="V1458" i="1"/>
  <c r="W1458" i="1" s="1"/>
  <c r="AD1458" i="1" s="1"/>
  <c r="V330" i="1"/>
  <c r="W330" i="1" s="1"/>
  <c r="AD330" i="1" s="1"/>
  <c r="S330" i="1"/>
  <c r="V602" i="1"/>
  <c r="W602" i="1" s="1"/>
  <c r="AD602" i="1" s="1"/>
  <c r="S602" i="1"/>
  <c r="V954" i="1"/>
  <c r="W954" i="1" s="1"/>
  <c r="AD954" i="1" s="1"/>
  <c r="S954" i="1"/>
  <c r="V347" i="1"/>
  <c r="W347" i="1" s="1"/>
  <c r="AD347" i="1" s="1"/>
  <c r="V651" i="1"/>
  <c r="W651" i="1" s="1"/>
  <c r="AD651" i="1" s="1"/>
  <c r="V955" i="1"/>
  <c r="W955" i="1" s="1"/>
  <c r="AD955" i="1" s="1"/>
  <c r="V1323" i="1"/>
  <c r="W1323" i="1" s="1"/>
  <c r="AD1323" i="1" s="1"/>
  <c r="V1707" i="1"/>
  <c r="W1707" i="1" s="1"/>
  <c r="AD1707" i="1" s="1"/>
  <c r="V140" i="1"/>
  <c r="W140" i="1" s="1"/>
  <c r="AD140" i="1" s="1"/>
  <c r="V1180" i="1"/>
  <c r="W1180" i="1" s="1"/>
  <c r="AD1180" i="1" s="1"/>
  <c r="V13" i="1"/>
  <c r="W13" i="1" s="1"/>
  <c r="S13" i="1"/>
  <c r="V381" i="1"/>
  <c r="V1565" i="1"/>
  <c r="W1565" i="1" s="1"/>
  <c r="AD1565" i="1" s="1"/>
  <c r="S1565" i="1"/>
  <c r="V126" i="1"/>
  <c r="W126" i="1" s="1"/>
  <c r="AD126" i="1" s="1"/>
  <c r="V526" i="1"/>
  <c r="V511" i="1"/>
  <c r="W511" i="1" s="1"/>
  <c r="AD511" i="1" s="1"/>
  <c r="V1056" i="1"/>
  <c r="V161" i="1"/>
  <c r="W161" i="1" s="1"/>
  <c r="AD161" i="1" s="1"/>
  <c r="V433" i="1"/>
  <c r="W433" i="1" s="1"/>
  <c r="AD433" i="1" s="1"/>
  <c r="V1329" i="1"/>
  <c r="W1329" i="1" s="1"/>
  <c r="AD1329" i="1" s="1"/>
  <c r="V642" i="1"/>
  <c r="W642" i="1" s="1"/>
  <c r="AD642" i="1" s="1"/>
  <c r="V1010" i="1"/>
  <c r="W1010" i="1" s="1"/>
  <c r="AD1010" i="1" s="1"/>
  <c r="V1442" i="1"/>
  <c r="W1442" i="1" s="1"/>
  <c r="AD1442" i="1" s="1"/>
  <c r="V43" i="1"/>
  <c r="S1650" i="1"/>
  <c r="V1650" i="1"/>
  <c r="W1650" i="1" s="1"/>
  <c r="AD1650" i="1" s="1"/>
  <c r="V782" i="1"/>
  <c r="W782" i="1" s="1"/>
  <c r="AD782" i="1" s="1"/>
  <c r="S782" i="1"/>
  <c r="V1183" i="1"/>
  <c r="W1183" i="1" s="1"/>
  <c r="AD1183" i="1" s="1"/>
  <c r="V1170" i="1"/>
  <c r="W1170" i="1" s="1"/>
  <c r="AD1170" i="1" s="1"/>
  <c r="V1795" i="1"/>
  <c r="V1380" i="1"/>
  <c r="W1380" i="1" s="1"/>
  <c r="AD1380" i="1" s="1"/>
  <c r="S1380" i="1"/>
  <c r="V915" i="1"/>
  <c r="W915" i="1" s="1"/>
  <c r="AD915" i="1" s="1"/>
  <c r="V1491" i="1"/>
  <c r="W1491" i="1" s="1"/>
  <c r="AD1491" i="1" s="1"/>
  <c r="V420" i="1"/>
  <c r="W420" i="1" s="1"/>
  <c r="AD420" i="1" s="1"/>
  <c r="V419" i="1"/>
  <c r="W419" i="1" s="1"/>
  <c r="AD419" i="1" s="1"/>
  <c r="V995" i="1"/>
  <c r="W995" i="1" s="1"/>
  <c r="AD995" i="1" s="1"/>
  <c r="V1587" i="1"/>
  <c r="W1587" i="1" s="1"/>
  <c r="AD1587" i="1" s="1"/>
  <c r="S484" i="1"/>
  <c r="V484" i="1"/>
  <c r="W484" i="1" s="1"/>
  <c r="AD484" i="1" s="1"/>
  <c r="V723" i="1"/>
  <c r="W723" i="1" s="1"/>
  <c r="AD723" i="1" s="1"/>
  <c r="V79" i="1"/>
  <c r="W79" i="1" s="1"/>
  <c r="AD79" i="1" s="1"/>
  <c r="V1703" i="1"/>
  <c r="W1703" i="1" s="1"/>
  <c r="AD1703" i="1" s="1"/>
  <c r="V1393" i="1"/>
  <c r="W1393" i="1" s="1"/>
  <c r="AD1393" i="1" s="1"/>
  <c r="V1508" i="1"/>
  <c r="W1508" i="1" s="1"/>
  <c r="AD1508" i="1" s="1"/>
  <c r="V1140" i="1"/>
  <c r="V1172" i="1"/>
  <c r="W1172" i="1" s="1"/>
  <c r="AD1172" i="1" s="1"/>
  <c r="S1172" i="1"/>
  <c r="V1758" i="1"/>
  <c r="W1758" i="1" s="1"/>
  <c r="AD1758" i="1" s="1"/>
  <c r="V97" i="1"/>
  <c r="V617" i="1"/>
  <c r="W617" i="1" s="1"/>
  <c r="AD617" i="1" s="1"/>
  <c r="S617" i="1"/>
  <c r="V652" i="1"/>
  <c r="W652" i="1" s="1"/>
  <c r="AD652" i="1" s="1"/>
  <c r="V1176" i="1"/>
  <c r="W1176" i="1" s="1"/>
  <c r="AD1176" i="1" s="1"/>
  <c r="S1176" i="1"/>
  <c r="V1057" i="1"/>
  <c r="S1095" i="1"/>
  <c r="V1095" i="1"/>
  <c r="W1095" i="1" s="1"/>
  <c r="AD1095" i="1" s="1"/>
  <c r="V1725" i="1"/>
  <c r="W1725" i="1" s="1"/>
  <c r="AD1725" i="1" s="1"/>
  <c r="V1198" i="1"/>
  <c r="W1198" i="1" s="1"/>
  <c r="AD1198" i="1" s="1"/>
  <c r="S1198" i="1"/>
  <c r="V607" i="1"/>
  <c r="W607" i="1" s="1"/>
  <c r="AD607" i="1" s="1"/>
  <c r="V736" i="1"/>
  <c r="W736" i="1" s="1"/>
  <c r="AD736" i="1" s="1"/>
  <c r="V1456" i="1"/>
  <c r="V753" i="1"/>
  <c r="W753" i="1" s="1"/>
  <c r="AD753" i="1" s="1"/>
  <c r="V1601" i="1"/>
  <c r="W1601" i="1" s="1"/>
  <c r="AD1601" i="1" s="1"/>
  <c r="V546" i="1"/>
  <c r="W546" i="1" s="1"/>
  <c r="AD546" i="1" s="1"/>
  <c r="V387" i="1"/>
  <c r="V344" i="1"/>
  <c r="W344" i="1" s="1"/>
  <c r="AD344" i="1" s="1"/>
  <c r="S344" i="1"/>
  <c r="V1081" i="1"/>
  <c r="W1081" i="1" s="1"/>
  <c r="AD1081" i="1" s="1"/>
  <c r="V26" i="1"/>
  <c r="W26" i="1" s="1"/>
  <c r="AD26" i="1" s="1"/>
  <c r="V1611" i="1"/>
  <c r="W1611" i="1" s="1"/>
  <c r="AD1611" i="1" s="1"/>
  <c r="V1004" i="1"/>
  <c r="W1004" i="1" s="1"/>
  <c r="AD1004" i="1" s="1"/>
  <c r="V701" i="1"/>
  <c r="W701" i="1" s="1"/>
  <c r="S701" i="1"/>
  <c r="V213" i="1"/>
  <c r="W213" i="1" s="1"/>
  <c r="AD213" i="1" s="1"/>
  <c r="S213" i="1"/>
  <c r="V1192" i="1"/>
  <c r="W1192" i="1" s="1"/>
  <c r="AD1192" i="1" s="1"/>
  <c r="V760" i="1"/>
  <c r="V1432" i="1"/>
  <c r="W1432" i="1" s="1"/>
  <c r="AD1432" i="1" s="1"/>
  <c r="S1432" i="1"/>
  <c r="V359" i="1"/>
  <c r="W359" i="1" s="1"/>
  <c r="AD359" i="1" s="1"/>
  <c r="V1414" i="1"/>
  <c r="W1414" i="1" s="1"/>
  <c r="AD1414" i="1" s="1"/>
  <c r="S1414" i="1"/>
  <c r="V485" i="1"/>
  <c r="W485" i="1" s="1"/>
  <c r="AD485" i="1" s="1"/>
  <c r="S1367" i="1"/>
  <c r="V1367" i="1"/>
  <c r="W1367" i="1" s="1"/>
  <c r="AD1367" i="1" s="1"/>
  <c r="V486" i="1"/>
  <c r="W486" i="1" s="1"/>
  <c r="AD486" i="1" s="1"/>
  <c r="V1416" i="1"/>
  <c r="W1416" i="1" s="1"/>
  <c r="AD1416" i="1" s="1"/>
  <c r="V1749" i="1"/>
  <c r="W1749" i="1" s="1"/>
  <c r="AD1749" i="1" s="1"/>
  <c r="V837" i="1"/>
  <c r="W837" i="1" s="1"/>
  <c r="AD837" i="1" s="1"/>
  <c r="S1799" i="1"/>
  <c r="V1799" i="1"/>
  <c r="V285" i="1"/>
  <c r="V1061" i="1"/>
  <c r="V1535" i="1"/>
  <c r="W1535" i="1" s="1"/>
  <c r="AD1535" i="1" s="1"/>
  <c r="S1535" i="1"/>
  <c r="V840" i="1"/>
  <c r="W840" i="1" s="1"/>
  <c r="AD840" i="1" s="1"/>
  <c r="V1766" i="1"/>
  <c r="W1766" i="1" s="1"/>
  <c r="AD1766" i="1" s="1"/>
  <c r="V841" i="1"/>
  <c r="W841" i="1" s="1"/>
  <c r="AD841" i="1" s="1"/>
  <c r="V1767" i="1"/>
  <c r="W1767" i="1" s="1"/>
  <c r="AD1767" i="1" s="1"/>
  <c r="V1718" i="1"/>
  <c r="W1718" i="1" s="1"/>
  <c r="AD1718" i="1" s="1"/>
  <c r="V679" i="1"/>
  <c r="W679" i="1" s="1"/>
  <c r="AD679" i="1" s="1"/>
  <c r="V87" i="1"/>
  <c r="W87" i="1" s="1"/>
  <c r="AD87" i="1" s="1"/>
  <c r="S87" i="1"/>
  <c r="V1386" i="1"/>
  <c r="S744" i="1"/>
  <c r="V744" i="1"/>
  <c r="W744" i="1" s="1"/>
  <c r="AD744" i="1" s="1"/>
  <c r="V917" i="1"/>
  <c r="W917" i="1" s="1"/>
  <c r="AD917" i="1" s="1"/>
  <c r="S261" i="1"/>
  <c r="V261" i="1"/>
  <c r="W261" i="1" s="1"/>
  <c r="AD261" i="1" s="1"/>
  <c r="V1417" i="1"/>
  <c r="W1417" i="1" s="1"/>
  <c r="AD1417" i="1" s="1"/>
  <c r="V838" i="1"/>
  <c r="W838" i="1" s="1"/>
  <c r="AD838" i="1" s="1"/>
  <c r="V1639" i="1"/>
  <c r="W1639" i="1" s="1"/>
  <c r="AD1639" i="1" s="1"/>
  <c r="V1736" i="1"/>
  <c r="W1736" i="1" s="1"/>
  <c r="AD1736" i="1" s="1"/>
  <c r="S1736" i="1"/>
  <c r="J1502" i="1"/>
  <c r="J1218" i="1"/>
  <c r="J1434" i="1"/>
  <c r="J719" i="1"/>
  <c r="J946" i="1"/>
  <c r="J115" i="1"/>
  <c r="V648" i="1"/>
  <c r="W648" i="1" s="1"/>
  <c r="AD648" i="1" s="1"/>
  <c r="V201" i="1"/>
  <c r="W201" i="1" s="1"/>
  <c r="AD201" i="1" s="1"/>
  <c r="V608" i="1"/>
  <c r="W608" i="1" s="1"/>
  <c r="AD608" i="1" s="1"/>
  <c r="V1230" i="1"/>
  <c r="W1230" i="1" s="1"/>
  <c r="AD1230" i="1" s="1"/>
  <c r="V1487" i="1"/>
  <c r="W1487" i="1" s="1"/>
  <c r="AD1487" i="1" s="1"/>
  <c r="V346" i="1"/>
  <c r="W346" i="1" s="1"/>
  <c r="AD346" i="1" s="1"/>
  <c r="V634" i="1"/>
  <c r="W634" i="1" s="1"/>
  <c r="AD634" i="1" s="1"/>
  <c r="S634" i="1"/>
  <c r="V1402" i="1"/>
  <c r="V1278" i="1"/>
  <c r="W1278" i="1" s="1"/>
  <c r="AD1278" i="1" s="1"/>
  <c r="V379" i="1"/>
  <c r="V971" i="1"/>
  <c r="W971" i="1" s="1"/>
  <c r="AD971" i="1" s="1"/>
  <c r="S971" i="1"/>
  <c r="V1723" i="1"/>
  <c r="W1723" i="1" s="1"/>
  <c r="AD1723" i="1" s="1"/>
  <c r="V156" i="1"/>
  <c r="V77" i="1"/>
  <c r="W77" i="1" s="1"/>
  <c r="AD77" i="1" s="1"/>
  <c r="S77" i="1"/>
  <c r="S413" i="1"/>
  <c r="V413" i="1"/>
  <c r="V813" i="1"/>
  <c r="V1117" i="1"/>
  <c r="W1117" i="1" s="1"/>
  <c r="AD1117" i="1" s="1"/>
  <c r="V142" i="1"/>
  <c r="W142" i="1" s="1"/>
  <c r="AD142" i="1" s="1"/>
  <c r="V159" i="1"/>
  <c r="W159" i="1" s="1"/>
  <c r="AD159" i="1" s="1"/>
  <c r="S159" i="1"/>
  <c r="V527" i="1"/>
  <c r="V1007" i="1"/>
  <c r="W1007" i="1" s="1"/>
  <c r="AD1007" i="1" s="1"/>
  <c r="V1377" i="1"/>
  <c r="W1377" i="1" s="1"/>
  <c r="AD1377" i="1" s="1"/>
  <c r="V656" i="1"/>
  <c r="W656" i="1" s="1"/>
  <c r="S656" i="1"/>
  <c r="V849" i="1"/>
  <c r="W849" i="1" s="1"/>
  <c r="AD849" i="1" s="1"/>
  <c r="V1361" i="1"/>
  <c r="V658" i="1"/>
  <c r="S1026" i="1"/>
  <c r="V1026" i="1"/>
  <c r="W1026" i="1" s="1"/>
  <c r="AD1026" i="1" s="1"/>
  <c r="V1375" i="1"/>
  <c r="V111" i="1"/>
  <c r="W111" i="1" s="1"/>
  <c r="AD111" i="1" s="1"/>
  <c r="V1490" i="1"/>
  <c r="W1490" i="1" s="1"/>
  <c r="AD1490" i="1" s="1"/>
  <c r="V52" i="1"/>
  <c r="W52" i="1" s="1"/>
  <c r="AD52" i="1" s="1"/>
  <c r="S52" i="1"/>
  <c r="V339" i="1"/>
  <c r="V1539" i="1"/>
  <c r="W1539" i="1" s="1"/>
  <c r="AD1539" i="1" s="1"/>
  <c r="V1108" i="1"/>
  <c r="W1108" i="1" s="1"/>
  <c r="AD1108" i="1" s="1"/>
  <c r="V451" i="1"/>
  <c r="W451" i="1" s="1"/>
  <c r="AD451" i="1" s="1"/>
  <c r="V1027" i="1"/>
  <c r="W1027" i="1" s="1"/>
  <c r="AD1027" i="1" s="1"/>
  <c r="V548" i="1"/>
  <c r="W548" i="1" s="1"/>
  <c r="AD548" i="1" s="1"/>
  <c r="V1620" i="1"/>
  <c r="W1620" i="1" s="1"/>
  <c r="AD1620" i="1" s="1"/>
  <c r="V766" i="1"/>
  <c r="O1806" i="1"/>
  <c r="P12" i="1"/>
  <c r="AB12" i="1" s="1"/>
  <c r="J1349" i="1"/>
  <c r="J802" i="1"/>
  <c r="J1054" i="1"/>
  <c r="J1157" i="1"/>
  <c r="J1392" i="1"/>
  <c r="J548" i="1"/>
  <c r="J1471" i="1"/>
  <c r="J1532" i="1"/>
  <c r="J815" i="1"/>
  <c r="J1725" i="1"/>
  <c r="J1584" i="1"/>
  <c r="J1052" i="1"/>
  <c r="J1579" i="1"/>
  <c r="J1044" i="1"/>
  <c r="J1743" i="1"/>
  <c r="J546" i="1"/>
  <c r="J1524" i="1"/>
  <c r="J972" i="1"/>
  <c r="J1518" i="1"/>
  <c r="J226" i="1"/>
  <c r="J1581" i="1"/>
  <c r="J836" i="1"/>
  <c r="J797" i="1"/>
  <c r="J1463" i="1"/>
  <c r="J1092" i="1"/>
  <c r="J1570" i="1"/>
  <c r="J1277" i="1"/>
  <c r="J984" i="1"/>
  <c r="J750" i="1"/>
  <c r="J435" i="1"/>
  <c r="J1585" i="1"/>
  <c r="J1073" i="1"/>
  <c r="J561" i="1"/>
  <c r="J305" i="1"/>
  <c r="J1289" i="1"/>
  <c r="J1033" i="1"/>
  <c r="J777" i="1"/>
  <c r="J630" i="1"/>
  <c r="J374" i="1"/>
  <c r="J46" i="1"/>
  <c r="J36" i="1"/>
  <c r="J739" i="1"/>
  <c r="J1018" i="1"/>
  <c r="J1664" i="1"/>
  <c r="J195" i="1"/>
  <c r="J512" i="1"/>
  <c r="J803" i="1"/>
  <c r="J1660" i="1"/>
  <c r="J464" i="1"/>
  <c r="J1557" i="1"/>
  <c r="J1012" i="1"/>
  <c r="J292" i="1"/>
  <c r="J97" i="1"/>
  <c r="J1182" i="1"/>
  <c r="J325" i="1"/>
  <c r="J1508" i="1"/>
  <c r="J621" i="1"/>
  <c r="J134" i="1"/>
  <c r="J795" i="1"/>
  <c r="J479" i="1"/>
  <c r="J142" i="1"/>
  <c r="J1533" i="1"/>
  <c r="J948" i="1"/>
  <c r="J396" i="1"/>
  <c r="J26" i="1"/>
  <c r="J529" i="1"/>
  <c r="J273" i="1"/>
  <c r="J1513" i="1"/>
  <c r="J1257" i="1"/>
  <c r="J1001" i="1"/>
  <c r="J745" i="1"/>
  <c r="J227" i="1"/>
  <c r="J342" i="1"/>
  <c r="J1141" i="1"/>
  <c r="J80" i="1"/>
  <c r="J958" i="1"/>
  <c r="J1787" i="1"/>
  <c r="J1440" i="1"/>
  <c r="J1551" i="1"/>
  <c r="J1254" i="1"/>
  <c r="J639" i="1"/>
  <c r="J1412" i="1"/>
  <c r="J762" i="1"/>
  <c r="J749" i="1"/>
  <c r="J1072" i="1"/>
  <c r="J531" i="1"/>
  <c r="J1413" i="1"/>
  <c r="J1327" i="1"/>
  <c r="J1199" i="1"/>
  <c r="J1384" i="1"/>
  <c r="J1704" i="1"/>
  <c r="J430" i="1"/>
  <c r="J904" i="1"/>
  <c r="J1301" i="1"/>
  <c r="J1720" i="1"/>
  <c r="J1015" i="1"/>
  <c r="J1792" i="1"/>
  <c r="J1108" i="1"/>
  <c r="J123" i="1"/>
  <c r="J1313" i="1"/>
  <c r="J1529" i="1"/>
  <c r="J462" i="1"/>
  <c r="J1391" i="1"/>
  <c r="J414" i="1"/>
  <c r="J42" i="1"/>
  <c r="J840" i="1"/>
  <c r="J290" i="1"/>
  <c r="J1492" i="1"/>
  <c r="J1747" i="1"/>
  <c r="J1294" i="1"/>
  <c r="J1453" i="1"/>
  <c r="J528" i="1"/>
  <c r="J1031" i="1"/>
  <c r="J1366" i="1"/>
  <c r="J1476" i="1"/>
  <c r="J699" i="1"/>
  <c r="J1780" i="1"/>
  <c r="J1446" i="1"/>
  <c r="J1692" i="1"/>
  <c r="J973" i="1"/>
  <c r="J1711" i="1"/>
  <c r="J965" i="1"/>
  <c r="J1638" i="1"/>
  <c r="J824" i="1"/>
  <c r="J1235" i="1"/>
  <c r="J1056" i="1"/>
  <c r="J155" i="1"/>
  <c r="J1180" i="1"/>
  <c r="J1363" i="1"/>
  <c r="J1510" i="1"/>
  <c r="J1797" i="1"/>
  <c r="J669" i="1"/>
  <c r="J1791" i="1"/>
  <c r="J640" i="1"/>
  <c r="J160" i="1"/>
  <c r="J944" i="1"/>
  <c r="J702" i="1"/>
  <c r="J1174" i="1"/>
  <c r="J1396" i="1"/>
  <c r="J982" i="1"/>
  <c r="J202" i="1"/>
  <c r="J1008" i="1"/>
  <c r="J1775" i="1"/>
  <c r="J72" i="1"/>
  <c r="J1135" i="1"/>
  <c r="J154" i="1"/>
  <c r="J1228" i="1"/>
  <c r="J908" i="1"/>
  <c r="J150" i="1"/>
  <c r="J1272" i="1"/>
  <c r="J627" i="1"/>
  <c r="J1763" i="1"/>
  <c r="J1748" i="1"/>
  <c r="J1036" i="1"/>
  <c r="J1382" i="1"/>
  <c r="J999" i="1"/>
  <c r="J68" i="1"/>
  <c r="J1630" i="1"/>
  <c r="J1543" i="1"/>
  <c r="J373" i="1"/>
  <c r="J76" i="1"/>
  <c r="J580" i="1"/>
  <c r="J1731" i="1"/>
  <c r="J571" i="1"/>
  <c r="J1013" i="1"/>
  <c r="J1695" i="1"/>
  <c r="J976" i="1"/>
  <c r="J24" i="1"/>
  <c r="J247" i="1"/>
  <c r="J867" i="1"/>
  <c r="J421" i="1"/>
  <c r="J615" i="1"/>
  <c r="J1112" i="1"/>
  <c r="J811" i="1"/>
  <c r="J573" i="1"/>
  <c r="J1441" i="1"/>
  <c r="J673" i="1"/>
  <c r="J138" i="1"/>
  <c r="J1657" i="1"/>
  <c r="J889" i="1"/>
  <c r="J486" i="1"/>
  <c r="J140" i="1"/>
  <c r="J98" i="1"/>
  <c r="J1596" i="1"/>
  <c r="J271" i="1"/>
  <c r="J1038" i="1"/>
  <c r="J1104" i="1"/>
  <c r="J222" i="1"/>
  <c r="J1452" i="1"/>
  <c r="J827" i="1"/>
  <c r="J1197" i="1"/>
  <c r="J524" i="1"/>
  <c r="J1707" i="1"/>
  <c r="J990" i="1"/>
  <c r="J798" i="1"/>
  <c r="J1675" i="1"/>
  <c r="J509" i="1"/>
  <c r="J1464" i="1"/>
  <c r="J1093" i="1"/>
  <c r="J680" i="1"/>
  <c r="J1587" i="1"/>
  <c r="I1806" i="1"/>
  <c r="J1804" i="1"/>
  <c r="J1679" i="1"/>
  <c r="J1387" i="1"/>
  <c r="J1094" i="1"/>
  <c r="J1681" i="1"/>
  <c r="J657" i="1"/>
  <c r="J118" i="1"/>
  <c r="J1641" i="1"/>
  <c r="J1385" i="1"/>
  <c r="J1129" i="1"/>
  <c r="J873" i="1"/>
  <c r="J470" i="1"/>
  <c r="J203" i="1"/>
  <c r="J143" i="1"/>
  <c r="J82" i="1"/>
  <c r="J895" i="1"/>
  <c r="J1099" i="1"/>
  <c r="J1091" i="1"/>
  <c r="J1702" i="1"/>
  <c r="J1582" i="1"/>
  <c r="J837" i="1"/>
  <c r="J384" i="1"/>
  <c r="J1373" i="1"/>
  <c r="J45" i="1"/>
  <c r="J1796" i="1"/>
  <c r="J781" i="1"/>
  <c r="J1598" i="1"/>
  <c r="J1371" i="1"/>
  <c r="J1356" i="1"/>
  <c r="J883" i="1"/>
  <c r="J603" i="1"/>
  <c r="J1703" i="1"/>
  <c r="J899" i="1"/>
  <c r="J927" i="1"/>
  <c r="J229" i="1"/>
  <c r="J1389" i="1"/>
  <c r="J1767" i="1"/>
  <c r="J1274" i="1"/>
  <c r="J628" i="1"/>
  <c r="J1677" i="1"/>
  <c r="J1670" i="1"/>
  <c r="J1117" i="1"/>
  <c r="J1118" i="1"/>
  <c r="J1212" i="1"/>
  <c r="J288" i="1"/>
  <c r="J1324" i="1"/>
  <c r="J1408" i="1"/>
  <c r="J686" i="1"/>
  <c r="J1599" i="1"/>
  <c r="J1068" i="1"/>
  <c r="J371" i="1"/>
  <c r="J1494" i="1"/>
  <c r="J936" i="1"/>
  <c r="J181" i="1"/>
  <c r="J804" i="1"/>
  <c r="J171" i="1"/>
  <c r="J1397" i="1"/>
  <c r="J800" i="1"/>
  <c r="J1708" i="1"/>
  <c r="J1374" i="1"/>
  <c r="J991" i="1"/>
  <c r="J552" i="1"/>
  <c r="J47" i="1"/>
  <c r="J1499" i="1"/>
  <c r="J1136" i="1"/>
  <c r="J724" i="1"/>
  <c r="J268" i="1"/>
  <c r="J955" i="1"/>
  <c r="J510" i="1"/>
  <c r="J1798" i="1"/>
  <c r="J1467" i="1"/>
  <c r="J1100" i="1"/>
  <c r="J1591" i="1"/>
  <c r="J1590" i="1"/>
  <c r="J1239" i="1"/>
  <c r="J844" i="1"/>
  <c r="J391" i="1"/>
  <c r="J1712" i="1"/>
  <c r="J1379" i="1"/>
  <c r="J996" i="1"/>
  <c r="J563" i="1"/>
  <c r="J63" i="1"/>
  <c r="J254" i="1"/>
  <c r="J1229" i="1"/>
  <c r="J315" i="1"/>
  <c r="J1323" i="1"/>
  <c r="J446" i="1"/>
  <c r="J1402" i="1"/>
  <c r="J562" i="1"/>
  <c r="J1539" i="1"/>
  <c r="J855" i="1"/>
  <c r="J43" i="1"/>
  <c r="J39" i="1"/>
  <c r="J1336" i="1"/>
  <c r="J707" i="1"/>
  <c r="J1330" i="1"/>
  <c r="J500" i="1"/>
  <c r="J1789" i="1"/>
  <c r="J1455" i="1"/>
  <c r="J1086" i="1"/>
  <c r="J667" i="1"/>
  <c r="J1426" i="1"/>
  <c r="J624" i="1"/>
  <c r="J1671" i="1"/>
  <c r="J506" i="1"/>
  <c r="J1317" i="1"/>
  <c r="J1024" i="1"/>
  <c r="J716" i="1"/>
  <c r="J400" i="1"/>
  <c r="J33" i="1"/>
  <c r="J1078" i="1"/>
  <c r="J352" i="1"/>
  <c r="J925" i="1"/>
  <c r="J483" i="1"/>
  <c r="J1566" i="1"/>
  <c r="J618" i="1"/>
  <c r="J1661" i="1"/>
  <c r="J1368" i="1"/>
  <c r="J533" i="1"/>
  <c r="J210" i="1"/>
  <c r="J1665" i="1"/>
  <c r="J1409" i="1"/>
  <c r="J1153" i="1"/>
  <c r="J1154" i="1"/>
  <c r="J897" i="1"/>
  <c r="J641" i="1"/>
  <c r="J385" i="1"/>
  <c r="J1369" i="1"/>
  <c r="J1113" i="1"/>
  <c r="J857" i="1"/>
  <c r="J601" i="1"/>
  <c r="J345" i="1"/>
  <c r="J40" i="1"/>
  <c r="J454" i="1"/>
  <c r="J183" i="1"/>
  <c r="J136" i="1"/>
  <c r="J66" i="1"/>
  <c r="J1548" i="1"/>
  <c r="J606" i="1"/>
  <c r="J858" i="1"/>
  <c r="J1164" i="1"/>
  <c r="J488" i="1"/>
  <c r="J1158" i="1"/>
  <c r="J170" i="1"/>
  <c r="J808" i="1"/>
  <c r="J1686" i="1"/>
  <c r="J963" i="1"/>
  <c r="J525" i="1"/>
  <c r="J648" i="1"/>
  <c r="J1215" i="1"/>
  <c r="J818" i="1"/>
  <c r="J364" i="1"/>
  <c r="J1016" i="1"/>
  <c r="J1744" i="1"/>
  <c r="J1285" i="1"/>
  <c r="J1264" i="1"/>
  <c r="J778" i="1"/>
  <c r="J644" i="1"/>
  <c r="J472" i="1"/>
  <c r="J349" i="1"/>
  <c r="J914" i="1"/>
  <c r="J1636" i="1"/>
  <c r="J820" i="1"/>
  <c r="J1554" i="1"/>
  <c r="J786" i="1"/>
  <c r="J875" i="1"/>
  <c r="J1653" i="1"/>
  <c r="J920" i="1"/>
  <c r="J1726" i="1"/>
  <c r="J1029" i="1"/>
  <c r="J1126" i="1"/>
  <c r="J151" i="1"/>
  <c r="J1357" i="1"/>
  <c r="J743" i="1"/>
  <c r="J1741" i="1"/>
  <c r="J1237" i="1"/>
  <c r="J581" i="1"/>
  <c r="J1647" i="1"/>
  <c r="J1127" i="1"/>
  <c r="J444" i="1"/>
  <c r="J1639" i="1"/>
  <c r="J431" i="1"/>
  <c r="J1211" i="1"/>
  <c r="J1352" i="1"/>
  <c r="J767" i="1"/>
  <c r="J1070" i="1"/>
  <c r="J1175" i="1"/>
  <c r="J492" i="1"/>
  <c r="J828" i="1"/>
  <c r="J1247" i="1"/>
  <c r="J1576" i="1"/>
  <c r="J196" i="1"/>
  <c r="J718" i="1"/>
  <c r="J1437" i="1"/>
  <c r="J1511" i="1"/>
  <c r="J727" i="1"/>
  <c r="J1574" i="1"/>
  <c r="J816" i="1"/>
  <c r="J864" i="1"/>
  <c r="J1688" i="1"/>
  <c r="J979" i="1"/>
  <c r="J1765" i="1"/>
  <c r="J1075" i="1"/>
  <c r="J1325" i="1"/>
  <c r="J1709" i="1"/>
  <c r="J540" i="1"/>
  <c r="J1622" i="1"/>
  <c r="J1283" i="1"/>
  <c r="J1246" i="1"/>
  <c r="J846" i="1"/>
  <c r="J1504" i="1"/>
  <c r="J1142" i="1"/>
  <c r="J736" i="1"/>
  <c r="J274" i="1"/>
  <c r="J1171" i="1"/>
  <c r="J874" i="1"/>
  <c r="J558" i="1"/>
  <c r="J1224" i="1"/>
  <c r="J931" i="1"/>
  <c r="J616" i="1"/>
  <c r="J301" i="1"/>
  <c r="J1606" i="1"/>
  <c r="J1314" i="1"/>
  <c r="J712" i="1"/>
  <c r="J397" i="1"/>
  <c r="J29" i="1"/>
  <c r="J135" i="1"/>
  <c r="J1361" i="1"/>
  <c r="J1105" i="1"/>
  <c r="J849" i="1"/>
  <c r="J27" i="1"/>
  <c r="J1577" i="1"/>
  <c r="J1321" i="1"/>
  <c r="J1065" i="1"/>
  <c r="J809" i="1"/>
  <c r="J553" i="1"/>
  <c r="J297" i="1"/>
  <c r="J918" i="1"/>
  <c r="J125" i="1"/>
  <c r="J126" i="1"/>
  <c r="J83" i="1"/>
  <c r="J73" i="1"/>
  <c r="J18" i="1"/>
  <c r="S18" i="1" s="1"/>
  <c r="J933" i="1"/>
  <c r="J1495" i="1"/>
  <c r="J1668" i="1"/>
  <c r="J1110" i="1"/>
  <c r="J700" i="1"/>
  <c r="J231" i="1"/>
  <c r="J1255" i="1"/>
  <c r="J861" i="1"/>
  <c r="J1074" i="1"/>
  <c r="J658" i="1"/>
  <c r="J659" i="1"/>
  <c r="J180" i="1"/>
  <c r="J1219" i="1"/>
  <c r="J367" i="1"/>
  <c r="J1693" i="1"/>
  <c r="J1359" i="1"/>
  <c r="J974" i="1"/>
  <c r="J532" i="1"/>
  <c r="J1484" i="1"/>
  <c r="J704" i="1"/>
  <c r="J245" i="1"/>
  <c r="J1152" i="1"/>
  <c r="J853" i="1"/>
  <c r="J539" i="1"/>
  <c r="J214" i="1"/>
  <c r="J1206" i="1"/>
  <c r="J911" i="1"/>
  <c r="J596" i="1"/>
  <c r="J1699" i="1"/>
  <c r="J1406" i="1"/>
  <c r="J812" i="1"/>
  <c r="J496" i="1"/>
  <c r="J163" i="1"/>
  <c r="J1588" i="1"/>
  <c r="J1295" i="1"/>
  <c r="J1003" i="1"/>
  <c r="J378" i="1"/>
  <c r="J111" i="1"/>
  <c r="J1601" i="1"/>
  <c r="J1345" i="1"/>
  <c r="J577" i="1"/>
  <c r="J1561" i="1"/>
  <c r="J1305" i="1"/>
  <c r="J1049" i="1"/>
  <c r="J793" i="1"/>
  <c r="J281" i="1"/>
  <c r="J902" i="1"/>
  <c r="J646" i="1"/>
  <c r="J390" i="1"/>
  <c r="J55" i="1"/>
  <c r="J32" i="1"/>
  <c r="J520" i="1"/>
  <c r="J1258" i="1"/>
  <c r="J1427" i="1"/>
  <c r="J1144" i="1"/>
  <c r="J1376" i="1"/>
  <c r="J879" i="1"/>
  <c r="J131" i="1"/>
  <c r="J1541" i="1"/>
  <c r="J1183" i="1"/>
  <c r="J783" i="1"/>
  <c r="J1666" i="1"/>
  <c r="J1328" i="1"/>
  <c r="J940" i="1"/>
  <c r="J493" i="1"/>
  <c r="J1147" i="1"/>
  <c r="J741" i="1"/>
  <c r="J285" i="1"/>
  <c r="J1292" i="1"/>
  <c r="J900" i="1"/>
  <c r="J451" i="1"/>
  <c r="J1757" i="1"/>
  <c r="J1421" i="1"/>
  <c r="J1047" i="1"/>
  <c r="J622" i="1"/>
  <c r="J144" i="1"/>
  <c r="J1546" i="1"/>
  <c r="J1192" i="1"/>
  <c r="J332" i="1"/>
  <c r="J1207" i="1"/>
  <c r="J912" i="1"/>
  <c r="J597" i="1"/>
  <c r="J283" i="1"/>
  <c r="J1261" i="1"/>
  <c r="J968" i="1"/>
  <c r="J655" i="1"/>
  <c r="J340" i="1"/>
  <c r="J1461" i="1"/>
  <c r="J1168" i="1"/>
  <c r="J871" i="1"/>
  <c r="J556" i="1"/>
  <c r="J235" i="1"/>
  <c r="J1643" i="1"/>
  <c r="J1350" i="1"/>
  <c r="J1058" i="1"/>
  <c r="J751" i="1"/>
  <c r="J436" i="1"/>
  <c r="J1649" i="1"/>
  <c r="J1393" i="1"/>
  <c r="J1137" i="1"/>
  <c r="J881" i="1"/>
  <c r="J625" i="1"/>
  <c r="J369" i="1"/>
  <c r="J74" i="1"/>
  <c r="J1609" i="1"/>
  <c r="J1353" i="1"/>
  <c r="J1097" i="1"/>
  <c r="J841" i="1"/>
  <c r="J585" i="1"/>
  <c r="J329" i="1"/>
  <c r="J694" i="1"/>
  <c r="J438" i="1"/>
  <c r="J164" i="1"/>
  <c r="J120" i="1"/>
  <c r="J109" i="1"/>
  <c r="J88" i="1"/>
  <c r="J50" i="1"/>
  <c r="J1628" i="1"/>
  <c r="J1782" i="1"/>
  <c r="J1758" i="1"/>
  <c r="J404" i="1"/>
  <c r="J1287" i="1"/>
  <c r="J1088" i="1"/>
  <c r="J402" i="1"/>
  <c r="J1083" i="1"/>
  <c r="J387" i="1"/>
  <c r="J94" i="1"/>
  <c r="J1520" i="1"/>
  <c r="J1160" i="1"/>
  <c r="J757" i="1"/>
  <c r="J1645" i="1"/>
  <c r="J1306" i="1"/>
  <c r="J915" i="1"/>
  <c r="J467" i="1"/>
  <c r="J1124" i="1"/>
  <c r="J709" i="1"/>
  <c r="J251" i="1"/>
  <c r="J1613" i="1"/>
  <c r="J1269" i="1"/>
  <c r="J876" i="1"/>
  <c r="J1400" i="1"/>
  <c r="J1020" i="1"/>
  <c r="J590" i="1"/>
  <c r="J100" i="1"/>
  <c r="J1525" i="1"/>
  <c r="J1165" i="1"/>
  <c r="J763" i="1"/>
  <c r="J306" i="1"/>
  <c r="J1189" i="1"/>
  <c r="J893" i="1"/>
  <c r="J578" i="1"/>
  <c r="J1243" i="1"/>
  <c r="J950" i="1"/>
  <c r="J636" i="1"/>
  <c r="J320" i="1"/>
  <c r="J1735" i="1"/>
  <c r="J1443" i="1"/>
  <c r="J1150" i="1"/>
  <c r="J851" i="1"/>
  <c r="J536" i="1"/>
  <c r="J212" i="1"/>
  <c r="J1624" i="1"/>
  <c r="J1332" i="1"/>
  <c r="J1039" i="1"/>
  <c r="J732" i="1"/>
  <c r="J416" i="1"/>
  <c r="J57" i="1"/>
  <c r="J494" i="1"/>
  <c r="J161" i="1"/>
  <c r="J1633" i="1"/>
  <c r="J1377" i="1"/>
  <c r="J1121" i="1"/>
  <c r="J865" i="1"/>
  <c r="J609" i="1"/>
  <c r="J353" i="1"/>
  <c r="J49" i="1"/>
  <c r="J1593" i="1"/>
  <c r="J1337" i="1"/>
  <c r="J1081" i="1"/>
  <c r="J825" i="1"/>
  <c r="J569" i="1"/>
  <c r="J313" i="1"/>
  <c r="J934" i="1"/>
  <c r="J678" i="1"/>
  <c r="J422" i="1"/>
  <c r="J145" i="1"/>
  <c r="J102" i="1"/>
  <c r="J91" i="1"/>
  <c r="J70" i="1"/>
  <c r="J34" i="1"/>
  <c r="J78" i="1"/>
  <c r="J1619" i="1"/>
  <c r="J19" i="1"/>
  <c r="J1700" i="1"/>
  <c r="J1123" i="1"/>
  <c r="J708" i="1"/>
  <c r="J250" i="1"/>
  <c r="J1611" i="1"/>
  <c r="J1267" i="1"/>
  <c r="J868" i="1"/>
  <c r="J1733" i="1"/>
  <c r="J1399" i="1"/>
  <c r="J1019" i="1"/>
  <c r="J589" i="1"/>
  <c r="J99" i="1"/>
  <c r="J1079" i="1"/>
  <c r="J460" i="1"/>
  <c r="J116" i="1"/>
  <c r="J1133" i="1"/>
  <c r="J832" i="1"/>
  <c r="J517" i="1"/>
  <c r="J190" i="1"/>
  <c r="J1626" i="1"/>
  <c r="J418" i="1"/>
  <c r="J59" i="1"/>
  <c r="J1515" i="1"/>
  <c r="J1222" i="1"/>
  <c r="J928" i="1"/>
  <c r="J691" i="1"/>
  <c r="J376" i="1"/>
  <c r="J1793" i="1"/>
  <c r="J1537" i="1"/>
  <c r="J1281" i="1"/>
  <c r="J1025" i="1"/>
  <c r="J769" i="1"/>
  <c r="J513" i="1"/>
  <c r="J257" i="1"/>
  <c r="J1753" i="1"/>
  <c r="J1497" i="1"/>
  <c r="J1241" i="1"/>
  <c r="J985" i="1"/>
  <c r="J729" i="1"/>
  <c r="J473" i="1"/>
  <c r="J838" i="1"/>
  <c r="J582" i="1"/>
  <c r="J326" i="1"/>
  <c r="J255" i="1"/>
  <c r="J236" i="1"/>
  <c r="J85" i="1"/>
  <c r="J1340" i="1"/>
  <c r="J779" i="1"/>
  <c r="J408" i="1"/>
  <c r="J1342" i="1"/>
  <c r="J1522" i="1"/>
  <c r="J1115" i="1"/>
  <c r="J813" i="1"/>
  <c r="J1607" i="1"/>
  <c r="J1315" i="1"/>
  <c r="J1022" i="1"/>
  <c r="J398" i="1"/>
  <c r="J30" i="1"/>
  <c r="J1496" i="1"/>
  <c r="J909" i="1"/>
  <c r="J594" i="1"/>
  <c r="J671" i="1"/>
  <c r="J356" i="1"/>
  <c r="J1777" i="1"/>
  <c r="J1521" i="1"/>
  <c r="J1265" i="1"/>
  <c r="J1009" i="1"/>
  <c r="J753" i="1"/>
  <c r="J497" i="1"/>
  <c r="J1737" i="1"/>
  <c r="J1481" i="1"/>
  <c r="J1225" i="1"/>
  <c r="J969" i="1"/>
  <c r="J713" i="1"/>
  <c r="J457" i="1"/>
  <c r="J187" i="1"/>
  <c r="J822" i="1"/>
  <c r="J566" i="1"/>
  <c r="J310" i="1"/>
  <c r="J248" i="1"/>
  <c r="J239" i="1"/>
  <c r="J220" i="1"/>
  <c r="J69" i="1"/>
  <c r="J1482" i="1"/>
  <c r="J1286" i="1"/>
  <c r="J1045" i="1"/>
  <c r="J266" i="1"/>
  <c r="J1203" i="1"/>
  <c r="J1296" i="1"/>
  <c r="J1004" i="1"/>
  <c r="J693" i="1"/>
  <c r="J379" i="1"/>
  <c r="J1771" i="1"/>
  <c r="J1478" i="1"/>
  <c r="J1186" i="1"/>
  <c r="J890" i="1"/>
  <c r="J574" i="1"/>
  <c r="J259" i="1"/>
  <c r="J652" i="1"/>
  <c r="J336" i="1"/>
  <c r="J1761" i="1"/>
  <c r="J1505" i="1"/>
  <c r="J1249" i="1"/>
  <c r="J993" i="1"/>
  <c r="J737" i="1"/>
  <c r="J481" i="1"/>
  <c r="J1721" i="1"/>
  <c r="J1465" i="1"/>
  <c r="J1209" i="1"/>
  <c r="J953" i="1"/>
  <c r="J697" i="1"/>
  <c r="J441" i="1"/>
  <c r="J167" i="1"/>
  <c r="J806" i="1"/>
  <c r="J550" i="1"/>
  <c r="J294" i="1"/>
  <c r="J232" i="1"/>
  <c r="J223" i="1"/>
  <c r="J204" i="1"/>
  <c r="J53" i="1"/>
  <c r="J1615" i="1"/>
  <c r="J1696" i="1"/>
  <c r="J1431" i="1"/>
  <c r="J1683" i="1"/>
  <c r="J787" i="1"/>
  <c r="J1594" i="1"/>
  <c r="J773" i="1"/>
  <c r="J459" i="1"/>
  <c r="J1571" i="1"/>
  <c r="J1278" i="1"/>
  <c r="J674" i="1"/>
  <c r="J359" i="1"/>
  <c r="J1752" i="1"/>
  <c r="J1460" i="1"/>
  <c r="J1167" i="1"/>
  <c r="J869" i="1"/>
  <c r="J555" i="1"/>
  <c r="J234" i="1"/>
  <c r="J632" i="1"/>
  <c r="J317" i="1"/>
  <c r="J1745" i="1"/>
  <c r="J1489" i="1"/>
  <c r="J1233" i="1"/>
  <c r="J977" i="1"/>
  <c r="J721" i="1"/>
  <c r="J465" i="1"/>
  <c r="J197" i="1"/>
  <c r="J1705" i="1"/>
  <c r="J1449" i="1"/>
  <c r="J1193" i="1"/>
  <c r="J937" i="1"/>
  <c r="J681" i="1"/>
  <c r="J425" i="1"/>
  <c r="J148" i="1"/>
  <c r="J790" i="1"/>
  <c r="J534" i="1"/>
  <c r="J278" i="1"/>
  <c r="J216" i="1"/>
  <c r="J207" i="1"/>
  <c r="J188" i="1"/>
  <c r="J37" i="1"/>
  <c r="J1750" i="1"/>
  <c r="J264" i="1"/>
  <c r="J412" i="1"/>
  <c r="J1544" i="1"/>
  <c r="J346" i="1"/>
  <c r="J1403" i="1"/>
  <c r="J1027" i="1"/>
  <c r="J599" i="1"/>
  <c r="J105" i="1"/>
  <c r="J1651" i="1"/>
  <c r="J1311" i="1"/>
  <c r="J1299" i="1"/>
  <c r="J1006" i="1"/>
  <c r="J696" i="1"/>
  <c r="J381" i="1"/>
  <c r="J1060" i="1"/>
  <c r="J1552" i="1"/>
  <c r="J1260" i="1"/>
  <c r="J967" i="1"/>
  <c r="J654" i="1"/>
  <c r="J339" i="1"/>
  <c r="J1734" i="1"/>
  <c r="J1442" i="1"/>
  <c r="J1149" i="1"/>
  <c r="J850" i="1"/>
  <c r="J211" i="1"/>
  <c r="J612" i="1"/>
  <c r="J298" i="1"/>
  <c r="J1729" i="1"/>
  <c r="J1473" i="1"/>
  <c r="J1217" i="1"/>
  <c r="J961" i="1"/>
  <c r="J705" i="1"/>
  <c r="J449" i="1"/>
  <c r="J178" i="1"/>
  <c r="J1689" i="1"/>
  <c r="J1433" i="1"/>
  <c r="J1177" i="1"/>
  <c r="J921" i="1"/>
  <c r="J665" i="1"/>
  <c r="J129" i="1"/>
  <c r="J774" i="1"/>
  <c r="J518" i="1"/>
  <c r="J262" i="1"/>
  <c r="J200" i="1"/>
  <c r="J191" i="1"/>
  <c r="J172" i="1"/>
  <c r="J21" i="1"/>
  <c r="J884" i="1"/>
  <c r="J1062" i="1"/>
  <c r="J1416" i="1"/>
  <c r="J362" i="1"/>
  <c r="J1042" i="1"/>
  <c r="J1534" i="1"/>
  <c r="J949" i="1"/>
  <c r="J635" i="1"/>
  <c r="J319" i="1"/>
  <c r="J1716" i="1"/>
  <c r="J1423" i="1"/>
  <c r="J1131" i="1"/>
  <c r="J830" i="1"/>
  <c r="J592" i="1"/>
  <c r="J277" i="1"/>
  <c r="J1713" i="1"/>
  <c r="J1457" i="1"/>
  <c r="J1201" i="1"/>
  <c r="J945" i="1"/>
  <c r="J689" i="1"/>
  <c r="J433" i="1"/>
  <c r="J158" i="1"/>
  <c r="J1673" i="1"/>
  <c r="J1161" i="1"/>
  <c r="J905" i="1"/>
  <c r="J649" i="1"/>
  <c r="J393" i="1"/>
  <c r="J107" i="1"/>
  <c r="J758" i="1"/>
  <c r="J502" i="1"/>
  <c r="J243" i="1"/>
  <c r="J184" i="1"/>
  <c r="J175" i="1"/>
  <c r="J156" i="1"/>
  <c r="J114" i="1"/>
  <c r="J1419" i="1"/>
  <c r="J1501" i="1"/>
  <c r="J1250" i="1"/>
  <c r="J544" i="1"/>
  <c r="M8" i="1"/>
  <c r="N8" i="1" s="1"/>
  <c r="M24" i="1"/>
  <c r="N24" i="1" s="1"/>
  <c r="M40" i="1"/>
  <c r="N40" i="1" s="1"/>
  <c r="M56" i="1"/>
  <c r="N56" i="1" s="1"/>
  <c r="M72" i="1"/>
  <c r="N72" i="1" s="1"/>
  <c r="M88" i="1"/>
  <c r="N88" i="1" s="1"/>
  <c r="M104" i="1"/>
  <c r="N104" i="1" s="1"/>
  <c r="M120" i="1"/>
  <c r="N120" i="1" s="1"/>
  <c r="M136" i="1"/>
  <c r="N136" i="1" s="1"/>
  <c r="M152" i="1"/>
  <c r="N152" i="1" s="1"/>
  <c r="M168" i="1"/>
  <c r="N168" i="1" s="1"/>
  <c r="M184" i="1"/>
  <c r="N184" i="1" s="1"/>
  <c r="M200" i="1"/>
  <c r="N200" i="1" s="1"/>
  <c r="M216" i="1"/>
  <c r="N216" i="1" s="1"/>
  <c r="M232" i="1"/>
  <c r="N232" i="1" s="1"/>
  <c r="M248" i="1"/>
  <c r="N248" i="1" s="1"/>
  <c r="M264" i="1"/>
  <c r="N264" i="1" s="1"/>
  <c r="M280" i="1"/>
  <c r="N280" i="1" s="1"/>
  <c r="M296" i="1"/>
  <c r="N296" i="1" s="1"/>
  <c r="M312" i="1"/>
  <c r="N312" i="1" s="1"/>
  <c r="M328" i="1"/>
  <c r="N328" i="1" s="1"/>
  <c r="M344" i="1"/>
  <c r="N344" i="1" s="1"/>
  <c r="M360" i="1"/>
  <c r="N360" i="1" s="1"/>
  <c r="M376" i="1"/>
  <c r="N376" i="1" s="1"/>
  <c r="M392" i="1"/>
  <c r="N392" i="1" s="1"/>
  <c r="M408" i="1"/>
  <c r="N408" i="1" s="1"/>
  <c r="M424" i="1"/>
  <c r="N424" i="1" s="1"/>
  <c r="M440" i="1"/>
  <c r="N440" i="1" s="1"/>
  <c r="M16" i="1"/>
  <c r="N16" i="1" s="1"/>
  <c r="M32" i="1"/>
  <c r="N32" i="1" s="1"/>
  <c r="M48" i="1"/>
  <c r="N48" i="1" s="1"/>
  <c r="M64" i="1"/>
  <c r="N64" i="1" s="1"/>
  <c r="M80" i="1"/>
  <c r="N80" i="1" s="1"/>
  <c r="M96" i="1"/>
  <c r="N96" i="1" s="1"/>
  <c r="M112" i="1"/>
  <c r="N112" i="1" s="1"/>
  <c r="M128" i="1"/>
  <c r="N128" i="1" s="1"/>
  <c r="M144" i="1"/>
  <c r="N144" i="1" s="1"/>
  <c r="M160" i="1"/>
  <c r="N160" i="1" s="1"/>
  <c r="M15" i="1"/>
  <c r="N15" i="1" s="1"/>
  <c r="M34" i="1"/>
  <c r="N34" i="1" s="1"/>
  <c r="M52" i="1"/>
  <c r="N52" i="1" s="1"/>
  <c r="M70" i="1"/>
  <c r="N70" i="1" s="1"/>
  <c r="M89" i="1"/>
  <c r="N89" i="1" s="1"/>
  <c r="M107" i="1"/>
  <c r="N107" i="1" s="1"/>
  <c r="M125" i="1"/>
  <c r="N125" i="1" s="1"/>
  <c r="M143" i="1"/>
  <c r="N143" i="1" s="1"/>
  <c r="M162" i="1"/>
  <c r="N162" i="1" s="1"/>
  <c r="M179" i="1"/>
  <c r="N179" i="1" s="1"/>
  <c r="M196" i="1"/>
  <c r="N196" i="1" s="1"/>
  <c r="M213" i="1"/>
  <c r="N213" i="1" s="1"/>
  <c r="M230" i="1"/>
  <c r="N230" i="1" s="1"/>
  <c r="M247" i="1"/>
  <c r="N247" i="1" s="1"/>
  <c r="M265" i="1"/>
  <c r="N265" i="1" s="1"/>
  <c r="M282" i="1"/>
  <c r="N282" i="1" s="1"/>
  <c r="M299" i="1"/>
  <c r="N299" i="1" s="1"/>
  <c r="M316" i="1"/>
  <c r="N316" i="1" s="1"/>
  <c r="M333" i="1"/>
  <c r="N333" i="1" s="1"/>
  <c r="M350" i="1"/>
  <c r="N350" i="1" s="1"/>
  <c r="M367" i="1"/>
  <c r="N367" i="1" s="1"/>
  <c r="M384" i="1"/>
  <c r="N384" i="1" s="1"/>
  <c r="M401" i="1"/>
  <c r="N401" i="1" s="1"/>
  <c r="M418" i="1"/>
  <c r="N418" i="1" s="1"/>
  <c r="M435" i="1"/>
  <c r="N435" i="1" s="1"/>
  <c r="M452" i="1"/>
  <c r="N452" i="1" s="1"/>
  <c r="M468" i="1"/>
  <c r="N468" i="1" s="1"/>
  <c r="M484" i="1"/>
  <c r="N484" i="1" s="1"/>
  <c r="M500" i="1"/>
  <c r="N500" i="1" s="1"/>
  <c r="M516" i="1"/>
  <c r="N516" i="1" s="1"/>
  <c r="M532" i="1"/>
  <c r="N532" i="1" s="1"/>
  <c r="M548" i="1"/>
  <c r="N548" i="1" s="1"/>
  <c r="M564" i="1"/>
  <c r="N564" i="1" s="1"/>
  <c r="M580" i="1"/>
  <c r="N580" i="1" s="1"/>
  <c r="M596" i="1"/>
  <c r="N596" i="1" s="1"/>
  <c r="M612" i="1"/>
  <c r="N612" i="1" s="1"/>
  <c r="M628" i="1"/>
  <c r="N628" i="1" s="1"/>
  <c r="M644" i="1"/>
  <c r="N644" i="1" s="1"/>
  <c r="M660" i="1"/>
  <c r="N660" i="1" s="1"/>
  <c r="M676" i="1"/>
  <c r="N676" i="1" s="1"/>
  <c r="M692" i="1"/>
  <c r="N692" i="1" s="1"/>
  <c r="M708" i="1"/>
  <c r="N708" i="1" s="1"/>
  <c r="M724" i="1"/>
  <c r="N724" i="1" s="1"/>
  <c r="M740" i="1"/>
  <c r="N740" i="1" s="1"/>
  <c r="M756" i="1"/>
  <c r="N756" i="1" s="1"/>
  <c r="M772" i="1"/>
  <c r="N772" i="1" s="1"/>
  <c r="M788" i="1"/>
  <c r="N788" i="1" s="1"/>
  <c r="M804" i="1"/>
  <c r="N804" i="1" s="1"/>
  <c r="M820" i="1"/>
  <c r="N820" i="1" s="1"/>
  <c r="M836" i="1"/>
  <c r="N836" i="1" s="1"/>
  <c r="M852" i="1"/>
  <c r="N852" i="1" s="1"/>
  <c r="M868" i="1"/>
  <c r="N868" i="1" s="1"/>
  <c r="M884" i="1"/>
  <c r="N884" i="1" s="1"/>
  <c r="M900" i="1"/>
  <c r="N900" i="1" s="1"/>
  <c r="M17" i="1"/>
  <c r="N17" i="1" s="1"/>
  <c r="M35" i="1"/>
  <c r="N35" i="1" s="1"/>
  <c r="M53" i="1"/>
  <c r="N53" i="1" s="1"/>
  <c r="M71" i="1"/>
  <c r="N71" i="1" s="1"/>
  <c r="M90" i="1"/>
  <c r="N90" i="1" s="1"/>
  <c r="M108" i="1"/>
  <c r="N108" i="1" s="1"/>
  <c r="M126" i="1"/>
  <c r="N126" i="1" s="1"/>
  <c r="M145" i="1"/>
  <c r="N145" i="1" s="1"/>
  <c r="M163" i="1"/>
  <c r="N163" i="1" s="1"/>
  <c r="M180" i="1"/>
  <c r="N180" i="1" s="1"/>
  <c r="M197" i="1"/>
  <c r="N197" i="1" s="1"/>
  <c r="M214" i="1"/>
  <c r="N214" i="1" s="1"/>
  <c r="M231" i="1"/>
  <c r="N231" i="1" s="1"/>
  <c r="M249" i="1"/>
  <c r="N249" i="1" s="1"/>
  <c r="M266" i="1"/>
  <c r="N266" i="1" s="1"/>
  <c r="M283" i="1"/>
  <c r="N283" i="1" s="1"/>
  <c r="M300" i="1"/>
  <c r="N300" i="1" s="1"/>
  <c r="M317" i="1"/>
  <c r="N317" i="1" s="1"/>
  <c r="M334" i="1"/>
  <c r="N334" i="1" s="1"/>
  <c r="M351" i="1"/>
  <c r="N351" i="1" s="1"/>
  <c r="M368" i="1"/>
  <c r="N368" i="1" s="1"/>
  <c r="M385" i="1"/>
  <c r="N385" i="1" s="1"/>
  <c r="M402" i="1"/>
  <c r="N402" i="1" s="1"/>
  <c r="M419" i="1"/>
  <c r="N419" i="1" s="1"/>
  <c r="M436" i="1"/>
  <c r="N436" i="1" s="1"/>
  <c r="M453" i="1"/>
  <c r="N453" i="1" s="1"/>
  <c r="M469" i="1"/>
  <c r="N469" i="1" s="1"/>
  <c r="M485" i="1"/>
  <c r="N485" i="1" s="1"/>
  <c r="M501" i="1"/>
  <c r="N501" i="1" s="1"/>
  <c r="M517" i="1"/>
  <c r="N517" i="1" s="1"/>
  <c r="M533" i="1"/>
  <c r="N533" i="1" s="1"/>
  <c r="M549" i="1"/>
  <c r="N549" i="1" s="1"/>
  <c r="M565" i="1"/>
  <c r="N565" i="1" s="1"/>
  <c r="M581" i="1"/>
  <c r="N581" i="1" s="1"/>
  <c r="M597" i="1"/>
  <c r="N597" i="1" s="1"/>
  <c r="M613" i="1"/>
  <c r="N613" i="1" s="1"/>
  <c r="M629" i="1"/>
  <c r="N629" i="1" s="1"/>
  <c r="M645" i="1"/>
  <c r="N645" i="1" s="1"/>
  <c r="M661" i="1"/>
  <c r="N661" i="1" s="1"/>
  <c r="M677" i="1"/>
  <c r="N677" i="1" s="1"/>
  <c r="M693" i="1"/>
  <c r="N693" i="1" s="1"/>
  <c r="M709" i="1"/>
  <c r="N709" i="1" s="1"/>
  <c r="M725" i="1"/>
  <c r="N725" i="1" s="1"/>
  <c r="M741" i="1"/>
  <c r="N741" i="1" s="1"/>
  <c r="M757" i="1"/>
  <c r="N757" i="1" s="1"/>
  <c r="M773" i="1"/>
  <c r="N773" i="1" s="1"/>
  <c r="M789" i="1"/>
  <c r="N789" i="1" s="1"/>
  <c r="M805" i="1"/>
  <c r="N805" i="1" s="1"/>
  <c r="M821" i="1"/>
  <c r="N821" i="1" s="1"/>
  <c r="M837" i="1"/>
  <c r="N837" i="1" s="1"/>
  <c r="M853" i="1"/>
  <c r="N853" i="1" s="1"/>
  <c r="M869" i="1"/>
  <c r="N869" i="1" s="1"/>
  <c r="M885" i="1"/>
  <c r="N885" i="1" s="1"/>
  <c r="M901" i="1"/>
  <c r="N901" i="1" s="1"/>
  <c r="M18" i="1"/>
  <c r="N18" i="1" s="1"/>
  <c r="M36" i="1"/>
  <c r="N36" i="1" s="1"/>
  <c r="M54" i="1"/>
  <c r="N54" i="1" s="1"/>
  <c r="M73" i="1"/>
  <c r="N73" i="1" s="1"/>
  <c r="M91" i="1"/>
  <c r="N91" i="1" s="1"/>
  <c r="M109" i="1"/>
  <c r="N109" i="1" s="1"/>
  <c r="M127" i="1"/>
  <c r="N127" i="1" s="1"/>
  <c r="M146" i="1"/>
  <c r="N146" i="1" s="1"/>
  <c r="M164" i="1"/>
  <c r="N164" i="1" s="1"/>
  <c r="M181" i="1"/>
  <c r="N181" i="1" s="1"/>
  <c r="M198" i="1"/>
  <c r="N198" i="1" s="1"/>
  <c r="M215" i="1"/>
  <c r="N215" i="1" s="1"/>
  <c r="M233" i="1"/>
  <c r="N233" i="1" s="1"/>
  <c r="M250" i="1"/>
  <c r="N250" i="1" s="1"/>
  <c r="M267" i="1"/>
  <c r="N267" i="1" s="1"/>
  <c r="M284" i="1"/>
  <c r="N284" i="1" s="1"/>
  <c r="M301" i="1"/>
  <c r="N301" i="1" s="1"/>
  <c r="M318" i="1"/>
  <c r="N318" i="1" s="1"/>
  <c r="M335" i="1"/>
  <c r="N335" i="1" s="1"/>
  <c r="M352" i="1"/>
  <c r="N352" i="1" s="1"/>
  <c r="M369" i="1"/>
  <c r="N369" i="1" s="1"/>
  <c r="M386" i="1"/>
  <c r="N386" i="1" s="1"/>
  <c r="M403" i="1"/>
  <c r="N403" i="1" s="1"/>
  <c r="M420" i="1"/>
  <c r="N420" i="1" s="1"/>
  <c r="M437" i="1"/>
  <c r="N437" i="1" s="1"/>
  <c r="M454" i="1"/>
  <c r="N454" i="1" s="1"/>
  <c r="M470" i="1"/>
  <c r="N470" i="1" s="1"/>
  <c r="M486" i="1"/>
  <c r="N486" i="1" s="1"/>
  <c r="M502" i="1"/>
  <c r="N502" i="1" s="1"/>
  <c r="M518" i="1"/>
  <c r="N518" i="1" s="1"/>
  <c r="M534" i="1"/>
  <c r="N534" i="1" s="1"/>
  <c r="M550" i="1"/>
  <c r="N550" i="1" s="1"/>
  <c r="M566" i="1"/>
  <c r="N566" i="1" s="1"/>
  <c r="M582" i="1"/>
  <c r="N582" i="1" s="1"/>
  <c r="M598" i="1"/>
  <c r="N598" i="1" s="1"/>
  <c r="M614" i="1"/>
  <c r="N614" i="1" s="1"/>
  <c r="M630" i="1"/>
  <c r="N630" i="1" s="1"/>
  <c r="M646" i="1"/>
  <c r="N646" i="1" s="1"/>
  <c r="M662" i="1"/>
  <c r="N662" i="1" s="1"/>
  <c r="M678" i="1"/>
  <c r="N678" i="1" s="1"/>
  <c r="M694" i="1"/>
  <c r="N694" i="1" s="1"/>
  <c r="M710" i="1"/>
  <c r="N710" i="1" s="1"/>
  <c r="M726" i="1"/>
  <c r="N726" i="1" s="1"/>
  <c r="M742" i="1"/>
  <c r="N742" i="1" s="1"/>
  <c r="M758" i="1"/>
  <c r="N758" i="1" s="1"/>
  <c r="M774" i="1"/>
  <c r="N774" i="1" s="1"/>
  <c r="M790" i="1"/>
  <c r="N790" i="1" s="1"/>
  <c r="M10" i="1"/>
  <c r="N10" i="1" s="1"/>
  <c r="M28" i="1"/>
  <c r="N28" i="1" s="1"/>
  <c r="M46" i="1"/>
  <c r="N46" i="1" s="1"/>
  <c r="M65" i="1"/>
  <c r="N65" i="1" s="1"/>
  <c r="M83" i="1"/>
  <c r="N83" i="1" s="1"/>
  <c r="M101" i="1"/>
  <c r="N101" i="1" s="1"/>
  <c r="M119" i="1"/>
  <c r="N119" i="1" s="1"/>
  <c r="M138" i="1"/>
  <c r="N138" i="1" s="1"/>
  <c r="M156" i="1"/>
  <c r="N156" i="1" s="1"/>
  <c r="M174" i="1"/>
  <c r="N174" i="1" s="1"/>
  <c r="M191" i="1"/>
  <c r="N191" i="1" s="1"/>
  <c r="M208" i="1"/>
  <c r="N208" i="1" s="1"/>
  <c r="M225" i="1"/>
  <c r="N225" i="1" s="1"/>
  <c r="M242" i="1"/>
  <c r="N242" i="1" s="1"/>
  <c r="M259" i="1"/>
  <c r="N259" i="1" s="1"/>
  <c r="M276" i="1"/>
  <c r="N276" i="1" s="1"/>
  <c r="M293" i="1"/>
  <c r="N293" i="1" s="1"/>
  <c r="M310" i="1"/>
  <c r="N310" i="1" s="1"/>
  <c r="M327" i="1"/>
  <c r="N327" i="1" s="1"/>
  <c r="M345" i="1"/>
  <c r="N345" i="1" s="1"/>
  <c r="M362" i="1"/>
  <c r="N362" i="1" s="1"/>
  <c r="M379" i="1"/>
  <c r="N379" i="1" s="1"/>
  <c r="M396" i="1"/>
  <c r="N396" i="1" s="1"/>
  <c r="M413" i="1"/>
  <c r="N413" i="1" s="1"/>
  <c r="M430" i="1"/>
  <c r="N430" i="1" s="1"/>
  <c r="M447" i="1"/>
  <c r="N447" i="1" s="1"/>
  <c r="M463" i="1"/>
  <c r="N463" i="1" s="1"/>
  <c r="M479" i="1"/>
  <c r="N479" i="1" s="1"/>
  <c r="M495" i="1"/>
  <c r="N495" i="1" s="1"/>
  <c r="M511" i="1"/>
  <c r="N511" i="1" s="1"/>
  <c r="M527" i="1"/>
  <c r="N527" i="1" s="1"/>
  <c r="M543" i="1"/>
  <c r="N543" i="1" s="1"/>
  <c r="M559" i="1"/>
  <c r="N559" i="1" s="1"/>
  <c r="M575" i="1"/>
  <c r="N575" i="1" s="1"/>
  <c r="M591" i="1"/>
  <c r="N591" i="1" s="1"/>
  <c r="M607" i="1"/>
  <c r="N607" i="1" s="1"/>
  <c r="M623" i="1"/>
  <c r="N623" i="1" s="1"/>
  <c r="M639" i="1"/>
  <c r="N639" i="1" s="1"/>
  <c r="M655" i="1"/>
  <c r="N655" i="1" s="1"/>
  <c r="M671" i="1"/>
  <c r="N671" i="1" s="1"/>
  <c r="M687" i="1"/>
  <c r="N687" i="1" s="1"/>
  <c r="M703" i="1"/>
  <c r="N703" i="1" s="1"/>
  <c r="M719" i="1"/>
  <c r="N719" i="1" s="1"/>
  <c r="M735" i="1"/>
  <c r="N735" i="1" s="1"/>
  <c r="M751" i="1"/>
  <c r="N751" i="1" s="1"/>
  <c r="M767" i="1"/>
  <c r="N767" i="1" s="1"/>
  <c r="M783" i="1"/>
  <c r="N783" i="1" s="1"/>
  <c r="M9" i="1"/>
  <c r="N9" i="1" s="1"/>
  <c r="M33" i="1"/>
  <c r="N33" i="1" s="1"/>
  <c r="M59" i="1"/>
  <c r="N59" i="1" s="1"/>
  <c r="M82" i="1"/>
  <c r="N82" i="1" s="1"/>
  <c r="M106" i="1"/>
  <c r="N106" i="1" s="1"/>
  <c r="M132" i="1"/>
  <c r="N132" i="1" s="1"/>
  <c r="M155" i="1"/>
  <c r="N155" i="1" s="1"/>
  <c r="M178" i="1"/>
  <c r="N178" i="1" s="1"/>
  <c r="M203" i="1"/>
  <c r="N203" i="1" s="1"/>
  <c r="M224" i="1"/>
  <c r="N224" i="1" s="1"/>
  <c r="M246" i="1"/>
  <c r="N246" i="1" s="1"/>
  <c r="M271" i="1"/>
  <c r="N271" i="1" s="1"/>
  <c r="M292" i="1"/>
  <c r="N292" i="1" s="1"/>
  <c r="M315" i="1"/>
  <c r="N315" i="1" s="1"/>
  <c r="M339" i="1"/>
  <c r="N339" i="1" s="1"/>
  <c r="M361" i="1"/>
  <c r="N361" i="1" s="1"/>
  <c r="M383" i="1"/>
  <c r="N383" i="1" s="1"/>
  <c r="M407" i="1"/>
  <c r="N407" i="1" s="1"/>
  <c r="M429" i="1"/>
  <c r="N429" i="1" s="1"/>
  <c r="M451" i="1"/>
  <c r="N451" i="1" s="1"/>
  <c r="M474" i="1"/>
  <c r="N474" i="1" s="1"/>
  <c r="M494" i="1"/>
  <c r="N494" i="1" s="1"/>
  <c r="M515" i="1"/>
  <c r="N515" i="1" s="1"/>
  <c r="M538" i="1"/>
  <c r="N538" i="1" s="1"/>
  <c r="M558" i="1"/>
  <c r="N558" i="1" s="1"/>
  <c r="M579" i="1"/>
  <c r="N579" i="1" s="1"/>
  <c r="M602" i="1"/>
  <c r="N602" i="1" s="1"/>
  <c r="M622" i="1"/>
  <c r="N622" i="1" s="1"/>
  <c r="M643" i="1"/>
  <c r="N643" i="1" s="1"/>
  <c r="M666" i="1"/>
  <c r="N666" i="1" s="1"/>
  <c r="M686" i="1"/>
  <c r="N686" i="1" s="1"/>
  <c r="M707" i="1"/>
  <c r="N707" i="1" s="1"/>
  <c r="M730" i="1"/>
  <c r="N730" i="1" s="1"/>
  <c r="M750" i="1"/>
  <c r="N750" i="1" s="1"/>
  <c r="M771" i="1"/>
  <c r="N771" i="1" s="1"/>
  <c r="M794" i="1"/>
  <c r="N794" i="1" s="1"/>
  <c r="M812" i="1"/>
  <c r="N812" i="1" s="1"/>
  <c r="M830" i="1"/>
  <c r="N830" i="1" s="1"/>
  <c r="M848" i="1"/>
  <c r="N848" i="1" s="1"/>
  <c r="M866" i="1"/>
  <c r="N866" i="1" s="1"/>
  <c r="M886" i="1"/>
  <c r="N886" i="1" s="1"/>
  <c r="M904" i="1"/>
  <c r="N904" i="1" s="1"/>
  <c r="M920" i="1"/>
  <c r="N920" i="1" s="1"/>
  <c r="M936" i="1"/>
  <c r="N936" i="1" s="1"/>
  <c r="M952" i="1"/>
  <c r="N952" i="1" s="1"/>
  <c r="M968" i="1"/>
  <c r="N968" i="1" s="1"/>
  <c r="M984" i="1"/>
  <c r="N984" i="1" s="1"/>
  <c r="M1000" i="1"/>
  <c r="N1000" i="1" s="1"/>
  <c r="M1016" i="1"/>
  <c r="N1016" i="1" s="1"/>
  <c r="M1032" i="1"/>
  <c r="N1032" i="1" s="1"/>
  <c r="M1048" i="1"/>
  <c r="N1048" i="1" s="1"/>
  <c r="M1064" i="1"/>
  <c r="N1064" i="1" s="1"/>
  <c r="M1080" i="1"/>
  <c r="N1080" i="1" s="1"/>
  <c r="M1096" i="1"/>
  <c r="N1096" i="1" s="1"/>
  <c r="M1112" i="1"/>
  <c r="N1112" i="1" s="1"/>
  <c r="M1128" i="1"/>
  <c r="N1128" i="1" s="1"/>
  <c r="M1144" i="1"/>
  <c r="N1144" i="1" s="1"/>
  <c r="M1160" i="1"/>
  <c r="N1160" i="1" s="1"/>
  <c r="M1176" i="1"/>
  <c r="N1176" i="1" s="1"/>
  <c r="M1192" i="1"/>
  <c r="N1192" i="1" s="1"/>
  <c r="M1208" i="1"/>
  <c r="N1208" i="1" s="1"/>
  <c r="M1224" i="1"/>
  <c r="N1224" i="1" s="1"/>
  <c r="M1240" i="1"/>
  <c r="N1240" i="1" s="1"/>
  <c r="M1256" i="1"/>
  <c r="N1256" i="1" s="1"/>
  <c r="M1272" i="1"/>
  <c r="N1272" i="1" s="1"/>
  <c r="M1288" i="1"/>
  <c r="N1288" i="1" s="1"/>
  <c r="M1304" i="1"/>
  <c r="N1304" i="1" s="1"/>
  <c r="M1320" i="1"/>
  <c r="N1320" i="1" s="1"/>
  <c r="M1336" i="1"/>
  <c r="N1336" i="1" s="1"/>
  <c r="M1352" i="1"/>
  <c r="N1352" i="1" s="1"/>
  <c r="M1368" i="1"/>
  <c r="N1368" i="1" s="1"/>
  <c r="M1384" i="1"/>
  <c r="N1384" i="1" s="1"/>
  <c r="M1400" i="1"/>
  <c r="N1400" i="1" s="1"/>
  <c r="M1416" i="1"/>
  <c r="N1416" i="1" s="1"/>
  <c r="M1432" i="1"/>
  <c r="N1432" i="1" s="1"/>
  <c r="M1448" i="1"/>
  <c r="N1448" i="1" s="1"/>
  <c r="M1464" i="1"/>
  <c r="N1464" i="1" s="1"/>
  <c r="M1480" i="1"/>
  <c r="N1480" i="1" s="1"/>
  <c r="M1496" i="1"/>
  <c r="N1496" i="1" s="1"/>
  <c r="M1512" i="1"/>
  <c r="N1512" i="1" s="1"/>
  <c r="M1528" i="1"/>
  <c r="N1528" i="1" s="1"/>
  <c r="M1544" i="1"/>
  <c r="N1544" i="1" s="1"/>
  <c r="M1560" i="1"/>
  <c r="N1560" i="1" s="1"/>
  <c r="M1576" i="1"/>
  <c r="N1576" i="1" s="1"/>
  <c r="M1592" i="1"/>
  <c r="N1592" i="1" s="1"/>
  <c r="M1608" i="1"/>
  <c r="N1608" i="1" s="1"/>
  <c r="M1624" i="1"/>
  <c r="N1624" i="1" s="1"/>
  <c r="M1640" i="1"/>
  <c r="N1640" i="1" s="1"/>
  <c r="M1656" i="1"/>
  <c r="N1656" i="1" s="1"/>
  <c r="M1672" i="1"/>
  <c r="N1672" i="1" s="1"/>
  <c r="M1688" i="1"/>
  <c r="N1688" i="1" s="1"/>
  <c r="M1704" i="1"/>
  <c r="N1704" i="1" s="1"/>
  <c r="M1720" i="1"/>
  <c r="N1720" i="1" s="1"/>
  <c r="M1736" i="1"/>
  <c r="N1736" i="1" s="1"/>
  <c r="M1752" i="1"/>
  <c r="N1752" i="1" s="1"/>
  <c r="M1768" i="1"/>
  <c r="N1768" i="1" s="1"/>
  <c r="M11" i="1"/>
  <c r="N11" i="1" s="1"/>
  <c r="M37" i="1"/>
  <c r="N37" i="1" s="1"/>
  <c r="M60" i="1"/>
  <c r="N60" i="1" s="1"/>
  <c r="M84" i="1"/>
  <c r="N84" i="1" s="1"/>
  <c r="M110" i="1"/>
  <c r="N110" i="1" s="1"/>
  <c r="M133" i="1"/>
  <c r="N133" i="1" s="1"/>
  <c r="M157" i="1"/>
  <c r="N157" i="1" s="1"/>
  <c r="M182" i="1"/>
  <c r="N182" i="1" s="1"/>
  <c r="M204" i="1"/>
  <c r="N204" i="1" s="1"/>
  <c r="M226" i="1"/>
  <c r="N226" i="1" s="1"/>
  <c r="M251" i="1"/>
  <c r="N251" i="1" s="1"/>
  <c r="M272" i="1"/>
  <c r="N272" i="1" s="1"/>
  <c r="M294" i="1"/>
  <c r="N294" i="1" s="1"/>
  <c r="M319" i="1"/>
  <c r="N319" i="1" s="1"/>
  <c r="M340" i="1"/>
  <c r="N340" i="1" s="1"/>
  <c r="M363" i="1"/>
  <c r="N363" i="1" s="1"/>
  <c r="M387" i="1"/>
  <c r="N387" i="1" s="1"/>
  <c r="M409" i="1"/>
  <c r="N409" i="1" s="1"/>
  <c r="M431" i="1"/>
  <c r="N431" i="1" s="1"/>
  <c r="M455" i="1"/>
  <c r="N455" i="1" s="1"/>
  <c r="M475" i="1"/>
  <c r="N475" i="1" s="1"/>
  <c r="M496" i="1"/>
  <c r="N496" i="1" s="1"/>
  <c r="M519" i="1"/>
  <c r="N519" i="1" s="1"/>
  <c r="M539" i="1"/>
  <c r="N539" i="1" s="1"/>
  <c r="M560" i="1"/>
  <c r="N560" i="1" s="1"/>
  <c r="M583" i="1"/>
  <c r="N583" i="1" s="1"/>
  <c r="M603" i="1"/>
  <c r="N603" i="1" s="1"/>
  <c r="M624" i="1"/>
  <c r="N624" i="1" s="1"/>
  <c r="M647" i="1"/>
  <c r="N647" i="1" s="1"/>
  <c r="M667" i="1"/>
  <c r="N667" i="1" s="1"/>
  <c r="M688" i="1"/>
  <c r="N688" i="1" s="1"/>
  <c r="M711" i="1"/>
  <c r="N711" i="1" s="1"/>
  <c r="M731" i="1"/>
  <c r="N731" i="1" s="1"/>
  <c r="M752" i="1"/>
  <c r="N752" i="1" s="1"/>
  <c r="M775" i="1"/>
  <c r="N775" i="1" s="1"/>
  <c r="M795" i="1"/>
  <c r="N795" i="1" s="1"/>
  <c r="M813" i="1"/>
  <c r="N813" i="1" s="1"/>
  <c r="M831" i="1"/>
  <c r="N831" i="1" s="1"/>
  <c r="M849" i="1"/>
  <c r="N849" i="1" s="1"/>
  <c r="M867" i="1"/>
  <c r="N867" i="1" s="1"/>
  <c r="M887" i="1"/>
  <c r="N887" i="1" s="1"/>
  <c r="M905" i="1"/>
  <c r="N905" i="1" s="1"/>
  <c r="M921" i="1"/>
  <c r="N921" i="1" s="1"/>
  <c r="M937" i="1"/>
  <c r="N937" i="1" s="1"/>
  <c r="M953" i="1"/>
  <c r="N953" i="1" s="1"/>
  <c r="M969" i="1"/>
  <c r="N969" i="1" s="1"/>
  <c r="M985" i="1"/>
  <c r="N985" i="1" s="1"/>
  <c r="M1001" i="1"/>
  <c r="N1001" i="1" s="1"/>
  <c r="M12" i="1"/>
  <c r="N12" i="1" s="1"/>
  <c r="M38" i="1"/>
  <c r="N38" i="1" s="1"/>
  <c r="M61" i="1"/>
  <c r="N61" i="1" s="1"/>
  <c r="M85" i="1"/>
  <c r="N85" i="1" s="1"/>
  <c r="M111" i="1"/>
  <c r="N111" i="1" s="1"/>
  <c r="M134" i="1"/>
  <c r="N134" i="1" s="1"/>
  <c r="M158" i="1"/>
  <c r="N158" i="1" s="1"/>
  <c r="M183" i="1"/>
  <c r="N183" i="1" s="1"/>
  <c r="M205" i="1"/>
  <c r="N205" i="1" s="1"/>
  <c r="M227" i="1"/>
  <c r="N227" i="1" s="1"/>
  <c r="M252" i="1"/>
  <c r="N252" i="1" s="1"/>
  <c r="M273" i="1"/>
  <c r="N273" i="1" s="1"/>
  <c r="M295" i="1"/>
  <c r="N295" i="1" s="1"/>
  <c r="M320" i="1"/>
  <c r="N320" i="1" s="1"/>
  <c r="M341" i="1"/>
  <c r="N341" i="1" s="1"/>
  <c r="M364" i="1"/>
  <c r="N364" i="1" s="1"/>
  <c r="M388" i="1"/>
  <c r="N388" i="1" s="1"/>
  <c r="M410" i="1"/>
  <c r="N410" i="1" s="1"/>
  <c r="M432" i="1"/>
  <c r="N432" i="1" s="1"/>
  <c r="M456" i="1"/>
  <c r="N456" i="1" s="1"/>
  <c r="M476" i="1"/>
  <c r="N476" i="1" s="1"/>
  <c r="M497" i="1"/>
  <c r="N497" i="1" s="1"/>
  <c r="M520" i="1"/>
  <c r="N520" i="1" s="1"/>
  <c r="M540" i="1"/>
  <c r="N540" i="1" s="1"/>
  <c r="M561" i="1"/>
  <c r="N561" i="1" s="1"/>
  <c r="M584" i="1"/>
  <c r="N584" i="1" s="1"/>
  <c r="M604" i="1"/>
  <c r="N604" i="1" s="1"/>
  <c r="M625" i="1"/>
  <c r="N625" i="1" s="1"/>
  <c r="M648" i="1"/>
  <c r="N648" i="1" s="1"/>
  <c r="M668" i="1"/>
  <c r="N668" i="1" s="1"/>
  <c r="M689" i="1"/>
  <c r="N689" i="1" s="1"/>
  <c r="M712" i="1"/>
  <c r="N712" i="1" s="1"/>
  <c r="M732" i="1"/>
  <c r="N732" i="1" s="1"/>
  <c r="M753" i="1"/>
  <c r="N753" i="1" s="1"/>
  <c r="M776" i="1"/>
  <c r="N776" i="1" s="1"/>
  <c r="M796" i="1"/>
  <c r="N796" i="1" s="1"/>
  <c r="M814" i="1"/>
  <c r="N814" i="1" s="1"/>
  <c r="M832" i="1"/>
  <c r="N832" i="1" s="1"/>
  <c r="M850" i="1"/>
  <c r="N850" i="1" s="1"/>
  <c r="M870" i="1"/>
  <c r="N870" i="1" s="1"/>
  <c r="M888" i="1"/>
  <c r="N888" i="1" s="1"/>
  <c r="M906" i="1"/>
  <c r="N906" i="1" s="1"/>
  <c r="M922" i="1"/>
  <c r="N922" i="1" s="1"/>
  <c r="M938" i="1"/>
  <c r="N938" i="1" s="1"/>
  <c r="M954" i="1"/>
  <c r="N954" i="1" s="1"/>
  <c r="M970" i="1"/>
  <c r="N970" i="1" s="1"/>
  <c r="M986" i="1"/>
  <c r="N986" i="1" s="1"/>
  <c r="M1002" i="1"/>
  <c r="N1002" i="1" s="1"/>
  <c r="M6" i="1"/>
  <c r="N6" i="1" s="1"/>
  <c r="M41" i="1"/>
  <c r="N41" i="1" s="1"/>
  <c r="M68" i="1"/>
  <c r="N68" i="1" s="1"/>
  <c r="M98" i="1"/>
  <c r="N98" i="1" s="1"/>
  <c r="M129" i="1"/>
  <c r="N129" i="1" s="1"/>
  <c r="M159" i="1"/>
  <c r="N159" i="1" s="1"/>
  <c r="M188" i="1"/>
  <c r="N188" i="1" s="1"/>
  <c r="M217" i="1"/>
  <c r="N217" i="1" s="1"/>
  <c r="M241" i="1"/>
  <c r="N241" i="1" s="1"/>
  <c r="M270" i="1"/>
  <c r="N270" i="1" s="1"/>
  <c r="M302" i="1"/>
  <c r="N302" i="1" s="1"/>
  <c r="M326" i="1"/>
  <c r="N326" i="1" s="1"/>
  <c r="M355" i="1"/>
  <c r="N355" i="1" s="1"/>
  <c r="M381" i="1"/>
  <c r="N381" i="1" s="1"/>
  <c r="M412" i="1"/>
  <c r="N412" i="1" s="1"/>
  <c r="M441" i="1"/>
  <c r="N441" i="1" s="1"/>
  <c r="M465" i="1"/>
  <c r="N465" i="1" s="1"/>
  <c r="M491" i="1"/>
  <c r="N491" i="1" s="1"/>
  <c r="M521" i="1"/>
  <c r="N521" i="1" s="1"/>
  <c r="M545" i="1"/>
  <c r="N545" i="1" s="1"/>
  <c r="M571" i="1"/>
  <c r="N571" i="1" s="1"/>
  <c r="M595" i="1"/>
  <c r="N595" i="1" s="1"/>
  <c r="M621" i="1"/>
  <c r="N621" i="1" s="1"/>
  <c r="M651" i="1"/>
  <c r="N651" i="1" s="1"/>
  <c r="M675" i="1"/>
  <c r="N675" i="1" s="1"/>
  <c r="M701" i="1"/>
  <c r="N701" i="1" s="1"/>
  <c r="M728" i="1"/>
  <c r="N728" i="1" s="1"/>
  <c r="M755" i="1"/>
  <c r="N755" i="1" s="1"/>
  <c r="M781" i="1"/>
  <c r="N781" i="1" s="1"/>
  <c r="M806" i="1"/>
  <c r="N806" i="1" s="1"/>
  <c r="M827" i="1"/>
  <c r="N827" i="1" s="1"/>
  <c r="M851" i="1"/>
  <c r="N851" i="1" s="1"/>
  <c r="M874" i="1"/>
  <c r="N874" i="1" s="1"/>
  <c r="M895" i="1"/>
  <c r="N895" i="1" s="1"/>
  <c r="M916" i="1"/>
  <c r="N916" i="1" s="1"/>
  <c r="M935" i="1"/>
  <c r="N935" i="1" s="1"/>
  <c r="M957" i="1"/>
  <c r="N957" i="1" s="1"/>
  <c r="M976" i="1"/>
  <c r="N976" i="1" s="1"/>
  <c r="M995" i="1"/>
  <c r="N995" i="1" s="1"/>
  <c r="M1014" i="1"/>
  <c r="N1014" i="1" s="1"/>
  <c r="M1031" i="1"/>
  <c r="N1031" i="1" s="1"/>
  <c r="M1049" i="1"/>
  <c r="N1049" i="1" s="1"/>
  <c r="M1066" i="1"/>
  <c r="N1066" i="1" s="1"/>
  <c r="M1083" i="1"/>
  <c r="N1083" i="1" s="1"/>
  <c r="M1100" i="1"/>
  <c r="N1100" i="1" s="1"/>
  <c r="M1117" i="1"/>
  <c r="N1117" i="1" s="1"/>
  <c r="M1134" i="1"/>
  <c r="N1134" i="1" s="1"/>
  <c r="M1151" i="1"/>
  <c r="N1151" i="1" s="1"/>
  <c r="M1168" i="1"/>
  <c r="N1168" i="1" s="1"/>
  <c r="M1185" i="1"/>
  <c r="N1185" i="1" s="1"/>
  <c r="M1202" i="1"/>
  <c r="N1202" i="1" s="1"/>
  <c r="M1219" i="1"/>
  <c r="N1219" i="1" s="1"/>
  <c r="M1236" i="1"/>
  <c r="N1236" i="1" s="1"/>
  <c r="M1253" i="1"/>
  <c r="N1253" i="1" s="1"/>
  <c r="M1270" i="1"/>
  <c r="N1270" i="1" s="1"/>
  <c r="M1287" i="1"/>
  <c r="N1287" i="1" s="1"/>
  <c r="M1305" i="1"/>
  <c r="N1305" i="1" s="1"/>
  <c r="M1322" i="1"/>
  <c r="N1322" i="1" s="1"/>
  <c r="M1339" i="1"/>
  <c r="N1339" i="1" s="1"/>
  <c r="M1356" i="1"/>
  <c r="N1356" i="1" s="1"/>
  <c r="M1373" i="1"/>
  <c r="N1373" i="1" s="1"/>
  <c r="M1390" i="1"/>
  <c r="N1390" i="1" s="1"/>
  <c r="M1407" i="1"/>
  <c r="N1407" i="1" s="1"/>
  <c r="M1424" i="1"/>
  <c r="N1424" i="1" s="1"/>
  <c r="M1441" i="1"/>
  <c r="N1441" i="1" s="1"/>
  <c r="M1458" i="1"/>
  <c r="N1458" i="1" s="1"/>
  <c r="M1475" i="1"/>
  <c r="N1475" i="1" s="1"/>
  <c r="M1492" i="1"/>
  <c r="N1492" i="1" s="1"/>
  <c r="M1509" i="1"/>
  <c r="N1509" i="1" s="1"/>
  <c r="M1526" i="1"/>
  <c r="N1526" i="1" s="1"/>
  <c r="M1543" i="1"/>
  <c r="N1543" i="1" s="1"/>
  <c r="M1561" i="1"/>
  <c r="N1561" i="1" s="1"/>
  <c r="M1578" i="1"/>
  <c r="N1578" i="1" s="1"/>
  <c r="M1595" i="1"/>
  <c r="N1595" i="1" s="1"/>
  <c r="M1612" i="1"/>
  <c r="N1612" i="1" s="1"/>
  <c r="M1629" i="1"/>
  <c r="N1629" i="1" s="1"/>
  <c r="M1646" i="1"/>
  <c r="N1646" i="1" s="1"/>
  <c r="M1663" i="1"/>
  <c r="N1663" i="1" s="1"/>
  <c r="M1680" i="1"/>
  <c r="N1680" i="1" s="1"/>
  <c r="M1697" i="1"/>
  <c r="N1697" i="1" s="1"/>
  <c r="M1714" i="1"/>
  <c r="N1714" i="1" s="1"/>
  <c r="M1731" i="1"/>
  <c r="N1731" i="1" s="1"/>
  <c r="M1748" i="1"/>
  <c r="N1748" i="1" s="1"/>
  <c r="M1765" i="1"/>
  <c r="N1765" i="1" s="1"/>
  <c r="M1782" i="1"/>
  <c r="N1782" i="1" s="1"/>
  <c r="M1798" i="1"/>
  <c r="N1798" i="1" s="1"/>
  <c r="M7" i="1"/>
  <c r="N7" i="1" s="1"/>
  <c r="M42" i="1"/>
  <c r="N42" i="1" s="1"/>
  <c r="M69" i="1"/>
  <c r="N69" i="1" s="1"/>
  <c r="M99" i="1"/>
  <c r="N99" i="1" s="1"/>
  <c r="M130" i="1"/>
  <c r="N130" i="1" s="1"/>
  <c r="M161" i="1"/>
  <c r="N161" i="1" s="1"/>
  <c r="M189" i="1"/>
  <c r="N189" i="1" s="1"/>
  <c r="M218" i="1"/>
  <c r="N218" i="1" s="1"/>
  <c r="M243" i="1"/>
  <c r="N243" i="1" s="1"/>
  <c r="M274" i="1"/>
  <c r="N274" i="1" s="1"/>
  <c r="M303" i="1"/>
  <c r="N303" i="1" s="1"/>
  <c r="M329" i="1"/>
  <c r="N329" i="1" s="1"/>
  <c r="M356" i="1"/>
  <c r="N356" i="1" s="1"/>
  <c r="M382" i="1"/>
  <c r="N382" i="1" s="1"/>
  <c r="M414" i="1"/>
  <c r="N414" i="1" s="1"/>
  <c r="M442" i="1"/>
  <c r="N442" i="1" s="1"/>
  <c r="M466" i="1"/>
  <c r="N466" i="1" s="1"/>
  <c r="M492" i="1"/>
  <c r="N492" i="1" s="1"/>
  <c r="M522" i="1"/>
  <c r="N522" i="1" s="1"/>
  <c r="M546" i="1"/>
  <c r="N546" i="1" s="1"/>
  <c r="M572" i="1"/>
  <c r="N572" i="1" s="1"/>
  <c r="M599" i="1"/>
  <c r="N599" i="1" s="1"/>
  <c r="M626" i="1"/>
  <c r="N626" i="1" s="1"/>
  <c r="M652" i="1"/>
  <c r="N652" i="1" s="1"/>
  <c r="M679" i="1"/>
  <c r="N679" i="1" s="1"/>
  <c r="M702" i="1"/>
  <c r="N702" i="1" s="1"/>
  <c r="M729" i="1"/>
  <c r="N729" i="1" s="1"/>
  <c r="M759" i="1"/>
  <c r="N759" i="1" s="1"/>
  <c r="M782" i="1"/>
  <c r="N782" i="1" s="1"/>
  <c r="M807" i="1"/>
  <c r="N807" i="1" s="1"/>
  <c r="M828" i="1"/>
  <c r="N828" i="1" s="1"/>
  <c r="M854" i="1"/>
  <c r="N854" i="1" s="1"/>
  <c r="M875" i="1"/>
  <c r="N875" i="1" s="1"/>
  <c r="M896" i="1"/>
  <c r="N896" i="1" s="1"/>
  <c r="M917" i="1"/>
  <c r="N917" i="1" s="1"/>
  <c r="M939" i="1"/>
  <c r="N939" i="1" s="1"/>
  <c r="M958" i="1"/>
  <c r="N958" i="1" s="1"/>
  <c r="M977" i="1"/>
  <c r="N977" i="1" s="1"/>
  <c r="M996" i="1"/>
  <c r="N996" i="1" s="1"/>
  <c r="M1015" i="1"/>
  <c r="N1015" i="1" s="1"/>
  <c r="M1033" i="1"/>
  <c r="N1033" i="1" s="1"/>
  <c r="M1050" i="1"/>
  <c r="N1050" i="1" s="1"/>
  <c r="M1067" i="1"/>
  <c r="N1067" i="1" s="1"/>
  <c r="M1084" i="1"/>
  <c r="N1084" i="1" s="1"/>
  <c r="M1101" i="1"/>
  <c r="N1101" i="1" s="1"/>
  <c r="M1118" i="1"/>
  <c r="N1118" i="1" s="1"/>
  <c r="M1135" i="1"/>
  <c r="N1135" i="1" s="1"/>
  <c r="M1152" i="1"/>
  <c r="N1152" i="1" s="1"/>
  <c r="M1169" i="1"/>
  <c r="N1169" i="1" s="1"/>
  <c r="M1186" i="1"/>
  <c r="N1186" i="1" s="1"/>
  <c r="M1203" i="1"/>
  <c r="N1203" i="1" s="1"/>
  <c r="M1220" i="1"/>
  <c r="N1220" i="1" s="1"/>
  <c r="M1237" i="1"/>
  <c r="N1237" i="1" s="1"/>
  <c r="M1254" i="1"/>
  <c r="N1254" i="1" s="1"/>
  <c r="M1271" i="1"/>
  <c r="N1271" i="1" s="1"/>
  <c r="M1289" i="1"/>
  <c r="N1289" i="1" s="1"/>
  <c r="M1306" i="1"/>
  <c r="N1306" i="1" s="1"/>
  <c r="M1323" i="1"/>
  <c r="N1323" i="1" s="1"/>
  <c r="M1340" i="1"/>
  <c r="N1340" i="1" s="1"/>
  <c r="M1357" i="1"/>
  <c r="N1357" i="1" s="1"/>
  <c r="M1374" i="1"/>
  <c r="N1374" i="1" s="1"/>
  <c r="M1391" i="1"/>
  <c r="N1391" i="1" s="1"/>
  <c r="M1408" i="1"/>
  <c r="N1408" i="1" s="1"/>
  <c r="M1425" i="1"/>
  <c r="N1425" i="1" s="1"/>
  <c r="M1442" i="1"/>
  <c r="N1442" i="1" s="1"/>
  <c r="M1459" i="1"/>
  <c r="N1459" i="1" s="1"/>
  <c r="M1476" i="1"/>
  <c r="N1476" i="1" s="1"/>
  <c r="M1493" i="1"/>
  <c r="N1493" i="1" s="1"/>
  <c r="M1510" i="1"/>
  <c r="N1510" i="1" s="1"/>
  <c r="M1527" i="1"/>
  <c r="N1527" i="1" s="1"/>
  <c r="M1545" i="1"/>
  <c r="N1545" i="1" s="1"/>
  <c r="M1562" i="1"/>
  <c r="N1562" i="1" s="1"/>
  <c r="M1579" i="1"/>
  <c r="N1579" i="1" s="1"/>
  <c r="M1596" i="1"/>
  <c r="N1596" i="1" s="1"/>
  <c r="M1613" i="1"/>
  <c r="N1613" i="1" s="1"/>
  <c r="M1630" i="1"/>
  <c r="N1630" i="1" s="1"/>
  <c r="M1647" i="1"/>
  <c r="N1647" i="1" s="1"/>
  <c r="M1664" i="1"/>
  <c r="N1664" i="1" s="1"/>
  <c r="M1681" i="1"/>
  <c r="N1681" i="1" s="1"/>
  <c r="M1698" i="1"/>
  <c r="N1698" i="1" s="1"/>
  <c r="M1715" i="1"/>
  <c r="N1715" i="1" s="1"/>
  <c r="M1732" i="1"/>
  <c r="N1732" i="1" s="1"/>
  <c r="M1749" i="1"/>
  <c r="N1749" i="1" s="1"/>
  <c r="M1766" i="1"/>
  <c r="N1766" i="1" s="1"/>
  <c r="M1783" i="1"/>
  <c r="N1783" i="1" s="1"/>
  <c r="M1799" i="1"/>
  <c r="N1799" i="1" s="1"/>
  <c r="M14" i="1"/>
  <c r="N14" i="1" s="1"/>
  <c r="M44" i="1"/>
  <c r="N44" i="1" s="1"/>
  <c r="M75" i="1"/>
  <c r="N75" i="1" s="1"/>
  <c r="M102" i="1"/>
  <c r="N102" i="1" s="1"/>
  <c r="M135" i="1"/>
  <c r="N135" i="1" s="1"/>
  <c r="M166" i="1"/>
  <c r="N166" i="1" s="1"/>
  <c r="M192" i="1"/>
  <c r="N192" i="1" s="1"/>
  <c r="M220" i="1"/>
  <c r="N220" i="1" s="1"/>
  <c r="M245" i="1"/>
  <c r="N245" i="1" s="1"/>
  <c r="M277" i="1"/>
  <c r="N277" i="1" s="1"/>
  <c r="M305" i="1"/>
  <c r="N305" i="1" s="1"/>
  <c r="M331" i="1"/>
  <c r="N331" i="1" s="1"/>
  <c r="M358" i="1"/>
  <c r="N358" i="1" s="1"/>
  <c r="M390" i="1"/>
  <c r="N390" i="1" s="1"/>
  <c r="M416" i="1"/>
  <c r="N416" i="1" s="1"/>
  <c r="M444" i="1"/>
  <c r="N444" i="1" s="1"/>
  <c r="M471" i="1"/>
  <c r="N471" i="1" s="1"/>
  <c r="M498" i="1"/>
  <c r="N498" i="1" s="1"/>
  <c r="M524" i="1"/>
  <c r="N524" i="1" s="1"/>
  <c r="M551" i="1"/>
  <c r="N551" i="1" s="1"/>
  <c r="M574" i="1"/>
  <c r="N574" i="1" s="1"/>
  <c r="M601" i="1"/>
  <c r="N601" i="1" s="1"/>
  <c r="M631" i="1"/>
  <c r="N631" i="1" s="1"/>
  <c r="M654" i="1"/>
  <c r="N654" i="1" s="1"/>
  <c r="M681" i="1"/>
  <c r="N681" i="1" s="1"/>
  <c r="M705" i="1"/>
  <c r="N705" i="1" s="1"/>
  <c r="M734" i="1"/>
  <c r="N734" i="1" s="1"/>
  <c r="M761" i="1"/>
  <c r="N761" i="1" s="1"/>
  <c r="M785" i="1"/>
  <c r="N785" i="1" s="1"/>
  <c r="M809" i="1"/>
  <c r="N809" i="1" s="1"/>
  <c r="M833" i="1"/>
  <c r="N833" i="1" s="1"/>
  <c r="M856" i="1"/>
  <c r="N856" i="1" s="1"/>
  <c r="M877" i="1"/>
  <c r="N877" i="1" s="1"/>
  <c r="M898" i="1"/>
  <c r="N898" i="1" s="1"/>
  <c r="M919" i="1"/>
  <c r="N919" i="1" s="1"/>
  <c r="M941" i="1"/>
  <c r="N941" i="1" s="1"/>
  <c r="M960" i="1"/>
  <c r="N960" i="1" s="1"/>
  <c r="M979" i="1"/>
  <c r="N979" i="1" s="1"/>
  <c r="M998" i="1"/>
  <c r="N998" i="1" s="1"/>
  <c r="M1018" i="1"/>
  <c r="N1018" i="1" s="1"/>
  <c r="M1035" i="1"/>
  <c r="N1035" i="1" s="1"/>
  <c r="M1052" i="1"/>
  <c r="N1052" i="1" s="1"/>
  <c r="M1069" i="1"/>
  <c r="N1069" i="1" s="1"/>
  <c r="M1086" i="1"/>
  <c r="N1086" i="1" s="1"/>
  <c r="M1103" i="1"/>
  <c r="N1103" i="1" s="1"/>
  <c r="M1120" i="1"/>
  <c r="N1120" i="1" s="1"/>
  <c r="M1137" i="1"/>
  <c r="N1137" i="1" s="1"/>
  <c r="M1154" i="1"/>
  <c r="N1154" i="1" s="1"/>
  <c r="M1171" i="1"/>
  <c r="N1171" i="1" s="1"/>
  <c r="M1188" i="1"/>
  <c r="N1188" i="1" s="1"/>
  <c r="M1205" i="1"/>
  <c r="N1205" i="1" s="1"/>
  <c r="M1222" i="1"/>
  <c r="N1222" i="1" s="1"/>
  <c r="M1239" i="1"/>
  <c r="N1239" i="1" s="1"/>
  <c r="M1257" i="1"/>
  <c r="N1257" i="1" s="1"/>
  <c r="M1274" i="1"/>
  <c r="N1274" i="1" s="1"/>
  <c r="M1291" i="1"/>
  <c r="N1291" i="1" s="1"/>
  <c r="M1308" i="1"/>
  <c r="N1308" i="1" s="1"/>
  <c r="M1325" i="1"/>
  <c r="N1325" i="1" s="1"/>
  <c r="M1342" i="1"/>
  <c r="N1342" i="1" s="1"/>
  <c r="M1359" i="1"/>
  <c r="N1359" i="1" s="1"/>
  <c r="M1376" i="1"/>
  <c r="N1376" i="1" s="1"/>
  <c r="M1393" i="1"/>
  <c r="N1393" i="1" s="1"/>
  <c r="M1410" i="1"/>
  <c r="N1410" i="1" s="1"/>
  <c r="M1427" i="1"/>
  <c r="N1427" i="1" s="1"/>
  <c r="M1444" i="1"/>
  <c r="N1444" i="1" s="1"/>
  <c r="M1461" i="1"/>
  <c r="N1461" i="1" s="1"/>
  <c r="M1478" i="1"/>
  <c r="N1478" i="1" s="1"/>
  <c r="M1495" i="1"/>
  <c r="N1495" i="1" s="1"/>
  <c r="M1513" i="1"/>
  <c r="N1513" i="1" s="1"/>
  <c r="M1530" i="1"/>
  <c r="N1530" i="1" s="1"/>
  <c r="M1547" i="1"/>
  <c r="N1547" i="1" s="1"/>
  <c r="M1564" i="1"/>
  <c r="N1564" i="1" s="1"/>
  <c r="M1581" i="1"/>
  <c r="N1581" i="1" s="1"/>
  <c r="M1598" i="1"/>
  <c r="N1598" i="1" s="1"/>
  <c r="M1615" i="1"/>
  <c r="N1615" i="1" s="1"/>
  <c r="M1632" i="1"/>
  <c r="N1632" i="1" s="1"/>
  <c r="M1649" i="1"/>
  <c r="N1649" i="1" s="1"/>
  <c r="M1666" i="1"/>
  <c r="N1666" i="1" s="1"/>
  <c r="M1683" i="1"/>
  <c r="N1683" i="1" s="1"/>
  <c r="M1700" i="1"/>
  <c r="N1700" i="1" s="1"/>
  <c r="M1717" i="1"/>
  <c r="N1717" i="1" s="1"/>
  <c r="M1734" i="1"/>
  <c r="N1734" i="1" s="1"/>
  <c r="M1751" i="1"/>
  <c r="N1751" i="1" s="1"/>
  <c r="M1769" i="1"/>
  <c r="N1769" i="1" s="1"/>
  <c r="M1785" i="1"/>
  <c r="N1785" i="1" s="1"/>
  <c r="M1801" i="1"/>
  <c r="N1801" i="1" s="1"/>
  <c r="M27" i="1"/>
  <c r="N27" i="1" s="1"/>
  <c r="M58" i="1"/>
  <c r="N58" i="1" s="1"/>
  <c r="M92" i="1"/>
  <c r="N92" i="1" s="1"/>
  <c r="M118" i="1"/>
  <c r="N118" i="1" s="1"/>
  <c r="M149" i="1"/>
  <c r="N149" i="1" s="1"/>
  <c r="M176" i="1"/>
  <c r="N176" i="1" s="1"/>
  <c r="M207" i="1"/>
  <c r="N207" i="1" s="1"/>
  <c r="M236" i="1"/>
  <c r="N236" i="1" s="1"/>
  <c r="M261" i="1"/>
  <c r="N261" i="1" s="1"/>
  <c r="M289" i="1"/>
  <c r="N289" i="1" s="1"/>
  <c r="M321" i="1"/>
  <c r="N321" i="1" s="1"/>
  <c r="M347" i="1"/>
  <c r="N347" i="1" s="1"/>
  <c r="M374" i="1"/>
  <c r="N374" i="1" s="1"/>
  <c r="M400" i="1"/>
  <c r="N400" i="1" s="1"/>
  <c r="M428" i="1"/>
  <c r="N428" i="1" s="1"/>
  <c r="M459" i="1"/>
  <c r="N459" i="1" s="1"/>
  <c r="M483" i="1"/>
  <c r="N483" i="1" s="1"/>
  <c r="M509" i="1"/>
  <c r="N509" i="1" s="1"/>
  <c r="M536" i="1"/>
  <c r="N536" i="1" s="1"/>
  <c r="M563" i="1"/>
  <c r="N563" i="1" s="1"/>
  <c r="M589" i="1"/>
  <c r="N589" i="1" s="1"/>
  <c r="M616" i="1"/>
  <c r="N616" i="1" s="1"/>
  <c r="M640" i="1"/>
  <c r="N640" i="1" s="1"/>
  <c r="M669" i="1"/>
  <c r="N669" i="1" s="1"/>
  <c r="M696" i="1"/>
  <c r="N696" i="1" s="1"/>
  <c r="M720" i="1"/>
  <c r="N720" i="1" s="1"/>
  <c r="M746" i="1"/>
  <c r="N746" i="1" s="1"/>
  <c r="M770" i="1"/>
  <c r="N770" i="1" s="1"/>
  <c r="M799" i="1"/>
  <c r="N799" i="1" s="1"/>
  <c r="M822" i="1"/>
  <c r="N822" i="1" s="1"/>
  <c r="M843" i="1"/>
  <c r="N843" i="1" s="1"/>
  <c r="M864" i="1"/>
  <c r="N864" i="1" s="1"/>
  <c r="M890" i="1"/>
  <c r="N890" i="1" s="1"/>
  <c r="M911" i="1"/>
  <c r="N911" i="1" s="1"/>
  <c r="M930" i="1"/>
  <c r="N930" i="1" s="1"/>
  <c r="M949" i="1"/>
  <c r="N949" i="1" s="1"/>
  <c r="M971" i="1"/>
  <c r="N971" i="1" s="1"/>
  <c r="M990" i="1"/>
  <c r="N990" i="1" s="1"/>
  <c r="M1009" i="1"/>
  <c r="N1009" i="1" s="1"/>
  <c r="M1026" i="1"/>
  <c r="N1026" i="1" s="1"/>
  <c r="M1043" i="1"/>
  <c r="N1043" i="1" s="1"/>
  <c r="M1060" i="1"/>
  <c r="N1060" i="1" s="1"/>
  <c r="M1077" i="1"/>
  <c r="N1077" i="1" s="1"/>
  <c r="M1094" i="1"/>
  <c r="N1094" i="1" s="1"/>
  <c r="M1111" i="1"/>
  <c r="N1111" i="1" s="1"/>
  <c r="M1129" i="1"/>
  <c r="N1129" i="1" s="1"/>
  <c r="M1146" i="1"/>
  <c r="N1146" i="1" s="1"/>
  <c r="M1163" i="1"/>
  <c r="N1163" i="1" s="1"/>
  <c r="M1180" i="1"/>
  <c r="N1180" i="1" s="1"/>
  <c r="M1197" i="1"/>
  <c r="N1197" i="1" s="1"/>
  <c r="M1214" i="1"/>
  <c r="N1214" i="1" s="1"/>
  <c r="M1231" i="1"/>
  <c r="N1231" i="1" s="1"/>
  <c r="M1248" i="1"/>
  <c r="N1248" i="1" s="1"/>
  <c r="M1265" i="1"/>
  <c r="N1265" i="1" s="1"/>
  <c r="M1282" i="1"/>
  <c r="N1282" i="1" s="1"/>
  <c r="M1299" i="1"/>
  <c r="N1299" i="1" s="1"/>
  <c r="M1316" i="1"/>
  <c r="N1316" i="1" s="1"/>
  <c r="M1333" i="1"/>
  <c r="N1333" i="1" s="1"/>
  <c r="M1350" i="1"/>
  <c r="N1350" i="1" s="1"/>
  <c r="M1367" i="1"/>
  <c r="N1367" i="1" s="1"/>
  <c r="M1385" i="1"/>
  <c r="N1385" i="1" s="1"/>
  <c r="M1402" i="1"/>
  <c r="N1402" i="1" s="1"/>
  <c r="M1419" i="1"/>
  <c r="N1419" i="1" s="1"/>
  <c r="M1436" i="1"/>
  <c r="N1436" i="1" s="1"/>
  <c r="M1453" i="1"/>
  <c r="N1453" i="1" s="1"/>
  <c r="M1470" i="1"/>
  <c r="N1470" i="1" s="1"/>
  <c r="M1487" i="1"/>
  <c r="N1487" i="1" s="1"/>
  <c r="M1504" i="1"/>
  <c r="N1504" i="1" s="1"/>
  <c r="M1521" i="1"/>
  <c r="N1521" i="1" s="1"/>
  <c r="M1538" i="1"/>
  <c r="N1538" i="1" s="1"/>
  <c r="M1555" i="1"/>
  <c r="N1555" i="1" s="1"/>
  <c r="M1572" i="1"/>
  <c r="N1572" i="1" s="1"/>
  <c r="M1589" i="1"/>
  <c r="N1589" i="1" s="1"/>
  <c r="M1606" i="1"/>
  <c r="N1606" i="1" s="1"/>
  <c r="M1623" i="1"/>
  <c r="N1623" i="1" s="1"/>
  <c r="M1641" i="1"/>
  <c r="N1641" i="1" s="1"/>
  <c r="M1658" i="1"/>
  <c r="N1658" i="1" s="1"/>
  <c r="M1675" i="1"/>
  <c r="N1675" i="1" s="1"/>
  <c r="M1692" i="1"/>
  <c r="N1692" i="1" s="1"/>
  <c r="M1709" i="1"/>
  <c r="N1709" i="1" s="1"/>
  <c r="M1726" i="1"/>
  <c r="N1726" i="1" s="1"/>
  <c r="M1743" i="1"/>
  <c r="N1743" i="1" s="1"/>
  <c r="M1760" i="1"/>
  <c r="N1760" i="1" s="1"/>
  <c r="M1777" i="1"/>
  <c r="N1777" i="1" s="1"/>
  <c r="M1793" i="1"/>
  <c r="N1793" i="1" s="1"/>
  <c r="M29" i="1"/>
  <c r="N29" i="1" s="1"/>
  <c r="M62" i="1"/>
  <c r="N62" i="1" s="1"/>
  <c r="M93" i="1"/>
  <c r="N93" i="1" s="1"/>
  <c r="M121" i="1"/>
  <c r="N121" i="1" s="1"/>
  <c r="M150" i="1"/>
  <c r="N150" i="1" s="1"/>
  <c r="M177" i="1"/>
  <c r="N177" i="1" s="1"/>
  <c r="M209" i="1"/>
  <c r="N209" i="1" s="1"/>
  <c r="M237" i="1"/>
  <c r="N237" i="1" s="1"/>
  <c r="M262" i="1"/>
  <c r="N262" i="1" s="1"/>
  <c r="M290" i="1"/>
  <c r="N290" i="1" s="1"/>
  <c r="M322" i="1"/>
  <c r="N322" i="1" s="1"/>
  <c r="M348" i="1"/>
  <c r="N348" i="1" s="1"/>
  <c r="M375" i="1"/>
  <c r="N375" i="1" s="1"/>
  <c r="M404" i="1"/>
  <c r="N404" i="1" s="1"/>
  <c r="M433" i="1"/>
  <c r="N433" i="1" s="1"/>
  <c r="M460" i="1"/>
  <c r="N460" i="1" s="1"/>
  <c r="M487" i="1"/>
  <c r="N487" i="1" s="1"/>
  <c r="M510" i="1"/>
  <c r="N510" i="1" s="1"/>
  <c r="M537" i="1"/>
  <c r="N537" i="1" s="1"/>
  <c r="M567" i="1"/>
  <c r="N567" i="1" s="1"/>
  <c r="M590" i="1"/>
  <c r="N590" i="1" s="1"/>
  <c r="M617" i="1"/>
  <c r="N617" i="1" s="1"/>
  <c r="M641" i="1"/>
  <c r="N641" i="1" s="1"/>
  <c r="M670" i="1"/>
  <c r="N670" i="1" s="1"/>
  <c r="M697" i="1"/>
  <c r="N697" i="1" s="1"/>
  <c r="M721" i="1"/>
  <c r="N721" i="1" s="1"/>
  <c r="M747" i="1"/>
  <c r="N747" i="1" s="1"/>
  <c r="M777" i="1"/>
  <c r="N777" i="1" s="1"/>
  <c r="M800" i="1"/>
  <c r="N800" i="1" s="1"/>
  <c r="M823" i="1"/>
  <c r="N823" i="1" s="1"/>
  <c r="M844" i="1"/>
  <c r="N844" i="1" s="1"/>
  <c r="M865" i="1"/>
  <c r="N865" i="1" s="1"/>
  <c r="M891" i="1"/>
  <c r="N891" i="1" s="1"/>
  <c r="M912" i="1"/>
  <c r="N912" i="1" s="1"/>
  <c r="M931" i="1"/>
  <c r="N931" i="1" s="1"/>
  <c r="M950" i="1"/>
  <c r="N950" i="1" s="1"/>
  <c r="M972" i="1"/>
  <c r="N972" i="1" s="1"/>
  <c r="M991" i="1"/>
  <c r="N991" i="1" s="1"/>
  <c r="M1010" i="1"/>
  <c r="N1010" i="1" s="1"/>
  <c r="M1027" i="1"/>
  <c r="N1027" i="1" s="1"/>
  <c r="M1044" i="1"/>
  <c r="N1044" i="1" s="1"/>
  <c r="M1061" i="1"/>
  <c r="N1061" i="1" s="1"/>
  <c r="M1078" i="1"/>
  <c r="N1078" i="1" s="1"/>
  <c r="M1095" i="1"/>
  <c r="N1095" i="1" s="1"/>
  <c r="M1113" i="1"/>
  <c r="N1113" i="1" s="1"/>
  <c r="M1130" i="1"/>
  <c r="N1130" i="1" s="1"/>
  <c r="M1147" i="1"/>
  <c r="N1147" i="1" s="1"/>
  <c r="M1164" i="1"/>
  <c r="N1164" i="1" s="1"/>
  <c r="M1181" i="1"/>
  <c r="N1181" i="1" s="1"/>
  <c r="M1198" i="1"/>
  <c r="N1198" i="1" s="1"/>
  <c r="M1215" i="1"/>
  <c r="N1215" i="1" s="1"/>
  <c r="M1232" i="1"/>
  <c r="N1232" i="1" s="1"/>
  <c r="M1249" i="1"/>
  <c r="N1249" i="1" s="1"/>
  <c r="M1266" i="1"/>
  <c r="N1266" i="1" s="1"/>
  <c r="M1283" i="1"/>
  <c r="N1283" i="1" s="1"/>
  <c r="M1300" i="1"/>
  <c r="N1300" i="1" s="1"/>
  <c r="M1317" i="1"/>
  <c r="N1317" i="1" s="1"/>
  <c r="M1334" i="1"/>
  <c r="N1334" i="1" s="1"/>
  <c r="M1351" i="1"/>
  <c r="N1351" i="1" s="1"/>
  <c r="M1369" i="1"/>
  <c r="N1369" i="1" s="1"/>
  <c r="M1386" i="1"/>
  <c r="N1386" i="1" s="1"/>
  <c r="M1403" i="1"/>
  <c r="N1403" i="1" s="1"/>
  <c r="M1420" i="1"/>
  <c r="N1420" i="1" s="1"/>
  <c r="M1437" i="1"/>
  <c r="N1437" i="1" s="1"/>
  <c r="M1454" i="1"/>
  <c r="N1454" i="1" s="1"/>
  <c r="M1471" i="1"/>
  <c r="N1471" i="1" s="1"/>
  <c r="M1488" i="1"/>
  <c r="N1488" i="1" s="1"/>
  <c r="M1505" i="1"/>
  <c r="N1505" i="1" s="1"/>
  <c r="M1522" i="1"/>
  <c r="N1522" i="1" s="1"/>
  <c r="M1539" i="1"/>
  <c r="N1539" i="1" s="1"/>
  <c r="M1556" i="1"/>
  <c r="N1556" i="1" s="1"/>
  <c r="M1573" i="1"/>
  <c r="N1573" i="1" s="1"/>
  <c r="M1590" i="1"/>
  <c r="N1590" i="1" s="1"/>
  <c r="M1607" i="1"/>
  <c r="N1607" i="1" s="1"/>
  <c r="M1625" i="1"/>
  <c r="N1625" i="1" s="1"/>
  <c r="M1642" i="1"/>
  <c r="N1642" i="1" s="1"/>
  <c r="M1659" i="1"/>
  <c r="N1659" i="1" s="1"/>
  <c r="M1676" i="1"/>
  <c r="N1676" i="1" s="1"/>
  <c r="M1693" i="1"/>
  <c r="N1693" i="1" s="1"/>
  <c r="M1710" i="1"/>
  <c r="N1710" i="1" s="1"/>
  <c r="M1727" i="1"/>
  <c r="N1727" i="1" s="1"/>
  <c r="M1744" i="1"/>
  <c r="N1744" i="1" s="1"/>
  <c r="M1761" i="1"/>
  <c r="N1761" i="1" s="1"/>
  <c r="M1778" i="1"/>
  <c r="N1778" i="1" s="1"/>
  <c r="M1794" i="1"/>
  <c r="N1794" i="1" s="1"/>
  <c r="M47" i="1"/>
  <c r="N47" i="1" s="1"/>
  <c r="M87" i="1"/>
  <c r="N87" i="1" s="1"/>
  <c r="M137" i="1"/>
  <c r="N137" i="1" s="1"/>
  <c r="M173" i="1"/>
  <c r="N173" i="1" s="1"/>
  <c r="M219" i="1"/>
  <c r="N219" i="1" s="1"/>
  <c r="M257" i="1"/>
  <c r="N257" i="1" s="1"/>
  <c r="M298" i="1"/>
  <c r="N298" i="1" s="1"/>
  <c r="M338" i="1"/>
  <c r="N338" i="1" s="1"/>
  <c r="M378" i="1"/>
  <c r="N378" i="1" s="1"/>
  <c r="M422" i="1"/>
  <c r="N422" i="1" s="1"/>
  <c r="M461" i="1"/>
  <c r="N461" i="1" s="1"/>
  <c r="M503" i="1"/>
  <c r="N503" i="1" s="1"/>
  <c r="M535" i="1"/>
  <c r="N535" i="1" s="1"/>
  <c r="M576" i="1"/>
  <c r="N576" i="1" s="1"/>
  <c r="M611" i="1"/>
  <c r="N611" i="1" s="1"/>
  <c r="M653" i="1"/>
  <c r="N653" i="1" s="1"/>
  <c r="M690" i="1"/>
  <c r="N690" i="1" s="1"/>
  <c r="M727" i="1"/>
  <c r="N727" i="1" s="1"/>
  <c r="M765" i="1"/>
  <c r="N765" i="1" s="1"/>
  <c r="M802" i="1"/>
  <c r="N802" i="1" s="1"/>
  <c r="M838" i="1"/>
  <c r="N838" i="1" s="1"/>
  <c r="M871" i="1"/>
  <c r="N871" i="1" s="1"/>
  <c r="M902" i="1"/>
  <c r="N902" i="1" s="1"/>
  <c r="M929" i="1"/>
  <c r="N929" i="1" s="1"/>
  <c r="M961" i="1"/>
  <c r="N961" i="1" s="1"/>
  <c r="M988" i="1"/>
  <c r="N988" i="1" s="1"/>
  <c r="M1017" i="1"/>
  <c r="N1017" i="1" s="1"/>
  <c r="M1040" i="1"/>
  <c r="N1040" i="1" s="1"/>
  <c r="M1065" i="1"/>
  <c r="N1065" i="1" s="1"/>
  <c r="M1090" i="1"/>
  <c r="N1090" i="1" s="1"/>
  <c r="M1115" i="1"/>
  <c r="N1115" i="1" s="1"/>
  <c r="M1140" i="1"/>
  <c r="N1140" i="1" s="1"/>
  <c r="M1165" i="1"/>
  <c r="N1165" i="1" s="1"/>
  <c r="M1190" i="1"/>
  <c r="N1190" i="1" s="1"/>
  <c r="M1213" i="1"/>
  <c r="N1213" i="1" s="1"/>
  <c r="M1241" i="1"/>
  <c r="N1241" i="1" s="1"/>
  <c r="M1263" i="1"/>
  <c r="N1263" i="1" s="1"/>
  <c r="M1290" i="1"/>
  <c r="N1290" i="1" s="1"/>
  <c r="M1313" i="1"/>
  <c r="N1313" i="1" s="1"/>
  <c r="M1338" i="1"/>
  <c r="N1338" i="1" s="1"/>
  <c r="M1363" i="1"/>
  <c r="N1363" i="1" s="1"/>
  <c r="M1388" i="1"/>
  <c r="N1388" i="1" s="1"/>
  <c r="M1413" i="1"/>
  <c r="N1413" i="1" s="1"/>
  <c r="M1438" i="1"/>
  <c r="N1438" i="1" s="1"/>
  <c r="M1463" i="1"/>
  <c r="N1463" i="1" s="1"/>
  <c r="M1486" i="1"/>
  <c r="N1486" i="1" s="1"/>
  <c r="M1514" i="1"/>
  <c r="N1514" i="1" s="1"/>
  <c r="M1536" i="1"/>
  <c r="N1536" i="1" s="1"/>
  <c r="M1563" i="1"/>
  <c r="N1563" i="1" s="1"/>
  <c r="M1586" i="1"/>
  <c r="N1586" i="1" s="1"/>
  <c r="M1611" i="1"/>
  <c r="N1611" i="1" s="1"/>
  <c r="M1636" i="1"/>
  <c r="N1636" i="1" s="1"/>
  <c r="M1661" i="1"/>
  <c r="N1661" i="1" s="1"/>
  <c r="M1686" i="1"/>
  <c r="N1686" i="1" s="1"/>
  <c r="M1711" i="1"/>
  <c r="N1711" i="1" s="1"/>
  <c r="M1737" i="1"/>
  <c r="N1737" i="1" s="1"/>
  <c r="M1759" i="1"/>
  <c r="N1759" i="1" s="1"/>
  <c r="M1786" i="1"/>
  <c r="N1786" i="1" s="1"/>
  <c r="N5" i="1"/>
  <c r="M95" i="1"/>
  <c r="N95" i="1" s="1"/>
  <c r="M185" i="1"/>
  <c r="N185" i="1" s="1"/>
  <c r="M260" i="1"/>
  <c r="N260" i="1" s="1"/>
  <c r="M343" i="1"/>
  <c r="N343" i="1" s="1"/>
  <c r="M425" i="1"/>
  <c r="N425" i="1" s="1"/>
  <c r="M505" i="1"/>
  <c r="N505" i="1" s="1"/>
  <c r="M578" i="1"/>
  <c r="N578" i="1" s="1"/>
  <c r="M657" i="1"/>
  <c r="N657" i="1" s="1"/>
  <c r="M736" i="1"/>
  <c r="N736" i="1" s="1"/>
  <c r="M808" i="1"/>
  <c r="N808" i="1" s="1"/>
  <c r="M873" i="1"/>
  <c r="N873" i="1" s="1"/>
  <c r="M933" i="1"/>
  <c r="N933" i="1" s="1"/>
  <c r="M992" i="1"/>
  <c r="N992" i="1" s="1"/>
  <c r="M1042" i="1"/>
  <c r="N1042" i="1" s="1"/>
  <c r="M1092" i="1"/>
  <c r="N1092" i="1" s="1"/>
  <c r="M1142" i="1"/>
  <c r="N1142" i="1" s="1"/>
  <c r="M1193" i="1"/>
  <c r="N1193" i="1" s="1"/>
  <c r="M1243" i="1"/>
  <c r="N1243" i="1" s="1"/>
  <c r="M1293" i="1"/>
  <c r="N1293" i="1" s="1"/>
  <c r="M1343" i="1"/>
  <c r="N1343" i="1" s="1"/>
  <c r="M1392" i="1"/>
  <c r="N1392" i="1" s="1"/>
  <c r="M1440" i="1"/>
  <c r="N1440" i="1" s="1"/>
  <c r="M1490" i="1"/>
  <c r="N1490" i="1" s="1"/>
  <c r="M1540" i="1"/>
  <c r="N1540" i="1" s="1"/>
  <c r="M1588" i="1"/>
  <c r="N1588" i="1" s="1"/>
  <c r="M1638" i="1"/>
  <c r="N1638" i="1" s="1"/>
  <c r="M1689" i="1"/>
  <c r="N1689" i="1" s="1"/>
  <c r="M1739" i="1"/>
  <c r="N1739" i="1" s="1"/>
  <c r="M1788" i="1"/>
  <c r="N1788" i="1" s="1"/>
  <c r="M49" i="1"/>
  <c r="N49" i="1" s="1"/>
  <c r="M94" i="1"/>
  <c r="N94" i="1" s="1"/>
  <c r="M139" i="1"/>
  <c r="N139" i="1" s="1"/>
  <c r="M175" i="1"/>
  <c r="N175" i="1" s="1"/>
  <c r="M221" i="1"/>
  <c r="N221" i="1" s="1"/>
  <c r="M258" i="1"/>
  <c r="N258" i="1" s="1"/>
  <c r="M304" i="1"/>
  <c r="N304" i="1" s="1"/>
  <c r="M342" i="1"/>
  <c r="N342" i="1" s="1"/>
  <c r="M380" i="1"/>
  <c r="N380" i="1" s="1"/>
  <c r="M423" i="1"/>
  <c r="N423" i="1" s="1"/>
  <c r="M462" i="1"/>
  <c r="N462" i="1" s="1"/>
  <c r="M504" i="1"/>
  <c r="N504" i="1" s="1"/>
  <c r="M541" i="1"/>
  <c r="N541" i="1" s="1"/>
  <c r="M577" i="1"/>
  <c r="N577" i="1" s="1"/>
  <c r="M615" i="1"/>
  <c r="N615" i="1" s="1"/>
  <c r="M656" i="1"/>
  <c r="N656" i="1" s="1"/>
  <c r="M691" i="1"/>
  <c r="N691" i="1" s="1"/>
  <c r="M733" i="1"/>
  <c r="N733" i="1" s="1"/>
  <c r="M766" i="1"/>
  <c r="N766" i="1" s="1"/>
  <c r="M803" i="1"/>
  <c r="N803" i="1" s="1"/>
  <c r="M839" i="1"/>
  <c r="N839" i="1" s="1"/>
  <c r="M872" i="1"/>
  <c r="N872" i="1" s="1"/>
  <c r="M903" i="1"/>
  <c r="N903" i="1" s="1"/>
  <c r="M932" i="1"/>
  <c r="N932" i="1" s="1"/>
  <c r="M962" i="1"/>
  <c r="N962" i="1" s="1"/>
  <c r="M989" i="1"/>
  <c r="N989" i="1" s="1"/>
  <c r="M1019" i="1"/>
  <c r="N1019" i="1" s="1"/>
  <c r="M1041" i="1"/>
  <c r="N1041" i="1" s="1"/>
  <c r="M1068" i="1"/>
  <c r="N1068" i="1" s="1"/>
  <c r="M1091" i="1"/>
  <c r="N1091" i="1" s="1"/>
  <c r="M1116" i="1"/>
  <c r="N1116" i="1" s="1"/>
  <c r="M1141" i="1"/>
  <c r="N1141" i="1" s="1"/>
  <c r="M1166" i="1"/>
  <c r="N1166" i="1" s="1"/>
  <c r="M1191" i="1"/>
  <c r="N1191" i="1" s="1"/>
  <c r="M1216" i="1"/>
  <c r="N1216" i="1" s="1"/>
  <c r="M1242" i="1"/>
  <c r="N1242" i="1" s="1"/>
  <c r="M1264" i="1"/>
  <c r="N1264" i="1" s="1"/>
  <c r="M1292" i="1"/>
  <c r="N1292" i="1" s="1"/>
  <c r="M1314" i="1"/>
  <c r="N1314" i="1" s="1"/>
  <c r="M1341" i="1"/>
  <c r="N1341" i="1" s="1"/>
  <c r="M1364" i="1"/>
  <c r="N1364" i="1" s="1"/>
  <c r="M1389" i="1"/>
  <c r="N1389" i="1" s="1"/>
  <c r="M1414" i="1"/>
  <c r="N1414" i="1" s="1"/>
  <c r="M1439" i="1"/>
  <c r="N1439" i="1" s="1"/>
  <c r="M1465" i="1"/>
  <c r="N1465" i="1" s="1"/>
  <c r="M1489" i="1"/>
  <c r="N1489" i="1" s="1"/>
  <c r="M1515" i="1"/>
  <c r="N1515" i="1" s="1"/>
  <c r="M1537" i="1"/>
  <c r="N1537" i="1" s="1"/>
  <c r="M1565" i="1"/>
  <c r="N1565" i="1" s="1"/>
  <c r="M1587" i="1"/>
  <c r="N1587" i="1" s="1"/>
  <c r="M1614" i="1"/>
  <c r="N1614" i="1" s="1"/>
  <c r="M1637" i="1"/>
  <c r="N1637" i="1" s="1"/>
  <c r="M1662" i="1"/>
  <c r="N1662" i="1" s="1"/>
  <c r="M1687" i="1"/>
  <c r="N1687" i="1" s="1"/>
  <c r="M1712" i="1"/>
  <c r="N1712" i="1" s="1"/>
  <c r="M1738" i="1"/>
  <c r="N1738" i="1" s="1"/>
  <c r="M1762" i="1"/>
  <c r="N1762" i="1" s="1"/>
  <c r="M1787" i="1"/>
  <c r="N1787" i="1" s="1"/>
  <c r="M50" i="1"/>
  <c r="N50" i="1" s="1"/>
  <c r="M140" i="1"/>
  <c r="N140" i="1" s="1"/>
  <c r="M222" i="1"/>
  <c r="N222" i="1" s="1"/>
  <c r="M306" i="1"/>
  <c r="N306" i="1" s="1"/>
  <c r="M389" i="1"/>
  <c r="N389" i="1" s="1"/>
  <c r="M464" i="1"/>
  <c r="N464" i="1" s="1"/>
  <c r="M542" i="1"/>
  <c r="N542" i="1" s="1"/>
  <c r="M618" i="1"/>
  <c r="N618" i="1" s="1"/>
  <c r="M695" i="1"/>
  <c r="N695" i="1" s="1"/>
  <c r="M768" i="1"/>
  <c r="N768" i="1" s="1"/>
  <c r="M840" i="1"/>
  <c r="N840" i="1" s="1"/>
  <c r="M907" i="1"/>
  <c r="N907" i="1" s="1"/>
  <c r="M963" i="1"/>
  <c r="N963" i="1" s="1"/>
  <c r="M1020" i="1"/>
  <c r="N1020" i="1" s="1"/>
  <c r="M1070" i="1"/>
  <c r="N1070" i="1" s="1"/>
  <c r="M1119" i="1"/>
  <c r="N1119" i="1" s="1"/>
  <c r="M1167" i="1"/>
  <c r="N1167" i="1" s="1"/>
  <c r="M1217" i="1"/>
  <c r="N1217" i="1" s="1"/>
  <c r="M1267" i="1"/>
  <c r="N1267" i="1" s="1"/>
  <c r="M1315" i="1"/>
  <c r="N1315" i="1" s="1"/>
  <c r="M1365" i="1"/>
  <c r="N1365" i="1" s="1"/>
  <c r="M1415" i="1"/>
  <c r="N1415" i="1" s="1"/>
  <c r="M1466" i="1"/>
  <c r="N1466" i="1" s="1"/>
  <c r="M1516" i="1"/>
  <c r="N1516" i="1" s="1"/>
  <c r="M1566" i="1"/>
  <c r="N1566" i="1" s="1"/>
  <c r="M1616" i="1"/>
  <c r="N1616" i="1" s="1"/>
  <c r="M1665" i="1"/>
  <c r="N1665" i="1" s="1"/>
  <c r="M1713" i="1"/>
  <c r="N1713" i="1" s="1"/>
  <c r="M1763" i="1"/>
  <c r="N1763" i="1" s="1"/>
  <c r="M13" i="1"/>
  <c r="N13" i="1" s="1"/>
  <c r="M51" i="1"/>
  <c r="N51" i="1" s="1"/>
  <c r="M97" i="1"/>
  <c r="N97" i="1" s="1"/>
  <c r="M141" i="1"/>
  <c r="N141" i="1" s="1"/>
  <c r="M186" i="1"/>
  <c r="N186" i="1" s="1"/>
  <c r="M223" i="1"/>
  <c r="N223" i="1" s="1"/>
  <c r="M263" i="1"/>
  <c r="N263" i="1" s="1"/>
  <c r="M307" i="1"/>
  <c r="N307" i="1" s="1"/>
  <c r="M346" i="1"/>
  <c r="N346" i="1" s="1"/>
  <c r="M391" i="1"/>
  <c r="N391" i="1" s="1"/>
  <c r="M426" i="1"/>
  <c r="N426" i="1" s="1"/>
  <c r="M467" i="1"/>
  <c r="N467" i="1" s="1"/>
  <c r="M506" i="1"/>
  <c r="N506" i="1" s="1"/>
  <c r="M544" i="1"/>
  <c r="N544" i="1" s="1"/>
  <c r="M585" i="1"/>
  <c r="N585" i="1" s="1"/>
  <c r="M619" i="1"/>
  <c r="N619" i="1" s="1"/>
  <c r="M658" i="1"/>
  <c r="N658" i="1" s="1"/>
  <c r="M698" i="1"/>
  <c r="N698" i="1" s="1"/>
  <c r="M737" i="1"/>
  <c r="N737" i="1" s="1"/>
  <c r="M769" i="1"/>
  <c r="N769" i="1" s="1"/>
  <c r="M810" i="1"/>
  <c r="N810" i="1" s="1"/>
  <c r="M841" i="1"/>
  <c r="N841" i="1" s="1"/>
  <c r="M876" i="1"/>
  <c r="N876" i="1" s="1"/>
  <c r="M908" i="1"/>
  <c r="N908" i="1" s="1"/>
  <c r="M934" i="1"/>
  <c r="N934" i="1" s="1"/>
  <c r="M964" i="1"/>
  <c r="N964" i="1" s="1"/>
  <c r="M993" i="1"/>
  <c r="N993" i="1" s="1"/>
  <c r="M1021" i="1"/>
  <c r="N1021" i="1" s="1"/>
  <c r="M1045" i="1"/>
  <c r="N1045" i="1" s="1"/>
  <c r="M1071" i="1"/>
  <c r="N1071" i="1" s="1"/>
  <c r="M1093" i="1"/>
  <c r="N1093" i="1" s="1"/>
  <c r="M1121" i="1"/>
  <c r="N1121" i="1" s="1"/>
  <c r="M1143" i="1"/>
  <c r="N1143" i="1" s="1"/>
  <c r="M1170" i="1"/>
  <c r="N1170" i="1" s="1"/>
  <c r="M1194" i="1"/>
  <c r="N1194" i="1" s="1"/>
  <c r="M1218" i="1"/>
  <c r="N1218" i="1" s="1"/>
  <c r="M1244" i="1"/>
  <c r="N1244" i="1" s="1"/>
  <c r="M1268" i="1"/>
  <c r="N1268" i="1" s="1"/>
  <c r="M1294" i="1"/>
  <c r="N1294" i="1" s="1"/>
  <c r="M1318" i="1"/>
  <c r="N1318" i="1" s="1"/>
  <c r="M1344" i="1"/>
  <c r="N1344" i="1" s="1"/>
  <c r="M1366" i="1"/>
  <c r="N1366" i="1" s="1"/>
  <c r="M1394" i="1"/>
  <c r="N1394" i="1" s="1"/>
  <c r="M1417" i="1"/>
  <c r="N1417" i="1" s="1"/>
  <c r="M1443" i="1"/>
  <c r="N1443" i="1" s="1"/>
  <c r="M1467" i="1"/>
  <c r="N1467" i="1" s="1"/>
  <c r="M1491" i="1"/>
  <c r="N1491" i="1" s="1"/>
  <c r="M1517" i="1"/>
  <c r="N1517" i="1" s="1"/>
  <c r="M1541" i="1"/>
  <c r="N1541" i="1" s="1"/>
  <c r="M1567" i="1"/>
  <c r="N1567" i="1" s="1"/>
  <c r="M1591" i="1"/>
  <c r="N1591" i="1" s="1"/>
  <c r="M1617" i="1"/>
  <c r="N1617" i="1" s="1"/>
  <c r="M1639" i="1"/>
  <c r="N1639" i="1" s="1"/>
  <c r="M1667" i="1"/>
  <c r="N1667" i="1" s="1"/>
  <c r="M1690" i="1"/>
  <c r="N1690" i="1" s="1"/>
  <c r="M1716" i="1"/>
  <c r="N1716" i="1" s="1"/>
  <c r="M1740" i="1"/>
  <c r="N1740" i="1" s="1"/>
  <c r="M1764" i="1"/>
  <c r="N1764" i="1" s="1"/>
  <c r="M1789" i="1"/>
  <c r="N1789" i="1" s="1"/>
  <c r="M19" i="1"/>
  <c r="N19" i="1" s="1"/>
  <c r="M55" i="1"/>
  <c r="N55" i="1" s="1"/>
  <c r="M100" i="1"/>
  <c r="N100" i="1" s="1"/>
  <c r="M142" i="1"/>
  <c r="N142" i="1" s="1"/>
  <c r="M187" i="1"/>
  <c r="N187" i="1" s="1"/>
  <c r="M228" i="1"/>
  <c r="N228" i="1" s="1"/>
  <c r="M268" i="1"/>
  <c r="N268" i="1" s="1"/>
  <c r="M308" i="1"/>
  <c r="N308" i="1" s="1"/>
  <c r="M349" i="1"/>
  <c r="N349" i="1" s="1"/>
  <c r="M393" i="1"/>
  <c r="N393" i="1" s="1"/>
  <c r="M427" i="1"/>
  <c r="N427" i="1" s="1"/>
  <c r="M472" i="1"/>
  <c r="N472" i="1" s="1"/>
  <c r="M507" i="1"/>
  <c r="N507" i="1" s="1"/>
  <c r="M547" i="1"/>
  <c r="N547" i="1" s="1"/>
  <c r="M586" i="1"/>
  <c r="N586" i="1" s="1"/>
  <c r="M620" i="1"/>
  <c r="N620" i="1" s="1"/>
  <c r="M659" i="1"/>
  <c r="N659" i="1" s="1"/>
  <c r="M699" i="1"/>
  <c r="N699" i="1" s="1"/>
  <c r="M738" i="1"/>
  <c r="N738" i="1" s="1"/>
  <c r="M778" i="1"/>
  <c r="N778" i="1" s="1"/>
  <c r="M811" i="1"/>
  <c r="N811" i="1" s="1"/>
  <c r="M842" i="1"/>
  <c r="N842" i="1" s="1"/>
  <c r="M878" i="1"/>
  <c r="N878" i="1" s="1"/>
  <c r="M909" i="1"/>
  <c r="N909" i="1" s="1"/>
  <c r="M940" i="1"/>
  <c r="N940" i="1" s="1"/>
  <c r="M965" i="1"/>
  <c r="N965" i="1" s="1"/>
  <c r="M994" i="1"/>
  <c r="N994" i="1" s="1"/>
  <c r="M1022" i="1"/>
  <c r="N1022" i="1" s="1"/>
  <c r="M1046" i="1"/>
  <c r="N1046" i="1" s="1"/>
  <c r="M1072" i="1"/>
  <c r="N1072" i="1" s="1"/>
  <c r="M1097" i="1"/>
  <c r="N1097" i="1" s="1"/>
  <c r="M1122" i="1"/>
  <c r="N1122" i="1" s="1"/>
  <c r="M1145" i="1"/>
  <c r="N1145" i="1" s="1"/>
  <c r="M1172" i="1"/>
  <c r="N1172" i="1" s="1"/>
  <c r="M1195" i="1"/>
  <c r="N1195" i="1" s="1"/>
  <c r="M1221" i="1"/>
  <c r="N1221" i="1" s="1"/>
  <c r="M1245" i="1"/>
  <c r="N1245" i="1" s="1"/>
  <c r="M1269" i="1"/>
  <c r="N1269" i="1" s="1"/>
  <c r="M1295" i="1"/>
  <c r="N1295" i="1" s="1"/>
  <c r="M1319" i="1"/>
  <c r="N1319" i="1" s="1"/>
  <c r="M1345" i="1"/>
  <c r="N1345" i="1" s="1"/>
  <c r="M1370" i="1"/>
  <c r="N1370" i="1" s="1"/>
  <c r="M1395" i="1"/>
  <c r="N1395" i="1" s="1"/>
  <c r="M1418" i="1"/>
  <c r="N1418" i="1" s="1"/>
  <c r="M1445" i="1"/>
  <c r="N1445" i="1" s="1"/>
  <c r="M1468" i="1"/>
  <c r="N1468" i="1" s="1"/>
  <c r="M1494" i="1"/>
  <c r="N1494" i="1" s="1"/>
  <c r="M1518" i="1"/>
  <c r="N1518" i="1" s="1"/>
  <c r="M1542" i="1"/>
  <c r="N1542" i="1" s="1"/>
  <c r="M1568" i="1"/>
  <c r="N1568" i="1" s="1"/>
  <c r="M1593" i="1"/>
  <c r="N1593" i="1" s="1"/>
  <c r="M1618" i="1"/>
  <c r="N1618" i="1" s="1"/>
  <c r="M1643" i="1"/>
  <c r="N1643" i="1" s="1"/>
  <c r="M1668" i="1"/>
  <c r="N1668" i="1" s="1"/>
  <c r="M1691" i="1"/>
  <c r="N1691" i="1" s="1"/>
  <c r="M1718" i="1"/>
  <c r="N1718" i="1" s="1"/>
  <c r="M1741" i="1"/>
  <c r="N1741" i="1" s="1"/>
  <c r="M1767" i="1"/>
  <c r="N1767" i="1" s="1"/>
  <c r="M1790" i="1"/>
  <c r="N1790" i="1" s="1"/>
  <c r="M20" i="1"/>
  <c r="N20" i="1" s="1"/>
  <c r="M57" i="1"/>
  <c r="N57" i="1" s="1"/>
  <c r="M103" i="1"/>
  <c r="N103" i="1" s="1"/>
  <c r="M147" i="1"/>
  <c r="N147" i="1" s="1"/>
  <c r="M190" i="1"/>
  <c r="N190" i="1" s="1"/>
  <c r="M229" i="1"/>
  <c r="N229" i="1" s="1"/>
  <c r="M269" i="1"/>
  <c r="N269" i="1" s="1"/>
  <c r="M309" i="1"/>
  <c r="N309" i="1" s="1"/>
  <c r="M353" i="1"/>
  <c r="N353" i="1" s="1"/>
  <c r="M394" i="1"/>
  <c r="N394" i="1" s="1"/>
  <c r="M434" i="1"/>
  <c r="N434" i="1" s="1"/>
  <c r="M473" i="1"/>
  <c r="N473" i="1" s="1"/>
  <c r="M508" i="1"/>
  <c r="N508" i="1" s="1"/>
  <c r="M552" i="1"/>
  <c r="N552" i="1" s="1"/>
  <c r="M587" i="1"/>
  <c r="N587" i="1" s="1"/>
  <c r="M627" i="1"/>
  <c r="N627" i="1" s="1"/>
  <c r="M663" i="1"/>
  <c r="N663" i="1" s="1"/>
  <c r="M700" i="1"/>
  <c r="N700" i="1" s="1"/>
  <c r="M739" i="1"/>
  <c r="N739" i="1" s="1"/>
  <c r="M779" i="1"/>
  <c r="N779" i="1" s="1"/>
  <c r="M815" i="1"/>
  <c r="N815" i="1" s="1"/>
  <c r="M845" i="1"/>
  <c r="N845" i="1" s="1"/>
  <c r="M879" i="1"/>
  <c r="N879" i="1" s="1"/>
  <c r="M910" i="1"/>
  <c r="N910" i="1" s="1"/>
  <c r="M942" i="1"/>
  <c r="N942" i="1" s="1"/>
  <c r="M966" i="1"/>
  <c r="N966" i="1" s="1"/>
  <c r="M997" i="1"/>
  <c r="N997" i="1" s="1"/>
  <c r="M1023" i="1"/>
  <c r="N1023" i="1" s="1"/>
  <c r="M1047" i="1"/>
  <c r="N1047" i="1" s="1"/>
  <c r="M1073" i="1"/>
  <c r="N1073" i="1" s="1"/>
  <c r="M1098" i="1"/>
  <c r="N1098" i="1" s="1"/>
  <c r="M1123" i="1"/>
  <c r="N1123" i="1" s="1"/>
  <c r="M1148" i="1"/>
  <c r="N1148" i="1" s="1"/>
  <c r="M1173" i="1"/>
  <c r="N1173" i="1" s="1"/>
  <c r="M1196" i="1"/>
  <c r="N1196" i="1" s="1"/>
  <c r="M1223" i="1"/>
  <c r="N1223" i="1" s="1"/>
  <c r="M1246" i="1"/>
  <c r="N1246" i="1" s="1"/>
  <c r="M1273" i="1"/>
  <c r="N1273" i="1" s="1"/>
  <c r="M1296" i="1"/>
  <c r="N1296" i="1" s="1"/>
  <c r="M1321" i="1"/>
  <c r="N1321" i="1" s="1"/>
  <c r="M1346" i="1"/>
  <c r="N1346" i="1" s="1"/>
  <c r="M1371" i="1"/>
  <c r="N1371" i="1" s="1"/>
  <c r="M1396" i="1"/>
  <c r="N1396" i="1" s="1"/>
  <c r="M1421" i="1"/>
  <c r="N1421" i="1" s="1"/>
  <c r="M1446" i="1"/>
  <c r="N1446" i="1" s="1"/>
  <c r="M1469" i="1"/>
  <c r="N1469" i="1" s="1"/>
  <c r="M1497" i="1"/>
  <c r="N1497" i="1" s="1"/>
  <c r="M1519" i="1"/>
  <c r="N1519" i="1" s="1"/>
  <c r="M1546" i="1"/>
  <c r="N1546" i="1" s="1"/>
  <c r="M1569" i="1"/>
  <c r="N1569" i="1" s="1"/>
  <c r="M1594" i="1"/>
  <c r="N1594" i="1" s="1"/>
  <c r="M1619" i="1"/>
  <c r="N1619" i="1" s="1"/>
  <c r="M1644" i="1"/>
  <c r="N1644" i="1" s="1"/>
  <c r="M1669" i="1"/>
  <c r="N1669" i="1" s="1"/>
  <c r="M1694" i="1"/>
  <c r="N1694" i="1" s="1"/>
  <c r="M30" i="1"/>
  <c r="N30" i="1" s="1"/>
  <c r="M77" i="1"/>
  <c r="N77" i="1" s="1"/>
  <c r="M117" i="1"/>
  <c r="N117" i="1" s="1"/>
  <c r="M167" i="1"/>
  <c r="N167" i="1" s="1"/>
  <c r="M202" i="1"/>
  <c r="N202" i="1" s="1"/>
  <c r="M244" i="1"/>
  <c r="N244" i="1" s="1"/>
  <c r="M286" i="1"/>
  <c r="N286" i="1" s="1"/>
  <c r="M325" i="1"/>
  <c r="N325" i="1" s="1"/>
  <c r="M370" i="1"/>
  <c r="N370" i="1" s="1"/>
  <c r="M406" i="1"/>
  <c r="N406" i="1" s="1"/>
  <c r="M448" i="1"/>
  <c r="N448" i="1" s="1"/>
  <c r="M488" i="1"/>
  <c r="N488" i="1" s="1"/>
  <c r="M526" i="1"/>
  <c r="N526" i="1" s="1"/>
  <c r="M562" i="1"/>
  <c r="N562" i="1" s="1"/>
  <c r="M605" i="1"/>
  <c r="N605" i="1" s="1"/>
  <c r="M637" i="1"/>
  <c r="N637" i="1" s="1"/>
  <c r="M680" i="1"/>
  <c r="N680" i="1" s="1"/>
  <c r="M716" i="1"/>
  <c r="N716" i="1" s="1"/>
  <c r="M754" i="1"/>
  <c r="N754" i="1" s="1"/>
  <c r="M792" i="1"/>
  <c r="N792" i="1" s="1"/>
  <c r="M825" i="1"/>
  <c r="N825" i="1" s="1"/>
  <c r="M859" i="1"/>
  <c r="N859" i="1" s="1"/>
  <c r="M892" i="1"/>
  <c r="N892" i="1" s="1"/>
  <c r="M924" i="1"/>
  <c r="N924" i="1" s="1"/>
  <c r="M948" i="1"/>
  <c r="N948" i="1" s="1"/>
  <c r="M980" i="1"/>
  <c r="N980" i="1" s="1"/>
  <c r="M1007" i="1"/>
  <c r="N1007" i="1" s="1"/>
  <c r="M1034" i="1"/>
  <c r="N1034" i="1" s="1"/>
  <c r="M1057" i="1"/>
  <c r="N1057" i="1" s="1"/>
  <c r="M1082" i="1"/>
  <c r="N1082" i="1" s="1"/>
  <c r="M1107" i="1"/>
  <c r="N1107" i="1" s="1"/>
  <c r="M1132" i="1"/>
  <c r="N1132" i="1" s="1"/>
  <c r="M1157" i="1"/>
  <c r="N1157" i="1" s="1"/>
  <c r="M1182" i="1"/>
  <c r="N1182" i="1" s="1"/>
  <c r="M1207" i="1"/>
  <c r="N1207" i="1" s="1"/>
  <c r="M1230" i="1"/>
  <c r="N1230" i="1" s="1"/>
  <c r="M1258" i="1"/>
  <c r="N1258" i="1" s="1"/>
  <c r="M1280" i="1"/>
  <c r="N1280" i="1" s="1"/>
  <c r="M1307" i="1"/>
  <c r="N1307" i="1" s="1"/>
  <c r="M1330" i="1"/>
  <c r="N1330" i="1" s="1"/>
  <c r="M1355" i="1"/>
  <c r="N1355" i="1" s="1"/>
  <c r="M1380" i="1"/>
  <c r="N1380" i="1" s="1"/>
  <c r="M1405" i="1"/>
  <c r="N1405" i="1" s="1"/>
  <c r="M1430" i="1"/>
  <c r="N1430" i="1" s="1"/>
  <c r="M1455" i="1"/>
  <c r="N1455" i="1" s="1"/>
  <c r="M1481" i="1"/>
  <c r="N1481" i="1" s="1"/>
  <c r="M1503" i="1"/>
  <c r="N1503" i="1" s="1"/>
  <c r="M1531" i="1"/>
  <c r="N1531" i="1" s="1"/>
  <c r="M1553" i="1"/>
  <c r="N1553" i="1" s="1"/>
  <c r="M1580" i="1"/>
  <c r="N1580" i="1" s="1"/>
  <c r="M1603" i="1"/>
  <c r="N1603" i="1" s="1"/>
  <c r="M1628" i="1"/>
  <c r="N1628" i="1" s="1"/>
  <c r="M1653" i="1"/>
  <c r="N1653" i="1" s="1"/>
  <c r="M1678" i="1"/>
  <c r="N1678" i="1" s="1"/>
  <c r="M1703" i="1"/>
  <c r="N1703" i="1" s="1"/>
  <c r="M1728" i="1"/>
  <c r="N1728" i="1" s="1"/>
  <c r="M1754" i="1"/>
  <c r="N1754" i="1" s="1"/>
  <c r="M1776" i="1"/>
  <c r="N1776" i="1" s="1"/>
  <c r="M1802" i="1"/>
  <c r="N1802" i="1" s="1"/>
  <c r="M124" i="1"/>
  <c r="N124" i="1" s="1"/>
  <c r="M373" i="1"/>
  <c r="N373" i="1" s="1"/>
  <c r="M609" i="1"/>
  <c r="N609" i="1" s="1"/>
  <c r="M834" i="1"/>
  <c r="N834" i="1" s="1"/>
  <c r="M1012" i="1"/>
  <c r="N1012" i="1" s="1"/>
  <c r="M1187" i="1"/>
  <c r="N1187" i="1" s="1"/>
  <c r="M1335" i="1"/>
  <c r="N1335" i="1" s="1"/>
  <c r="M1484" i="1"/>
  <c r="N1484" i="1" s="1"/>
  <c r="M1558" i="1"/>
  <c r="N1558" i="1" s="1"/>
  <c r="M1657" i="1"/>
  <c r="N1657" i="1" s="1"/>
  <c r="M1757" i="1"/>
  <c r="N1757" i="1" s="1"/>
  <c r="M31" i="1"/>
  <c r="N31" i="1" s="1"/>
  <c r="M78" i="1"/>
  <c r="N78" i="1" s="1"/>
  <c r="M122" i="1"/>
  <c r="N122" i="1" s="1"/>
  <c r="M169" i="1"/>
  <c r="N169" i="1" s="1"/>
  <c r="M206" i="1"/>
  <c r="N206" i="1" s="1"/>
  <c r="M253" i="1"/>
  <c r="N253" i="1" s="1"/>
  <c r="M287" i="1"/>
  <c r="N287" i="1" s="1"/>
  <c r="M330" i="1"/>
  <c r="N330" i="1" s="1"/>
  <c r="M371" i="1"/>
  <c r="N371" i="1" s="1"/>
  <c r="M411" i="1"/>
  <c r="N411" i="1" s="1"/>
  <c r="M449" i="1"/>
  <c r="N449" i="1" s="1"/>
  <c r="M489" i="1"/>
  <c r="N489" i="1" s="1"/>
  <c r="M528" i="1"/>
  <c r="N528" i="1" s="1"/>
  <c r="M568" i="1"/>
  <c r="N568" i="1" s="1"/>
  <c r="M606" i="1"/>
  <c r="N606" i="1" s="1"/>
  <c r="M638" i="1"/>
  <c r="N638" i="1" s="1"/>
  <c r="M682" i="1"/>
  <c r="N682" i="1" s="1"/>
  <c r="M717" i="1"/>
  <c r="N717" i="1" s="1"/>
  <c r="M760" i="1"/>
  <c r="N760" i="1" s="1"/>
  <c r="M793" i="1"/>
  <c r="N793" i="1" s="1"/>
  <c r="M826" i="1"/>
  <c r="N826" i="1" s="1"/>
  <c r="M860" i="1"/>
  <c r="N860" i="1" s="1"/>
  <c r="M893" i="1"/>
  <c r="N893" i="1" s="1"/>
  <c r="M925" i="1"/>
  <c r="N925" i="1" s="1"/>
  <c r="M951" i="1"/>
  <c r="N951" i="1" s="1"/>
  <c r="M981" i="1"/>
  <c r="N981" i="1" s="1"/>
  <c r="M1008" i="1"/>
  <c r="N1008" i="1" s="1"/>
  <c r="M1036" i="1"/>
  <c r="N1036" i="1" s="1"/>
  <c r="M1058" i="1"/>
  <c r="N1058" i="1" s="1"/>
  <c r="M1085" i="1"/>
  <c r="N1085" i="1" s="1"/>
  <c r="M1108" i="1"/>
  <c r="N1108" i="1" s="1"/>
  <c r="M1133" i="1"/>
  <c r="N1133" i="1" s="1"/>
  <c r="M1158" i="1"/>
  <c r="N1158" i="1" s="1"/>
  <c r="M1183" i="1"/>
  <c r="N1183" i="1" s="1"/>
  <c r="M1209" i="1"/>
  <c r="N1209" i="1" s="1"/>
  <c r="M1233" i="1"/>
  <c r="N1233" i="1" s="1"/>
  <c r="M1259" i="1"/>
  <c r="N1259" i="1" s="1"/>
  <c r="M1281" i="1"/>
  <c r="N1281" i="1" s="1"/>
  <c r="M1309" i="1"/>
  <c r="N1309" i="1" s="1"/>
  <c r="M1331" i="1"/>
  <c r="N1331" i="1" s="1"/>
  <c r="M1358" i="1"/>
  <c r="N1358" i="1" s="1"/>
  <c r="M1381" i="1"/>
  <c r="N1381" i="1" s="1"/>
  <c r="M1406" i="1"/>
  <c r="N1406" i="1" s="1"/>
  <c r="M1431" i="1"/>
  <c r="N1431" i="1" s="1"/>
  <c r="M1456" i="1"/>
  <c r="N1456" i="1" s="1"/>
  <c r="M1482" i="1"/>
  <c r="N1482" i="1" s="1"/>
  <c r="M1506" i="1"/>
  <c r="N1506" i="1" s="1"/>
  <c r="M1532" i="1"/>
  <c r="N1532" i="1" s="1"/>
  <c r="M1554" i="1"/>
  <c r="N1554" i="1" s="1"/>
  <c r="M1582" i="1"/>
  <c r="N1582" i="1" s="1"/>
  <c r="M1604" i="1"/>
  <c r="N1604" i="1" s="1"/>
  <c r="M1631" i="1"/>
  <c r="N1631" i="1" s="1"/>
  <c r="M1654" i="1"/>
  <c r="N1654" i="1" s="1"/>
  <c r="M1679" i="1"/>
  <c r="N1679" i="1" s="1"/>
  <c r="M1705" i="1"/>
  <c r="N1705" i="1" s="1"/>
  <c r="M1729" i="1"/>
  <c r="N1729" i="1" s="1"/>
  <c r="M1755" i="1"/>
  <c r="N1755" i="1" s="1"/>
  <c r="M1779" i="1"/>
  <c r="N1779" i="1" s="1"/>
  <c r="M1803" i="1"/>
  <c r="N1803" i="1" s="1"/>
  <c r="M417" i="1"/>
  <c r="N417" i="1" s="1"/>
  <c r="M1161" i="1"/>
  <c r="N1161" i="1" s="1"/>
  <c r="M1434" i="1"/>
  <c r="N1434" i="1" s="1"/>
  <c r="M1609" i="1"/>
  <c r="N1609" i="1" s="1"/>
  <c r="M1733" i="1"/>
  <c r="N1733" i="1" s="1"/>
  <c r="M39" i="1"/>
  <c r="N39" i="1" s="1"/>
  <c r="M79" i="1"/>
  <c r="N79" i="1" s="1"/>
  <c r="M123" i="1"/>
  <c r="N123" i="1" s="1"/>
  <c r="M170" i="1"/>
  <c r="N170" i="1" s="1"/>
  <c r="M210" i="1"/>
  <c r="N210" i="1" s="1"/>
  <c r="M254" i="1"/>
  <c r="N254" i="1" s="1"/>
  <c r="M288" i="1"/>
  <c r="N288" i="1" s="1"/>
  <c r="M332" i="1"/>
  <c r="N332" i="1" s="1"/>
  <c r="M372" i="1"/>
  <c r="N372" i="1" s="1"/>
  <c r="M415" i="1"/>
  <c r="N415" i="1" s="1"/>
  <c r="M450" i="1"/>
  <c r="N450" i="1" s="1"/>
  <c r="M490" i="1"/>
  <c r="N490" i="1" s="1"/>
  <c r="M529" i="1"/>
  <c r="N529" i="1" s="1"/>
  <c r="M569" i="1"/>
  <c r="N569" i="1" s="1"/>
  <c r="M608" i="1"/>
  <c r="N608" i="1" s="1"/>
  <c r="M642" i="1"/>
  <c r="N642" i="1" s="1"/>
  <c r="M683" i="1"/>
  <c r="N683" i="1" s="1"/>
  <c r="M718" i="1"/>
  <c r="N718" i="1" s="1"/>
  <c r="M762" i="1"/>
  <c r="N762" i="1" s="1"/>
  <c r="M797" i="1"/>
  <c r="N797" i="1" s="1"/>
  <c r="M829" i="1"/>
  <c r="N829" i="1" s="1"/>
  <c r="M861" i="1"/>
  <c r="N861" i="1" s="1"/>
  <c r="M894" i="1"/>
  <c r="N894" i="1" s="1"/>
  <c r="M926" i="1"/>
  <c r="N926" i="1" s="1"/>
  <c r="M955" i="1"/>
  <c r="N955" i="1" s="1"/>
  <c r="M982" i="1"/>
  <c r="N982" i="1" s="1"/>
  <c r="M1011" i="1"/>
  <c r="N1011" i="1" s="1"/>
  <c r="M1037" i="1"/>
  <c r="N1037" i="1" s="1"/>
  <c r="M1059" i="1"/>
  <c r="N1059" i="1" s="1"/>
  <c r="M1087" i="1"/>
  <c r="N1087" i="1" s="1"/>
  <c r="M1109" i="1"/>
  <c r="N1109" i="1" s="1"/>
  <c r="M1136" i="1"/>
  <c r="N1136" i="1" s="1"/>
  <c r="M1159" i="1"/>
  <c r="N1159" i="1" s="1"/>
  <c r="M1184" i="1"/>
  <c r="N1184" i="1" s="1"/>
  <c r="M1210" i="1"/>
  <c r="N1210" i="1" s="1"/>
  <c r="M1234" i="1"/>
  <c r="N1234" i="1" s="1"/>
  <c r="M1260" i="1"/>
  <c r="N1260" i="1" s="1"/>
  <c r="M1284" i="1"/>
  <c r="N1284" i="1" s="1"/>
  <c r="M1310" i="1"/>
  <c r="N1310" i="1" s="1"/>
  <c r="M1332" i="1"/>
  <c r="N1332" i="1" s="1"/>
  <c r="M1360" i="1"/>
  <c r="N1360" i="1" s="1"/>
  <c r="M1382" i="1"/>
  <c r="N1382" i="1" s="1"/>
  <c r="M1409" i="1"/>
  <c r="N1409" i="1" s="1"/>
  <c r="M1433" i="1"/>
  <c r="N1433" i="1" s="1"/>
  <c r="M1457" i="1"/>
  <c r="N1457" i="1" s="1"/>
  <c r="M1483" i="1"/>
  <c r="N1483" i="1" s="1"/>
  <c r="M1507" i="1"/>
  <c r="N1507" i="1" s="1"/>
  <c r="M1533" i="1"/>
  <c r="N1533" i="1" s="1"/>
  <c r="M1557" i="1"/>
  <c r="N1557" i="1" s="1"/>
  <c r="M1583" i="1"/>
  <c r="N1583" i="1" s="1"/>
  <c r="M1605" i="1"/>
  <c r="N1605" i="1" s="1"/>
  <c r="M1633" i="1"/>
  <c r="N1633" i="1" s="1"/>
  <c r="M1655" i="1"/>
  <c r="N1655" i="1" s="1"/>
  <c r="M1682" i="1"/>
  <c r="N1682" i="1" s="1"/>
  <c r="M1706" i="1"/>
  <c r="N1706" i="1" s="1"/>
  <c r="M1730" i="1"/>
  <c r="N1730" i="1" s="1"/>
  <c r="M1756" i="1"/>
  <c r="N1756" i="1" s="1"/>
  <c r="M1780" i="1"/>
  <c r="N1780" i="1" s="1"/>
  <c r="M1804" i="1"/>
  <c r="N1804" i="1" s="1"/>
  <c r="M43" i="1"/>
  <c r="N43" i="1" s="1"/>
  <c r="M81" i="1"/>
  <c r="N81" i="1" s="1"/>
  <c r="M171" i="1"/>
  <c r="N171" i="1" s="1"/>
  <c r="M211" i="1"/>
  <c r="N211" i="1" s="1"/>
  <c r="M255" i="1"/>
  <c r="N255" i="1" s="1"/>
  <c r="M291" i="1"/>
  <c r="N291" i="1" s="1"/>
  <c r="M336" i="1"/>
  <c r="N336" i="1" s="1"/>
  <c r="M457" i="1"/>
  <c r="N457" i="1" s="1"/>
  <c r="M493" i="1"/>
  <c r="N493" i="1" s="1"/>
  <c r="M530" i="1"/>
  <c r="N530" i="1" s="1"/>
  <c r="M570" i="1"/>
  <c r="N570" i="1" s="1"/>
  <c r="M649" i="1"/>
  <c r="N649" i="1" s="1"/>
  <c r="M684" i="1"/>
  <c r="N684" i="1" s="1"/>
  <c r="M722" i="1"/>
  <c r="N722" i="1" s="1"/>
  <c r="M763" i="1"/>
  <c r="N763" i="1" s="1"/>
  <c r="M798" i="1"/>
  <c r="N798" i="1" s="1"/>
  <c r="M862" i="1"/>
  <c r="N862" i="1" s="1"/>
  <c r="M897" i="1"/>
  <c r="N897" i="1" s="1"/>
  <c r="M927" i="1"/>
  <c r="N927" i="1" s="1"/>
  <c r="M956" i="1"/>
  <c r="N956" i="1" s="1"/>
  <c r="M983" i="1"/>
  <c r="N983" i="1" s="1"/>
  <c r="M1038" i="1"/>
  <c r="N1038" i="1" s="1"/>
  <c r="M1062" i="1"/>
  <c r="N1062" i="1" s="1"/>
  <c r="M1088" i="1"/>
  <c r="N1088" i="1" s="1"/>
  <c r="M1110" i="1"/>
  <c r="N1110" i="1" s="1"/>
  <c r="M1138" i="1"/>
  <c r="N1138" i="1" s="1"/>
  <c r="M1211" i="1"/>
  <c r="N1211" i="1" s="1"/>
  <c r="M1235" i="1"/>
  <c r="N1235" i="1" s="1"/>
  <c r="M1261" i="1"/>
  <c r="N1261" i="1" s="1"/>
  <c r="M1285" i="1"/>
  <c r="N1285" i="1" s="1"/>
  <c r="M1311" i="1"/>
  <c r="N1311" i="1" s="1"/>
  <c r="M1361" i="1"/>
  <c r="N1361" i="1" s="1"/>
  <c r="M1383" i="1"/>
  <c r="N1383" i="1" s="1"/>
  <c r="M1411" i="1"/>
  <c r="N1411" i="1" s="1"/>
  <c r="M1460" i="1"/>
  <c r="N1460" i="1" s="1"/>
  <c r="M1508" i="1"/>
  <c r="N1508" i="1" s="1"/>
  <c r="M1534" i="1"/>
  <c r="N1534" i="1" s="1"/>
  <c r="M1584" i="1"/>
  <c r="N1584" i="1" s="1"/>
  <c r="M1634" i="1"/>
  <c r="N1634" i="1" s="1"/>
  <c r="M1684" i="1"/>
  <c r="N1684" i="1" s="1"/>
  <c r="M1707" i="1"/>
  <c r="N1707" i="1" s="1"/>
  <c r="M1781" i="1"/>
  <c r="N1781" i="1" s="1"/>
  <c r="N4" i="1"/>
  <c r="M115" i="1"/>
  <c r="N115" i="1" s="1"/>
  <c r="M235" i="1"/>
  <c r="N235" i="1" s="1"/>
  <c r="M337" i="1"/>
  <c r="N337" i="1" s="1"/>
  <c r="M445" i="1"/>
  <c r="N445" i="1" s="1"/>
  <c r="M554" i="1"/>
  <c r="N554" i="1" s="1"/>
  <c r="M650" i="1"/>
  <c r="N650" i="1" s="1"/>
  <c r="M748" i="1"/>
  <c r="N748" i="1" s="1"/>
  <c r="M847" i="1"/>
  <c r="N847" i="1" s="1"/>
  <c r="M928" i="1"/>
  <c r="N928" i="1" s="1"/>
  <c r="M1005" i="1"/>
  <c r="N1005" i="1" s="1"/>
  <c r="M1075" i="1"/>
  <c r="N1075" i="1" s="1"/>
  <c r="M1139" i="1"/>
  <c r="N1139" i="1" s="1"/>
  <c r="M1204" i="1"/>
  <c r="N1204" i="1" s="1"/>
  <c r="M1276" i="1"/>
  <c r="N1276" i="1" s="1"/>
  <c r="M1337" i="1"/>
  <c r="N1337" i="1" s="1"/>
  <c r="M1401" i="1"/>
  <c r="N1401" i="1" s="1"/>
  <c r="M1473" i="1"/>
  <c r="N1473" i="1" s="1"/>
  <c r="M1535" i="1"/>
  <c r="N1535" i="1" s="1"/>
  <c r="M1601" i="1"/>
  <c r="N1601" i="1" s="1"/>
  <c r="M1671" i="1"/>
  <c r="N1671" i="1" s="1"/>
  <c r="M1725" i="1"/>
  <c r="N1725" i="1" s="1"/>
  <c r="M1791" i="1"/>
  <c r="N1791" i="1" s="1"/>
  <c r="M377" i="1"/>
  <c r="N377" i="1" s="1"/>
  <c r="M1626" i="1"/>
  <c r="N1626" i="1" s="1"/>
  <c r="M967" i="1"/>
  <c r="N967" i="1" s="1"/>
  <c r="M1126" i="1"/>
  <c r="N1126" i="1" s="1"/>
  <c r="M1774" i="1"/>
  <c r="N1774" i="1" s="1"/>
  <c r="M21" i="1"/>
  <c r="N21" i="1" s="1"/>
  <c r="M116" i="1"/>
  <c r="N116" i="1" s="1"/>
  <c r="M238" i="1"/>
  <c r="N238" i="1" s="1"/>
  <c r="M354" i="1"/>
  <c r="N354" i="1" s="1"/>
  <c r="M446" i="1"/>
  <c r="N446" i="1" s="1"/>
  <c r="M555" i="1"/>
  <c r="N555" i="1" s="1"/>
  <c r="M664" i="1"/>
  <c r="N664" i="1" s="1"/>
  <c r="M749" i="1"/>
  <c r="N749" i="1" s="1"/>
  <c r="M855" i="1"/>
  <c r="N855" i="1" s="1"/>
  <c r="M943" i="1"/>
  <c r="N943" i="1" s="1"/>
  <c r="M1006" i="1"/>
  <c r="N1006" i="1" s="1"/>
  <c r="M1076" i="1"/>
  <c r="N1076" i="1" s="1"/>
  <c r="M1149" i="1"/>
  <c r="N1149" i="1" s="1"/>
  <c r="M1206" i="1"/>
  <c r="N1206" i="1" s="1"/>
  <c r="M1277" i="1"/>
  <c r="N1277" i="1" s="1"/>
  <c r="M1347" i="1"/>
  <c r="N1347" i="1" s="1"/>
  <c r="M1404" i="1"/>
  <c r="N1404" i="1" s="1"/>
  <c r="M1474" i="1"/>
  <c r="N1474" i="1" s="1"/>
  <c r="M1548" i="1"/>
  <c r="N1548" i="1" s="1"/>
  <c r="M1602" i="1"/>
  <c r="N1602" i="1" s="1"/>
  <c r="M1673" i="1"/>
  <c r="N1673" i="1" s="1"/>
  <c r="M1735" i="1"/>
  <c r="N1735" i="1" s="1"/>
  <c r="M1792" i="1"/>
  <c r="N1792" i="1" s="1"/>
  <c r="M592" i="1"/>
  <c r="N592" i="1" s="1"/>
  <c r="M1162" i="1"/>
  <c r="N1162" i="1" s="1"/>
  <c r="M1499" i="1"/>
  <c r="N1499" i="1" s="1"/>
  <c r="M1104" i="1"/>
  <c r="N1104" i="1" s="1"/>
  <c r="M113" i="1"/>
  <c r="N113" i="1" s="1"/>
  <c r="M635" i="1"/>
  <c r="N635" i="1" s="1"/>
  <c r="M1003" i="1"/>
  <c r="N1003" i="1" s="1"/>
  <c r="M1200" i="1"/>
  <c r="N1200" i="1" s="1"/>
  <c r="M1398" i="1"/>
  <c r="N1398" i="1" s="1"/>
  <c r="M1660" i="1"/>
  <c r="N1660" i="1" s="1"/>
  <c r="M22" i="1"/>
  <c r="N22" i="1" s="1"/>
  <c r="M131" i="1"/>
  <c r="N131" i="1" s="1"/>
  <c r="M239" i="1"/>
  <c r="N239" i="1" s="1"/>
  <c r="M357" i="1"/>
  <c r="N357" i="1" s="1"/>
  <c r="M458" i="1"/>
  <c r="N458" i="1" s="1"/>
  <c r="M556" i="1"/>
  <c r="N556" i="1" s="1"/>
  <c r="M665" i="1"/>
  <c r="N665" i="1" s="1"/>
  <c r="M764" i="1"/>
  <c r="N764" i="1" s="1"/>
  <c r="M857" i="1"/>
  <c r="N857" i="1" s="1"/>
  <c r="M944" i="1"/>
  <c r="N944" i="1" s="1"/>
  <c r="M1013" i="1"/>
  <c r="N1013" i="1" s="1"/>
  <c r="M1079" i="1"/>
  <c r="N1079" i="1" s="1"/>
  <c r="M1150" i="1"/>
  <c r="N1150" i="1" s="1"/>
  <c r="M1212" i="1"/>
  <c r="N1212" i="1" s="1"/>
  <c r="M1278" i="1"/>
  <c r="N1278" i="1" s="1"/>
  <c r="M1348" i="1"/>
  <c r="N1348" i="1" s="1"/>
  <c r="M1412" i="1"/>
  <c r="N1412" i="1" s="1"/>
  <c r="M1477" i="1"/>
  <c r="N1477" i="1" s="1"/>
  <c r="M1549" i="1"/>
  <c r="N1549" i="1" s="1"/>
  <c r="M1610" i="1"/>
  <c r="N1610" i="1" s="1"/>
  <c r="M1674" i="1"/>
  <c r="N1674" i="1" s="1"/>
  <c r="M1742" i="1"/>
  <c r="N1742" i="1" s="1"/>
  <c r="M1795" i="1"/>
  <c r="N1795" i="1" s="1"/>
  <c r="M881" i="1"/>
  <c r="N881" i="1" s="1"/>
  <c r="M882" i="1"/>
  <c r="N882" i="1" s="1"/>
  <c r="M1255" i="1"/>
  <c r="N1255" i="1" s="1"/>
  <c r="M23" i="1"/>
  <c r="N23" i="1" s="1"/>
  <c r="M148" i="1"/>
  <c r="N148" i="1" s="1"/>
  <c r="M240" i="1"/>
  <c r="N240" i="1" s="1"/>
  <c r="M359" i="1"/>
  <c r="N359" i="1" s="1"/>
  <c r="M477" i="1"/>
  <c r="N477" i="1" s="1"/>
  <c r="M557" i="1"/>
  <c r="N557" i="1" s="1"/>
  <c r="M672" i="1"/>
  <c r="N672" i="1" s="1"/>
  <c r="M780" i="1"/>
  <c r="N780" i="1" s="1"/>
  <c r="M858" i="1"/>
  <c r="N858" i="1" s="1"/>
  <c r="M945" i="1"/>
  <c r="N945" i="1" s="1"/>
  <c r="M1024" i="1"/>
  <c r="N1024" i="1" s="1"/>
  <c r="M1081" i="1"/>
  <c r="N1081" i="1" s="1"/>
  <c r="M1153" i="1"/>
  <c r="N1153" i="1" s="1"/>
  <c r="M1225" i="1"/>
  <c r="N1225" i="1" s="1"/>
  <c r="M1279" i="1"/>
  <c r="N1279" i="1" s="1"/>
  <c r="M1349" i="1"/>
  <c r="N1349" i="1" s="1"/>
  <c r="M1422" i="1"/>
  <c r="N1422" i="1" s="1"/>
  <c r="M1479" i="1"/>
  <c r="N1479" i="1" s="1"/>
  <c r="M1550" i="1"/>
  <c r="N1550" i="1" s="1"/>
  <c r="M1620" i="1"/>
  <c r="N1620" i="1" s="1"/>
  <c r="M1677" i="1"/>
  <c r="N1677" i="1" s="1"/>
  <c r="M1745" i="1"/>
  <c r="N1745" i="1" s="1"/>
  <c r="M1796" i="1"/>
  <c r="N1796" i="1" s="1"/>
  <c r="M45" i="1"/>
  <c r="N45" i="1" s="1"/>
  <c r="M154" i="1"/>
  <c r="N154" i="1" s="1"/>
  <c r="M278" i="1"/>
  <c r="N278" i="1" s="1"/>
  <c r="M685" i="1"/>
  <c r="N685" i="1" s="1"/>
  <c r="M787" i="1"/>
  <c r="N787" i="1" s="1"/>
  <c r="M959" i="1"/>
  <c r="N959" i="1" s="1"/>
  <c r="M1102" i="1"/>
  <c r="N1102" i="1" s="1"/>
  <c r="M1228" i="1"/>
  <c r="N1228" i="1" s="1"/>
  <c r="M1298" i="1"/>
  <c r="N1298" i="1" s="1"/>
  <c r="M1428" i="1"/>
  <c r="N1428" i="1" s="1"/>
  <c r="M1559" i="1"/>
  <c r="N1559" i="1" s="1"/>
  <c r="M1750" i="1"/>
  <c r="N1750" i="1" s="1"/>
  <c r="M63" i="1"/>
  <c r="N63" i="1" s="1"/>
  <c r="M165" i="1"/>
  <c r="N165" i="1" s="1"/>
  <c r="M279" i="1"/>
  <c r="N279" i="1" s="1"/>
  <c r="M395" i="1"/>
  <c r="N395" i="1" s="1"/>
  <c r="M482" i="1"/>
  <c r="N482" i="1" s="1"/>
  <c r="M593" i="1"/>
  <c r="N593" i="1" s="1"/>
  <c r="M704" i="1"/>
  <c r="N704" i="1" s="1"/>
  <c r="M791" i="1"/>
  <c r="N791" i="1" s="1"/>
  <c r="M1030" i="1"/>
  <c r="N1030" i="1" s="1"/>
  <c r="M1174" i="1"/>
  <c r="N1174" i="1" s="1"/>
  <c r="M1301" i="1"/>
  <c r="N1301" i="1" s="1"/>
  <c r="M1372" i="1"/>
  <c r="N1372" i="1" s="1"/>
  <c r="M1429" i="1"/>
  <c r="N1429" i="1" s="1"/>
  <c r="M1500" i="1"/>
  <c r="N1500" i="1" s="1"/>
  <c r="M1570" i="1"/>
  <c r="N1570" i="1" s="1"/>
  <c r="M1627" i="1"/>
  <c r="N1627" i="1" s="1"/>
  <c r="M1699" i="1"/>
  <c r="N1699" i="1" s="1"/>
  <c r="M1753" i="1"/>
  <c r="N1753" i="1" s="1"/>
  <c r="M66" i="1"/>
  <c r="N66" i="1" s="1"/>
  <c r="M172" i="1"/>
  <c r="N172" i="1" s="1"/>
  <c r="M281" i="1"/>
  <c r="N281" i="1" s="1"/>
  <c r="M397" i="1"/>
  <c r="N397" i="1" s="1"/>
  <c r="M499" i="1"/>
  <c r="N499" i="1" s="1"/>
  <c r="M594" i="1"/>
  <c r="N594" i="1" s="1"/>
  <c r="M706" i="1"/>
  <c r="N706" i="1" s="1"/>
  <c r="M801" i="1"/>
  <c r="N801" i="1" s="1"/>
  <c r="M883" i="1"/>
  <c r="N883" i="1" s="1"/>
  <c r="M973" i="1"/>
  <c r="N973" i="1" s="1"/>
  <c r="M1039" i="1"/>
  <c r="N1039" i="1" s="1"/>
  <c r="M1105" i="1"/>
  <c r="N1105" i="1" s="1"/>
  <c r="M1175" i="1"/>
  <c r="N1175" i="1" s="1"/>
  <c r="M1238" i="1"/>
  <c r="N1238" i="1" s="1"/>
  <c r="M1302" i="1"/>
  <c r="N1302" i="1" s="1"/>
  <c r="M1375" i="1"/>
  <c r="N1375" i="1" s="1"/>
  <c r="M1435" i="1"/>
  <c r="N1435" i="1" s="1"/>
  <c r="M1501" i="1"/>
  <c r="N1501" i="1" s="1"/>
  <c r="M1571" i="1"/>
  <c r="N1571" i="1" s="1"/>
  <c r="M1635" i="1"/>
  <c r="N1635" i="1" s="1"/>
  <c r="M1701" i="1"/>
  <c r="N1701" i="1" s="1"/>
  <c r="M1758" i="1"/>
  <c r="N1758" i="1" s="1"/>
  <c r="M67" i="1"/>
  <c r="N67" i="1" s="1"/>
  <c r="M193" i="1"/>
  <c r="N193" i="1" s="1"/>
  <c r="M285" i="1"/>
  <c r="N285" i="1" s="1"/>
  <c r="M398" i="1"/>
  <c r="N398" i="1" s="1"/>
  <c r="M512" i="1"/>
  <c r="N512" i="1" s="1"/>
  <c r="M600" i="1"/>
  <c r="N600" i="1" s="1"/>
  <c r="M713" i="1"/>
  <c r="N713" i="1" s="1"/>
  <c r="M816" i="1"/>
  <c r="N816" i="1" s="1"/>
  <c r="M889" i="1"/>
  <c r="N889" i="1" s="1"/>
  <c r="M974" i="1"/>
  <c r="N974" i="1" s="1"/>
  <c r="M1051" i="1"/>
  <c r="N1051" i="1" s="1"/>
  <c r="M1106" i="1"/>
  <c r="N1106" i="1" s="1"/>
  <c r="M1177" i="1"/>
  <c r="N1177" i="1" s="1"/>
  <c r="M1247" i="1"/>
  <c r="N1247" i="1" s="1"/>
  <c r="M1303" i="1"/>
  <c r="N1303" i="1" s="1"/>
  <c r="M1377" i="1"/>
  <c r="N1377" i="1" s="1"/>
  <c r="M1447" i="1"/>
  <c r="N1447" i="1" s="1"/>
  <c r="M1502" i="1"/>
  <c r="N1502" i="1" s="1"/>
  <c r="M1574" i="1"/>
  <c r="N1574" i="1" s="1"/>
  <c r="M1645" i="1"/>
  <c r="N1645" i="1" s="1"/>
  <c r="M1702" i="1"/>
  <c r="N1702" i="1" s="1"/>
  <c r="M1770" i="1"/>
  <c r="N1770" i="1" s="1"/>
  <c r="M74" i="1"/>
  <c r="N74" i="1" s="1"/>
  <c r="M194" i="1"/>
  <c r="N194" i="1" s="1"/>
  <c r="M297" i="1"/>
  <c r="N297" i="1" s="1"/>
  <c r="M399" i="1"/>
  <c r="N399" i="1" s="1"/>
  <c r="M513" i="1"/>
  <c r="N513" i="1" s="1"/>
  <c r="M610" i="1"/>
  <c r="N610" i="1" s="1"/>
  <c r="M714" i="1"/>
  <c r="N714" i="1" s="1"/>
  <c r="M817" i="1"/>
  <c r="N817" i="1" s="1"/>
  <c r="M899" i="1"/>
  <c r="N899" i="1" s="1"/>
  <c r="M975" i="1"/>
  <c r="N975" i="1" s="1"/>
  <c r="M1053" i="1"/>
  <c r="N1053" i="1" s="1"/>
  <c r="M1114" i="1"/>
  <c r="N1114" i="1" s="1"/>
  <c r="M1178" i="1"/>
  <c r="N1178" i="1" s="1"/>
  <c r="M1250" i="1"/>
  <c r="N1250" i="1" s="1"/>
  <c r="M1312" i="1"/>
  <c r="N1312" i="1" s="1"/>
  <c r="M1378" i="1"/>
  <c r="N1378" i="1" s="1"/>
  <c r="M1449" i="1"/>
  <c r="N1449" i="1" s="1"/>
  <c r="M1511" i="1"/>
  <c r="N1511" i="1" s="1"/>
  <c r="M1575" i="1"/>
  <c r="N1575" i="1" s="1"/>
  <c r="M1648" i="1"/>
  <c r="N1648" i="1" s="1"/>
  <c r="M1708" i="1"/>
  <c r="N1708" i="1" s="1"/>
  <c r="M1771" i="1"/>
  <c r="N1771" i="1" s="1"/>
  <c r="M76" i="1"/>
  <c r="N76" i="1" s="1"/>
  <c r="M195" i="1"/>
  <c r="N195" i="1" s="1"/>
  <c r="M311" i="1"/>
  <c r="N311" i="1" s="1"/>
  <c r="M405" i="1"/>
  <c r="N405" i="1" s="1"/>
  <c r="M514" i="1"/>
  <c r="N514" i="1" s="1"/>
  <c r="M632" i="1"/>
  <c r="N632" i="1" s="1"/>
  <c r="M715" i="1"/>
  <c r="N715" i="1" s="1"/>
  <c r="M818" i="1"/>
  <c r="N818" i="1" s="1"/>
  <c r="M913" i="1"/>
  <c r="N913" i="1" s="1"/>
  <c r="M978" i="1"/>
  <c r="N978" i="1" s="1"/>
  <c r="M1054" i="1"/>
  <c r="N1054" i="1" s="1"/>
  <c r="M1124" i="1"/>
  <c r="N1124" i="1" s="1"/>
  <c r="M1179" i="1"/>
  <c r="N1179" i="1" s="1"/>
  <c r="M1251" i="1"/>
  <c r="N1251" i="1" s="1"/>
  <c r="M1324" i="1"/>
  <c r="N1324" i="1" s="1"/>
  <c r="M1379" i="1"/>
  <c r="N1379" i="1" s="1"/>
  <c r="M1450" i="1"/>
  <c r="N1450" i="1" s="1"/>
  <c r="M1520" i="1"/>
  <c r="N1520" i="1" s="1"/>
  <c r="M1577" i="1"/>
  <c r="N1577" i="1" s="1"/>
  <c r="M1650" i="1"/>
  <c r="N1650" i="1" s="1"/>
  <c r="M1719" i="1"/>
  <c r="N1719" i="1" s="1"/>
  <c r="M1772" i="1"/>
  <c r="N1772" i="1" s="1"/>
  <c r="M86" i="1"/>
  <c r="N86" i="1" s="1"/>
  <c r="M199" i="1"/>
  <c r="N199" i="1" s="1"/>
  <c r="M313" i="1"/>
  <c r="N313" i="1" s="1"/>
  <c r="M421" i="1"/>
  <c r="N421" i="1" s="1"/>
  <c r="M523" i="1"/>
  <c r="N523" i="1" s="1"/>
  <c r="M633" i="1"/>
  <c r="N633" i="1" s="1"/>
  <c r="M723" i="1"/>
  <c r="N723" i="1" s="1"/>
  <c r="M819" i="1"/>
  <c r="N819" i="1" s="1"/>
  <c r="M914" i="1"/>
  <c r="N914" i="1" s="1"/>
  <c r="M987" i="1"/>
  <c r="N987" i="1" s="1"/>
  <c r="M1055" i="1"/>
  <c r="N1055" i="1" s="1"/>
  <c r="M1125" i="1"/>
  <c r="N1125" i="1" s="1"/>
  <c r="M1189" i="1"/>
  <c r="N1189" i="1" s="1"/>
  <c r="M1252" i="1"/>
  <c r="N1252" i="1" s="1"/>
  <c r="M1326" i="1"/>
  <c r="N1326" i="1" s="1"/>
  <c r="M1387" i="1"/>
  <c r="N1387" i="1" s="1"/>
  <c r="M1451" i="1"/>
  <c r="N1451" i="1" s="1"/>
  <c r="M1523" i="1"/>
  <c r="N1523" i="1" s="1"/>
  <c r="M1585" i="1"/>
  <c r="N1585" i="1" s="1"/>
  <c r="M1651" i="1"/>
  <c r="N1651" i="1" s="1"/>
  <c r="M1721" i="1"/>
  <c r="N1721" i="1" s="1"/>
  <c r="M1773" i="1"/>
  <c r="N1773" i="1" s="1"/>
  <c r="M105" i="1"/>
  <c r="N105" i="1" s="1"/>
  <c r="M201" i="1"/>
  <c r="N201" i="1" s="1"/>
  <c r="M314" i="1"/>
  <c r="N314" i="1" s="1"/>
  <c r="M438" i="1"/>
  <c r="N438" i="1" s="1"/>
  <c r="M525" i="1"/>
  <c r="N525" i="1" s="1"/>
  <c r="M634" i="1"/>
  <c r="N634" i="1" s="1"/>
  <c r="M743" i="1"/>
  <c r="N743" i="1" s="1"/>
  <c r="M824" i="1"/>
  <c r="N824" i="1" s="1"/>
  <c r="M915" i="1"/>
  <c r="N915" i="1" s="1"/>
  <c r="M999" i="1"/>
  <c r="N999" i="1" s="1"/>
  <c r="M1056" i="1"/>
  <c r="N1056" i="1" s="1"/>
  <c r="M1199" i="1"/>
  <c r="N1199" i="1" s="1"/>
  <c r="M1327" i="1"/>
  <c r="N1327" i="1" s="1"/>
  <c r="M1397" i="1"/>
  <c r="N1397" i="1" s="1"/>
  <c r="M1452" i="1"/>
  <c r="N1452" i="1" s="1"/>
  <c r="M1524" i="1"/>
  <c r="N1524" i="1" s="1"/>
  <c r="M1597" i="1"/>
  <c r="N1597" i="1" s="1"/>
  <c r="M1652" i="1"/>
  <c r="N1652" i="1" s="1"/>
  <c r="M1722" i="1"/>
  <c r="N1722" i="1" s="1"/>
  <c r="M212" i="1"/>
  <c r="N212" i="1" s="1"/>
  <c r="M323" i="1"/>
  <c r="N323" i="1" s="1"/>
  <c r="M439" i="1"/>
  <c r="N439" i="1" s="1"/>
  <c r="M531" i="1"/>
  <c r="N531" i="1" s="1"/>
  <c r="M744" i="1"/>
  <c r="N744" i="1" s="1"/>
  <c r="M835" i="1"/>
  <c r="N835" i="1" s="1"/>
  <c r="M918" i="1"/>
  <c r="N918" i="1" s="1"/>
  <c r="M1063" i="1"/>
  <c r="N1063" i="1" s="1"/>
  <c r="M1127" i="1"/>
  <c r="N1127" i="1" s="1"/>
  <c r="M1262" i="1"/>
  <c r="N1262" i="1" s="1"/>
  <c r="M1328" i="1"/>
  <c r="N1328" i="1" s="1"/>
  <c r="M1462" i="1"/>
  <c r="N1462" i="1" s="1"/>
  <c r="M1525" i="1"/>
  <c r="N1525" i="1" s="1"/>
  <c r="M1599" i="1"/>
  <c r="N1599" i="1" s="1"/>
  <c r="M1723" i="1"/>
  <c r="N1723" i="1" s="1"/>
  <c r="M1775" i="1"/>
  <c r="N1775" i="1" s="1"/>
  <c r="M25" i="1"/>
  <c r="N25" i="1" s="1"/>
  <c r="M151" i="1"/>
  <c r="N151" i="1" s="1"/>
  <c r="M256" i="1"/>
  <c r="N256" i="1" s="1"/>
  <c r="M365" i="1"/>
  <c r="N365" i="1" s="1"/>
  <c r="M478" i="1"/>
  <c r="N478" i="1" s="1"/>
  <c r="M573" i="1"/>
  <c r="N573" i="1" s="1"/>
  <c r="M673" i="1"/>
  <c r="N673" i="1" s="1"/>
  <c r="M784" i="1"/>
  <c r="N784" i="1" s="1"/>
  <c r="M863" i="1"/>
  <c r="N863" i="1" s="1"/>
  <c r="M946" i="1"/>
  <c r="N946" i="1" s="1"/>
  <c r="M1025" i="1"/>
  <c r="N1025" i="1" s="1"/>
  <c r="M1089" i="1"/>
  <c r="N1089" i="1" s="1"/>
  <c r="M1155" i="1"/>
  <c r="N1155" i="1" s="1"/>
  <c r="M1226" i="1"/>
  <c r="N1226" i="1" s="1"/>
  <c r="M1286" i="1"/>
  <c r="N1286" i="1" s="1"/>
  <c r="M1353" i="1"/>
  <c r="N1353" i="1" s="1"/>
  <c r="M1423" i="1"/>
  <c r="N1423" i="1" s="1"/>
  <c r="M1485" i="1"/>
  <c r="N1485" i="1" s="1"/>
  <c r="M1551" i="1"/>
  <c r="N1551" i="1" s="1"/>
  <c r="M1621" i="1"/>
  <c r="N1621" i="1" s="1"/>
  <c r="M1685" i="1"/>
  <c r="N1685" i="1" s="1"/>
  <c r="M1746" i="1"/>
  <c r="N1746" i="1" s="1"/>
  <c r="M1797" i="1"/>
  <c r="N1797" i="1" s="1"/>
  <c r="M26" i="1"/>
  <c r="N26" i="1" s="1"/>
  <c r="M153" i="1"/>
  <c r="N153" i="1" s="1"/>
  <c r="M275" i="1"/>
  <c r="N275" i="1" s="1"/>
  <c r="M366" i="1"/>
  <c r="N366" i="1" s="1"/>
  <c r="M480" i="1"/>
  <c r="N480" i="1" s="1"/>
  <c r="M588" i="1"/>
  <c r="N588" i="1" s="1"/>
  <c r="M674" i="1"/>
  <c r="N674" i="1" s="1"/>
  <c r="M786" i="1"/>
  <c r="N786" i="1" s="1"/>
  <c r="M880" i="1"/>
  <c r="N880" i="1" s="1"/>
  <c r="M947" i="1"/>
  <c r="N947" i="1" s="1"/>
  <c r="M1028" i="1"/>
  <c r="N1028" i="1" s="1"/>
  <c r="M1099" i="1"/>
  <c r="N1099" i="1" s="1"/>
  <c r="M1156" i="1"/>
  <c r="N1156" i="1" s="1"/>
  <c r="M1227" i="1"/>
  <c r="N1227" i="1" s="1"/>
  <c r="M1297" i="1"/>
  <c r="N1297" i="1" s="1"/>
  <c r="M1354" i="1"/>
  <c r="N1354" i="1" s="1"/>
  <c r="M1426" i="1"/>
  <c r="N1426" i="1" s="1"/>
  <c r="M1498" i="1"/>
  <c r="N1498" i="1" s="1"/>
  <c r="M1552" i="1"/>
  <c r="N1552" i="1" s="1"/>
  <c r="M1622" i="1"/>
  <c r="N1622" i="1" s="1"/>
  <c r="M1695" i="1"/>
  <c r="N1695" i="1" s="1"/>
  <c r="M1747" i="1"/>
  <c r="N1747" i="1" s="1"/>
  <c r="M1800" i="1"/>
  <c r="N1800" i="1" s="1"/>
  <c r="M481" i="1"/>
  <c r="N481" i="1" s="1"/>
  <c r="M1029" i="1"/>
  <c r="N1029" i="1" s="1"/>
  <c r="M1362" i="1"/>
  <c r="N1362" i="1" s="1"/>
  <c r="M1696" i="1"/>
  <c r="N1696" i="1" s="1"/>
  <c r="M1229" i="1"/>
  <c r="N1229" i="1" s="1"/>
  <c r="M1329" i="1"/>
  <c r="N1329" i="1" s="1"/>
  <c r="M324" i="1"/>
  <c r="N324" i="1" s="1"/>
  <c r="M1670" i="1"/>
  <c r="N1670" i="1" s="1"/>
  <c r="M553" i="1"/>
  <c r="N553" i="1" s="1"/>
  <c r="M636" i="1"/>
  <c r="N636" i="1" s="1"/>
  <c r="M745" i="1"/>
  <c r="N745" i="1" s="1"/>
  <c r="M846" i="1"/>
  <c r="N846" i="1" s="1"/>
  <c r="M1399" i="1"/>
  <c r="N1399" i="1" s="1"/>
  <c r="M114" i="1"/>
  <c r="N114" i="1" s="1"/>
  <c r="M1472" i="1"/>
  <c r="N1472" i="1" s="1"/>
  <c r="M1600" i="1"/>
  <c r="N1600" i="1" s="1"/>
  <c r="M443" i="1"/>
  <c r="N443" i="1" s="1"/>
  <c r="M1724" i="1"/>
  <c r="N1724" i="1" s="1"/>
  <c r="M1784" i="1"/>
  <c r="N1784" i="1" s="1"/>
  <c r="M923" i="1"/>
  <c r="N923" i="1" s="1"/>
  <c r="M234" i="1"/>
  <c r="N234" i="1" s="1"/>
  <c r="M1529" i="1"/>
  <c r="N1529" i="1" s="1"/>
  <c r="M1004" i="1"/>
  <c r="N1004" i="1" s="1"/>
  <c r="M1074" i="1"/>
  <c r="N1074" i="1" s="1"/>
  <c r="M1131" i="1"/>
  <c r="N1131" i="1" s="1"/>
  <c r="M1201" i="1"/>
  <c r="N1201" i="1" s="1"/>
  <c r="M1275" i="1"/>
  <c r="N1275" i="1" s="1"/>
  <c r="L1806" i="1"/>
  <c r="L1807" i="1" s="1"/>
  <c r="V1748" i="1" l="1"/>
  <c r="S10" i="1"/>
  <c r="S162" i="1"/>
  <c r="H1748" i="1"/>
  <c r="H428" i="1"/>
  <c r="H1463" i="1"/>
  <c r="V143" i="1"/>
  <c r="W143" i="1" s="1"/>
  <c r="AD143" i="1" s="1"/>
  <c r="V1169" i="1"/>
  <c r="W1169" i="1" s="1"/>
  <c r="AD1169" i="1" s="1"/>
  <c r="V163" i="1"/>
  <c r="W163" i="1" s="1"/>
  <c r="AD163" i="1" s="1"/>
  <c r="V1047" i="1"/>
  <c r="W1047" i="1" s="1"/>
  <c r="AD1047" i="1" s="1"/>
  <c r="V1055" i="1"/>
  <c r="W1055" i="1" s="1"/>
  <c r="AA625" i="1"/>
  <c r="H1245" i="1"/>
  <c r="AA8" i="1"/>
  <c r="AA1117" i="1"/>
  <c r="H460" i="1"/>
  <c r="H1694" i="1"/>
  <c r="H1545" i="1"/>
  <c r="S1774" i="1"/>
  <c r="W1447" i="1"/>
  <c r="AD1447" i="1" s="1"/>
  <c r="V1348" i="1"/>
  <c r="W1348" i="1" s="1"/>
  <c r="AD1348" i="1" s="1"/>
  <c r="S1418" i="1"/>
  <c r="H625" i="1"/>
  <c r="AA164" i="1"/>
  <c r="H8" i="1"/>
  <c r="H1117" i="1"/>
  <c r="AA1124" i="1"/>
  <c r="AA63" i="1"/>
  <c r="AA944" i="1"/>
  <c r="H1294" i="1"/>
  <c r="AA163" i="1"/>
  <c r="AA1064" i="1"/>
  <c r="V1444" i="1"/>
  <c r="W1444" i="1" s="1"/>
  <c r="AD1444" i="1" s="1"/>
  <c r="V790" i="1"/>
  <c r="W790" i="1" s="1"/>
  <c r="AD790" i="1" s="1"/>
  <c r="S978" i="1"/>
  <c r="V1774" i="1"/>
  <c r="W1774" i="1" s="1"/>
  <c r="AD1774" i="1" s="1"/>
  <c r="V944" i="1"/>
  <c r="W944" i="1" s="1"/>
  <c r="AD944" i="1" s="1"/>
  <c r="V567" i="1"/>
  <c r="W567" i="1" s="1"/>
  <c r="AD567" i="1" s="1"/>
  <c r="V833" i="1"/>
  <c r="W833" i="1" s="1"/>
  <c r="AD833" i="1" s="1"/>
  <c r="V921" i="1"/>
  <c r="W921" i="1" s="1"/>
  <c r="AD921" i="1" s="1"/>
  <c r="V1800" i="1"/>
  <c r="V807" i="1"/>
  <c r="W807" i="1" s="1"/>
  <c r="AD807" i="1" s="1"/>
  <c r="AA1151" i="1"/>
  <c r="AA950" i="1"/>
  <c r="AA1677" i="1"/>
  <c r="H1124" i="1"/>
  <c r="H63" i="1"/>
  <c r="AA1636" i="1"/>
  <c r="H944" i="1"/>
  <c r="AA162" i="1"/>
  <c r="AA538" i="1"/>
  <c r="AA866" i="1"/>
  <c r="H163" i="1"/>
  <c r="H1064" i="1"/>
  <c r="S970" i="1"/>
  <c r="V1124" i="1"/>
  <c r="V538" i="1"/>
  <c r="W538" i="1" s="1"/>
  <c r="AD538" i="1" s="1"/>
  <c r="V1677" i="1"/>
  <c r="W1677" i="1" s="1"/>
  <c r="AD1677" i="1" s="1"/>
  <c r="V888" i="1"/>
  <c r="W888" i="1" s="1"/>
  <c r="AD888" i="1" s="1"/>
  <c r="H1151" i="1"/>
  <c r="H950" i="1"/>
  <c r="AA1619" i="1"/>
  <c r="H1677" i="1"/>
  <c r="AA674" i="1"/>
  <c r="AA1444" i="1"/>
  <c r="H1636" i="1"/>
  <c r="AA10" i="1"/>
  <c r="H162" i="1"/>
  <c r="H538" i="1"/>
  <c r="H866" i="1"/>
  <c r="V970" i="1"/>
  <c r="W970" i="1" s="1"/>
  <c r="AD970" i="1" s="1"/>
  <c r="W437" i="1"/>
  <c r="AD437" i="1" s="1"/>
  <c r="V950" i="1"/>
  <c r="W950" i="1" s="1"/>
  <c r="AD950" i="1" s="1"/>
  <c r="V467" i="1"/>
  <c r="W467" i="1" s="1"/>
  <c r="AD467" i="1" s="1"/>
  <c r="V421" i="1"/>
  <c r="W421" i="1" s="1"/>
  <c r="AD421" i="1" s="1"/>
  <c r="AA1430" i="1"/>
  <c r="AA623" i="1"/>
  <c r="AA421" i="1"/>
  <c r="AA921" i="1"/>
  <c r="S275" i="1"/>
  <c r="H1619" i="1"/>
  <c r="AA1591" i="1"/>
  <c r="H674" i="1"/>
  <c r="AA170" i="1"/>
  <c r="H1444" i="1"/>
  <c r="AA467" i="1"/>
  <c r="AA833" i="1"/>
  <c r="H10" i="1"/>
  <c r="AA1188" i="1"/>
  <c r="AA807" i="1"/>
  <c r="V1006" i="1"/>
  <c r="W1006" i="1" s="1"/>
  <c r="AD1006" i="1" s="1"/>
  <c r="V1463" i="1"/>
  <c r="W1463" i="1" s="1"/>
  <c r="AD1463" i="1" s="1"/>
  <c r="H1430" i="1"/>
  <c r="H421" i="1"/>
  <c r="H921" i="1"/>
  <c r="AA1055" i="1"/>
  <c r="H1591" i="1"/>
  <c r="H170" i="1"/>
  <c r="AA143" i="1"/>
  <c r="H467" i="1"/>
  <c r="H833" i="1"/>
  <c r="H1188" i="1"/>
  <c r="S610" i="1"/>
  <c r="H807" i="1"/>
  <c r="V1636" i="1"/>
  <c r="V8" i="1"/>
  <c r="W8" i="1" s="1"/>
  <c r="V610" i="1"/>
  <c r="W610" i="1" s="1"/>
  <c r="AD610" i="1" s="1"/>
  <c r="V167" i="1"/>
  <c r="W167" i="1" s="1"/>
  <c r="AD167" i="1" s="1"/>
  <c r="H1055" i="1"/>
  <c r="AA1311" i="1"/>
  <c r="H143" i="1"/>
  <c r="AA34" i="1"/>
  <c r="AA1024" i="1"/>
  <c r="AA1774" i="1"/>
  <c r="S1567" i="1"/>
  <c r="V958" i="1"/>
  <c r="V1358" i="1"/>
  <c r="V592" i="1"/>
  <c r="W592" i="1" s="1"/>
  <c r="AD592" i="1" s="1"/>
  <c r="V512" i="1"/>
  <c r="W512" i="1" s="1"/>
  <c r="AD512" i="1" s="1"/>
  <c r="V1005" i="1"/>
  <c r="W1005" i="1" s="1"/>
  <c r="AD1005" i="1" s="1"/>
  <c r="AA888" i="1"/>
  <c r="H1311" i="1"/>
  <c r="AA958" i="1"/>
  <c r="H34" i="1"/>
  <c r="H1024" i="1"/>
  <c r="H1774" i="1"/>
  <c r="AA890" i="1"/>
  <c r="AE8" i="1"/>
  <c r="V1020" i="1"/>
  <c r="W1020" i="1" s="1"/>
  <c r="AD1020" i="1" s="1"/>
  <c r="V1591" i="1"/>
  <c r="W1591" i="1" s="1"/>
  <c r="AD1591" i="1" s="1"/>
  <c r="V750" i="1"/>
  <c r="W750" i="1" s="1"/>
  <c r="AD750" i="1" s="1"/>
  <c r="V1195" i="1"/>
  <c r="W1195" i="1" s="1"/>
  <c r="AD1195" i="1" s="1"/>
  <c r="V345" i="1"/>
  <c r="W345" i="1" s="1"/>
  <c r="AD345" i="1" s="1"/>
  <c r="S784" i="1"/>
  <c r="S896" i="1"/>
  <c r="V1340" i="1"/>
  <c r="W1340" i="1" s="1"/>
  <c r="AD1340" i="1" s="1"/>
  <c r="H888" i="1"/>
  <c r="AA610" i="1"/>
  <c r="AA790" i="1"/>
  <c r="AA1319" i="1"/>
  <c r="AA1140" i="1"/>
  <c r="H958" i="1"/>
  <c r="H890" i="1"/>
  <c r="AE10" i="1"/>
  <c r="V63" i="1"/>
  <c r="W63" i="1" s="1"/>
  <c r="AD63" i="1" s="1"/>
  <c r="V1294" i="1"/>
  <c r="W1294" i="1" s="1"/>
  <c r="AD1294" i="1" s="1"/>
  <c r="V770" i="1"/>
  <c r="W770" i="1" s="1"/>
  <c r="AD770" i="1" s="1"/>
  <c r="V1151" i="1"/>
  <c r="V896" i="1"/>
  <c r="W896" i="1" s="1"/>
  <c r="V1311" i="1"/>
  <c r="W1311" i="1" s="1"/>
  <c r="AD1311" i="1" s="1"/>
  <c r="S1430" i="1"/>
  <c r="AA957" i="1"/>
  <c r="H610" i="1"/>
  <c r="H790" i="1"/>
  <c r="H1319" i="1"/>
  <c r="AA1006" i="1"/>
  <c r="H1140" i="1"/>
  <c r="AA1020" i="1"/>
  <c r="AA1725" i="1"/>
  <c r="S1050" i="1"/>
  <c r="S445" i="1"/>
  <c r="S333" i="1"/>
  <c r="S542" i="1"/>
  <c r="AE9" i="1"/>
  <c r="S1614" i="1"/>
  <c r="V1593" i="1"/>
  <c r="W1593" i="1" s="1"/>
  <c r="AD1593" i="1" s="1"/>
  <c r="V460" i="1"/>
  <c r="W460" i="1" s="1"/>
  <c r="AD460" i="1" s="1"/>
  <c r="V275" i="1"/>
  <c r="W275" i="1" s="1"/>
  <c r="AD275" i="1" s="1"/>
  <c r="V674" i="1"/>
  <c r="W674" i="1" s="1"/>
  <c r="AD674" i="1" s="1"/>
  <c r="V597" i="1"/>
  <c r="W597" i="1" s="1"/>
  <c r="AD597" i="1" s="1"/>
  <c r="V1110" i="1"/>
  <c r="W1110" i="1" s="1"/>
  <c r="AD1110" i="1" s="1"/>
  <c r="S253" i="1"/>
  <c r="S380" i="1"/>
  <c r="AA770" i="1"/>
  <c r="AA750" i="1"/>
  <c r="AA1047" i="1"/>
  <c r="AA1593" i="1"/>
  <c r="H1006" i="1"/>
  <c r="H1020" i="1"/>
  <c r="AA1085" i="1"/>
  <c r="H1725" i="1"/>
  <c r="AA1764" i="1"/>
  <c r="AA1437" i="1"/>
  <c r="S1620" i="1"/>
  <c r="S975" i="1"/>
  <c r="S1354" i="1"/>
  <c r="S1116" i="1"/>
  <c r="S570" i="1"/>
  <c r="S1388" i="1"/>
  <c r="S218" i="1"/>
  <c r="V1764" i="1"/>
  <c r="W1764" i="1" s="1"/>
  <c r="AD1764" i="1" s="1"/>
  <c r="V1430" i="1"/>
  <c r="W1430" i="1" s="1"/>
  <c r="AD1430" i="1" s="1"/>
  <c r="S1795" i="1"/>
  <c r="V34" i="1"/>
  <c r="W34" i="1" s="1"/>
  <c r="AD34" i="1" s="1"/>
  <c r="V1235" i="1"/>
  <c r="W1235" i="1" s="1"/>
  <c r="AD1235" i="1" s="1"/>
  <c r="S819" i="1"/>
  <c r="S843" i="1"/>
  <c r="S1034" i="1"/>
  <c r="H770" i="1"/>
  <c r="H750" i="1"/>
  <c r="H1047" i="1"/>
  <c r="H1593" i="1"/>
  <c r="AA165" i="1"/>
  <c r="AA1358" i="1"/>
  <c r="AA1795" i="1"/>
  <c r="H1085" i="1"/>
  <c r="H1764" i="1"/>
  <c r="S1319" i="1"/>
  <c r="V890" i="1"/>
  <c r="W890" i="1" s="1"/>
  <c r="AD890" i="1" s="1"/>
  <c r="V170" i="1"/>
  <c r="W170" i="1" s="1"/>
  <c r="AD170" i="1" s="1"/>
  <c r="V819" i="1"/>
  <c r="W819" i="1" s="1"/>
  <c r="AD819" i="1" s="1"/>
  <c r="V625" i="1"/>
  <c r="AA1278" i="1"/>
  <c r="AA167" i="1"/>
  <c r="H165" i="1"/>
  <c r="H1358" i="1"/>
  <c r="H1795" i="1"/>
  <c r="AA912" i="1"/>
  <c r="AA1005" i="1"/>
  <c r="AA512" i="1"/>
  <c r="V1319" i="1"/>
  <c r="W1319" i="1" s="1"/>
  <c r="AD1319" i="1" s="1"/>
  <c r="V10" i="1"/>
  <c r="W10" i="1" s="1"/>
  <c r="S165" i="1"/>
  <c r="S201" i="1"/>
  <c r="AA1110" i="1"/>
  <c r="S866" i="1"/>
  <c r="H1278" i="1"/>
  <c r="H167" i="1"/>
  <c r="AA1748" i="1"/>
  <c r="AA1463" i="1"/>
  <c r="W766" i="1"/>
  <c r="AD766" i="1" s="1"/>
  <c r="V1322" i="1"/>
  <c r="W1322" i="1" s="1"/>
  <c r="AD1322" i="1" s="1"/>
  <c r="S1687" i="1"/>
  <c r="V1681" i="1"/>
  <c r="W1681" i="1" s="1"/>
  <c r="AD1681" i="1" s="1"/>
  <c r="V590" i="1"/>
  <c r="W590" i="1" s="1"/>
  <c r="AD590" i="1" s="1"/>
  <c r="V596" i="1"/>
  <c r="W596" i="1" s="1"/>
  <c r="AD596" i="1" s="1"/>
  <c r="V1687" i="1"/>
  <c r="W1687" i="1" s="1"/>
  <c r="AD1687" i="1" s="1"/>
  <c r="S789" i="1"/>
  <c r="V1459" i="1"/>
  <c r="W1459" i="1" s="1"/>
  <c r="AD1459" i="1" s="1"/>
  <c r="V417" i="1"/>
  <c r="W417" i="1" s="1"/>
  <c r="AD417" i="1" s="1"/>
  <c r="V445" i="1"/>
  <c r="W445" i="1" s="1"/>
  <c r="AD445" i="1" s="1"/>
  <c r="S1428" i="1"/>
  <c r="V789" i="1"/>
  <c r="W789" i="1" s="1"/>
  <c r="AD789" i="1" s="1"/>
  <c r="V340" i="1"/>
  <c r="AD906" i="1"/>
  <c r="AA1728" i="1"/>
  <c r="S872" i="1"/>
  <c r="S307" i="1"/>
  <c r="S1635" i="1"/>
  <c r="AD939" i="1"/>
  <c r="V953" i="1"/>
  <c r="W953" i="1" s="1"/>
  <c r="AD953" i="1" s="1"/>
  <c r="V1678" i="1"/>
  <c r="W1678" i="1" s="1"/>
  <c r="AD1678" i="1" s="1"/>
  <c r="V180" i="1"/>
  <c r="AA1704" i="1"/>
  <c r="H1728" i="1"/>
  <c r="W103" i="1"/>
  <c r="AD103" i="1" s="1"/>
  <c r="V858" i="1"/>
  <c r="W858" i="1" s="1"/>
  <c r="AD858" i="1" s="1"/>
  <c r="V1771" i="1"/>
  <c r="V1128" i="1"/>
  <c r="W1128" i="1" s="1"/>
  <c r="AD1055" i="1"/>
  <c r="S1459" i="1"/>
  <c r="H1704" i="1"/>
  <c r="V1704" i="1"/>
  <c r="W1704" i="1" s="1"/>
  <c r="AD1704" i="1" s="1"/>
  <c r="W526" i="1"/>
  <c r="AD526" i="1" s="1"/>
  <c r="V1178" i="1"/>
  <c r="W1178" i="1" s="1"/>
  <c r="AD1178" i="1" s="1"/>
  <c r="V115" i="1"/>
  <c r="W115" i="1" s="1"/>
  <c r="AD115" i="1" s="1"/>
  <c r="V61" i="1"/>
  <c r="W61" i="1" s="1"/>
  <c r="AD61" i="1" s="1"/>
  <c r="V250" i="1"/>
  <c r="V870" i="1"/>
  <c r="W870" i="1" s="1"/>
  <c r="AD870" i="1" s="1"/>
  <c r="H1572" i="1"/>
  <c r="AA198" i="1"/>
  <c r="V1376" i="1"/>
  <c r="W1376" i="1" s="1"/>
  <c r="AD1376" i="1" s="1"/>
  <c r="V664" i="1"/>
  <c r="V1804" i="1"/>
  <c r="AD89" i="1"/>
  <c r="V114" i="1"/>
  <c r="W114" i="1" s="1"/>
  <c r="AD114" i="1" s="1"/>
  <c r="AD86" i="1"/>
  <c r="X86" i="1"/>
  <c r="W1800" i="1"/>
  <c r="AD1800" i="1" s="1"/>
  <c r="W1785" i="1"/>
  <c r="AD896" i="1"/>
  <c r="AA110" i="1"/>
  <c r="W1802" i="1"/>
  <c r="AD1802" i="1" s="1"/>
  <c r="S110" i="1"/>
  <c r="V1423" i="1"/>
  <c r="W1423" i="1" s="1"/>
  <c r="AD1423" i="1" s="1"/>
  <c r="V14" i="1"/>
  <c r="W14" i="1" s="1"/>
  <c r="V1093" i="1"/>
  <c r="W1093" i="1" s="1"/>
  <c r="AD1093" i="1" s="1"/>
  <c r="V1614" i="1"/>
  <c r="W1614" i="1" s="1"/>
  <c r="AD1614" i="1" s="1"/>
  <c r="H977" i="1"/>
  <c r="S468" i="1"/>
  <c r="V177" i="1"/>
  <c r="W177" i="1" s="1"/>
  <c r="AD177" i="1" s="1"/>
  <c r="W1799" i="1"/>
  <c r="AD1799" i="1" s="1"/>
  <c r="V110" i="1"/>
  <c r="W110" i="1" s="1"/>
  <c r="AD110" i="1" s="1"/>
  <c r="V1053" i="1"/>
  <c r="W1053" i="1" s="1"/>
  <c r="AD1053" i="1" s="1"/>
  <c r="V1003" i="1"/>
  <c r="W1003" i="1" s="1"/>
  <c r="AD1003" i="1" s="1"/>
  <c r="S1728" i="1"/>
  <c r="AA1687" i="1"/>
  <c r="AA1093" i="1"/>
  <c r="S452" i="1"/>
  <c r="S756" i="1"/>
  <c r="S1310" i="1"/>
  <c r="S941" i="1"/>
  <c r="AD424" i="1"/>
  <c r="S177" i="1"/>
  <c r="AD237" i="1"/>
  <c r="V1728" i="1"/>
  <c r="W1728" i="1" s="1"/>
  <c r="AD1728" i="1" s="1"/>
  <c r="AD930" i="1"/>
  <c r="V1441" i="1"/>
  <c r="W1441" i="1" s="1"/>
  <c r="AD1441" i="1" s="1"/>
  <c r="AA37" i="1"/>
  <c r="AA1149" i="1"/>
  <c r="H1687" i="1"/>
  <c r="W333" i="1"/>
  <c r="W683" i="1"/>
  <c r="AD683" i="1" s="1"/>
  <c r="V1381" i="1"/>
  <c r="W1381" i="1" s="1"/>
  <c r="AD1381" i="1" s="1"/>
  <c r="AD656" i="1"/>
  <c r="AD701" i="1"/>
  <c r="V1391" i="1"/>
  <c r="W1391" i="1" s="1"/>
  <c r="AD1391" i="1" s="1"/>
  <c r="V307" i="1"/>
  <c r="W307" i="1" s="1"/>
  <c r="S1475" i="1"/>
  <c r="V1596" i="1"/>
  <c r="W1596" i="1" s="1"/>
  <c r="AD1596" i="1" s="1"/>
  <c r="V1068" i="1"/>
  <c r="W1068" i="1" s="1"/>
  <c r="AD1068" i="1" s="1"/>
  <c r="V718" i="1"/>
  <c r="W718" i="1" s="1"/>
  <c r="AD718" i="1" s="1"/>
  <c r="S1550" i="1"/>
  <c r="V1435" i="1"/>
  <c r="AA1614" i="1"/>
  <c r="H427" i="1"/>
  <c r="AA789" i="1"/>
  <c r="H1804" i="1"/>
  <c r="V74" i="1"/>
  <c r="W74" i="1" s="1"/>
  <c r="AD74" i="1" s="1"/>
  <c r="W1801" i="1"/>
  <c r="AD1801" i="1" s="1"/>
  <c r="V1475" i="1"/>
  <c r="W1475" i="1" s="1"/>
  <c r="AD1475" i="1" s="1"/>
  <c r="V171" i="1"/>
  <c r="W171" i="1" s="1"/>
  <c r="AD171" i="1" s="1"/>
  <c r="V1550" i="1"/>
  <c r="W1550" i="1" s="1"/>
  <c r="AD1550" i="1" s="1"/>
  <c r="H4" i="1"/>
  <c r="S4" i="1"/>
  <c r="T4" i="1" s="1"/>
  <c r="U4" i="1" s="1"/>
  <c r="H1302" i="1"/>
  <c r="S1634" i="1"/>
  <c r="S1053" i="1"/>
  <c r="V919" i="1"/>
  <c r="W919" i="1" s="1"/>
  <c r="AD919" i="1" s="1"/>
  <c r="V1200" i="1"/>
  <c r="W1200" i="1" s="1"/>
  <c r="AD1200" i="1" s="1"/>
  <c r="H1682" i="1"/>
  <c r="H1634" i="1"/>
  <c r="H1355" i="1"/>
  <c r="H77" i="1"/>
  <c r="H37" i="1"/>
  <c r="AA420" i="1"/>
  <c r="AA444" i="1"/>
  <c r="H1149" i="1"/>
  <c r="H1280" i="1"/>
  <c r="AA340" i="1"/>
  <c r="H1053" i="1"/>
  <c r="S429" i="1"/>
  <c r="V1493" i="1"/>
  <c r="W1493" i="1" s="1"/>
  <c r="AD1493" i="1" s="1"/>
  <c r="V507" i="1"/>
  <c r="W507" i="1" s="1"/>
  <c r="AD507" i="1" s="1"/>
  <c r="AA115" i="1"/>
  <c r="AA1139" i="1"/>
  <c r="H420" i="1"/>
  <c r="H444" i="1"/>
  <c r="AA664" i="1"/>
  <c r="H340" i="1"/>
  <c r="AA851" i="1"/>
  <c r="AA1400" i="1"/>
  <c r="S687" i="1"/>
  <c r="S360" i="1"/>
  <c r="V1761" i="1"/>
  <c r="W1761" i="1" s="1"/>
  <c r="AD1761" i="1" s="1"/>
  <c r="V37" i="1"/>
  <c r="W37" i="1" s="1"/>
  <c r="AD37" i="1" s="1"/>
  <c r="AA1621" i="1"/>
  <c r="AA1415" i="1"/>
  <c r="AA122" i="1"/>
  <c r="AA1086" i="1"/>
  <c r="H115" i="1"/>
  <c r="H1139" i="1"/>
  <c r="AA1508" i="1"/>
  <c r="H664" i="1"/>
  <c r="H851" i="1"/>
  <c r="AA1489" i="1"/>
  <c r="S1381" i="1"/>
  <c r="H1400" i="1"/>
  <c r="S1245" i="1"/>
  <c r="S1071" i="1"/>
  <c r="S1642" i="1"/>
  <c r="S1517" i="1"/>
  <c r="S623" i="1"/>
  <c r="W1386" i="1"/>
  <c r="AD1386" i="1" s="1"/>
  <c r="S1684" i="1"/>
  <c r="V184" i="1"/>
  <c r="W184" i="1" s="1"/>
  <c r="AD184" i="1" s="1"/>
  <c r="S1772" i="1"/>
  <c r="V1355" i="1"/>
  <c r="W1355" i="1" s="1"/>
  <c r="AD1355" i="1" s="1"/>
  <c r="V1579" i="1"/>
  <c r="W1579" i="1" s="1"/>
  <c r="AD1579" i="1" s="1"/>
  <c r="W987" i="1"/>
  <c r="AD987" i="1" s="1"/>
  <c r="V660" i="1"/>
  <c r="V1741" i="1"/>
  <c r="V1139" i="1"/>
  <c r="V1086" i="1"/>
  <c r="W1086" i="1" s="1"/>
  <c r="AD1086" i="1" s="1"/>
  <c r="H1621" i="1"/>
  <c r="H1415" i="1"/>
  <c r="H122" i="1"/>
  <c r="H1086" i="1"/>
  <c r="H1508" i="1"/>
  <c r="AA1624" i="1"/>
  <c r="AA74" i="1"/>
  <c r="AA1459" i="1"/>
  <c r="AA582" i="1"/>
  <c r="AA858" i="1"/>
  <c r="H1489" i="1"/>
  <c r="S810" i="1"/>
  <c r="V1684" i="1"/>
  <c r="W1684" i="1" s="1"/>
  <c r="AD1684" i="1" s="1"/>
  <c r="V1366" i="1"/>
  <c r="V1624" i="1"/>
  <c r="W1624" i="1" s="1"/>
  <c r="AD1624" i="1" s="1"/>
  <c r="V1772" i="1"/>
  <c r="W1772" i="1" s="1"/>
  <c r="AD1772" i="1" s="1"/>
  <c r="S1779" i="1"/>
  <c r="S219" i="1"/>
  <c r="AA953" i="1"/>
  <c r="AA1626" i="1"/>
  <c r="AA1771" i="1"/>
  <c r="AA527" i="1"/>
  <c r="H1624" i="1"/>
  <c r="H74" i="1"/>
  <c r="H1459" i="1"/>
  <c r="H582" i="1"/>
  <c r="H858" i="1"/>
  <c r="AA1347" i="1"/>
  <c r="S575" i="1"/>
  <c r="V694" i="1"/>
  <c r="W694" i="1" s="1"/>
  <c r="AD694" i="1" s="1"/>
  <c r="W380" i="1"/>
  <c r="AD380" i="1" s="1"/>
  <c r="V1136" i="1"/>
  <c r="V1779" i="1"/>
  <c r="W1779" i="1" s="1"/>
  <c r="AD1779" i="1" s="1"/>
  <c r="H953" i="1"/>
  <c r="H1626" i="1"/>
  <c r="H1771" i="1"/>
  <c r="H527" i="1"/>
  <c r="H494" i="1"/>
  <c r="H1347" i="1"/>
  <c r="V1489" i="1"/>
  <c r="W1489" i="1" s="1"/>
  <c r="AD1489" i="1" s="1"/>
  <c r="S198" i="1"/>
  <c r="S427" i="1"/>
  <c r="AA117" i="1"/>
  <c r="AA895" i="1"/>
  <c r="AA1612" i="1"/>
  <c r="AA1092" i="1"/>
  <c r="S1084" i="1"/>
  <c r="Q9" i="1"/>
  <c r="Q25" i="1"/>
  <c r="Q12" i="1"/>
  <c r="Q28" i="1"/>
  <c r="Q13" i="1"/>
  <c r="Q29" i="1"/>
  <c r="Q45" i="1"/>
  <c r="Q6" i="1"/>
  <c r="Q26" i="1"/>
  <c r="Q44" i="1"/>
  <c r="Q61" i="1"/>
  <c r="Q77" i="1"/>
  <c r="Q93" i="1"/>
  <c r="Q109" i="1"/>
  <c r="Q125" i="1"/>
  <c r="Q141" i="1"/>
  <c r="Q157" i="1"/>
  <c r="Q173" i="1"/>
  <c r="Q189" i="1"/>
  <c r="Q205" i="1"/>
  <c r="Q221" i="1"/>
  <c r="Q237" i="1"/>
  <c r="Q253" i="1"/>
  <c r="Q269" i="1"/>
  <c r="Q285" i="1"/>
  <c r="Q301" i="1"/>
  <c r="Q317" i="1"/>
  <c r="Q333" i="1"/>
  <c r="Q349" i="1"/>
  <c r="Q365" i="1"/>
  <c r="Q381" i="1"/>
  <c r="Q397" i="1"/>
  <c r="Q413" i="1"/>
  <c r="Q429" i="1"/>
  <c r="Q445" i="1"/>
  <c r="Q461" i="1"/>
  <c r="Q477" i="1"/>
  <c r="Q493" i="1"/>
  <c r="Q509" i="1"/>
  <c r="Q525" i="1"/>
  <c r="Q541" i="1"/>
  <c r="Q557" i="1"/>
  <c r="Q573" i="1"/>
  <c r="Q589" i="1"/>
  <c r="Q605" i="1"/>
  <c r="Q621" i="1"/>
  <c r="Q637" i="1"/>
  <c r="Q653" i="1"/>
  <c r="Q669" i="1"/>
  <c r="Q685" i="1"/>
  <c r="Q701" i="1"/>
  <c r="Q717" i="1"/>
  <c r="Q733" i="1"/>
  <c r="Q749" i="1"/>
  <c r="Q765" i="1"/>
  <c r="Q781" i="1"/>
  <c r="Q797" i="1"/>
  <c r="Q813" i="1"/>
  <c r="Q829" i="1"/>
  <c r="Q845" i="1"/>
  <c r="Q861" i="1"/>
  <c r="Q877" i="1"/>
  <c r="Q893" i="1"/>
  <c r="Q909" i="1"/>
  <c r="Q925" i="1"/>
  <c r="Q941" i="1"/>
  <c r="Q957" i="1"/>
  <c r="Q973" i="1"/>
  <c r="Q989" i="1"/>
  <c r="Q1005" i="1"/>
  <c r="Q1021" i="1"/>
  <c r="Q1037" i="1"/>
  <c r="Q1053" i="1"/>
  <c r="Q1069" i="1"/>
  <c r="Q1085" i="1"/>
  <c r="Q1101" i="1"/>
  <c r="Q1117" i="1"/>
  <c r="Q1133" i="1"/>
  <c r="Q1149" i="1"/>
  <c r="Q1165" i="1"/>
  <c r="Q1181" i="1"/>
  <c r="Q1197" i="1"/>
  <c r="Q1213" i="1"/>
  <c r="Q1229" i="1"/>
  <c r="Q1245" i="1"/>
  <c r="Q1261" i="1"/>
  <c r="Q1277" i="1"/>
  <c r="Q1293" i="1"/>
  <c r="Q1309" i="1"/>
  <c r="Q1325" i="1"/>
  <c r="Q1341" i="1"/>
  <c r="Q1357" i="1"/>
  <c r="Q1373" i="1"/>
  <c r="Q1389" i="1"/>
  <c r="Q1405" i="1"/>
  <c r="Q1421" i="1"/>
  <c r="Q1437" i="1"/>
  <c r="Q1453" i="1"/>
  <c r="Q1469" i="1"/>
  <c r="Q10" i="1"/>
  <c r="Q31" i="1"/>
  <c r="Q48" i="1"/>
  <c r="Q64" i="1"/>
  <c r="Q80" i="1"/>
  <c r="Q96" i="1"/>
  <c r="Q112" i="1"/>
  <c r="Q128" i="1"/>
  <c r="Q144" i="1"/>
  <c r="Q160" i="1"/>
  <c r="Q176" i="1"/>
  <c r="Q192" i="1"/>
  <c r="Q208" i="1"/>
  <c r="Q224" i="1"/>
  <c r="Q240" i="1"/>
  <c r="Q256" i="1"/>
  <c r="Q272" i="1"/>
  <c r="Q288" i="1"/>
  <c r="Q304" i="1"/>
  <c r="Q320" i="1"/>
  <c r="Q336" i="1"/>
  <c r="Q352" i="1"/>
  <c r="Q368" i="1"/>
  <c r="Q384" i="1"/>
  <c r="Q400" i="1"/>
  <c r="Q416" i="1"/>
  <c r="Q432" i="1"/>
  <c r="Q448" i="1"/>
  <c r="Q464" i="1"/>
  <c r="Q480" i="1"/>
  <c r="Q496" i="1"/>
  <c r="Q512" i="1"/>
  <c r="Q528" i="1"/>
  <c r="Q544" i="1"/>
  <c r="Q560" i="1"/>
  <c r="Q576" i="1"/>
  <c r="Q592" i="1"/>
  <c r="Q608" i="1"/>
  <c r="Q624" i="1"/>
  <c r="Q640" i="1"/>
  <c r="Q656" i="1"/>
  <c r="Q672" i="1"/>
  <c r="Q688" i="1"/>
  <c r="Q704" i="1"/>
  <c r="Q720" i="1"/>
  <c r="Q736" i="1"/>
  <c r="Q752" i="1"/>
  <c r="Q768" i="1"/>
  <c r="Q784" i="1"/>
  <c r="Q800" i="1"/>
  <c r="Q816" i="1"/>
  <c r="Q832" i="1"/>
  <c r="Q848" i="1"/>
  <c r="Q864" i="1"/>
  <c r="Q880" i="1"/>
  <c r="Q896" i="1"/>
  <c r="Q912" i="1"/>
  <c r="Q928" i="1"/>
  <c r="Q944" i="1"/>
  <c r="Q960" i="1"/>
  <c r="Q976" i="1"/>
  <c r="Q992" i="1"/>
  <c r="Q1008" i="1"/>
  <c r="Q1024" i="1"/>
  <c r="Q1040" i="1"/>
  <c r="Q1056" i="1"/>
  <c r="Q1072" i="1"/>
  <c r="Q1088" i="1"/>
  <c r="Q1104" i="1"/>
  <c r="Q1120" i="1"/>
  <c r="Q1136" i="1"/>
  <c r="Q1152" i="1"/>
  <c r="Q1168" i="1"/>
  <c r="Q1184" i="1"/>
  <c r="Q1200" i="1"/>
  <c r="Q1216" i="1"/>
  <c r="Q1232" i="1"/>
  <c r="Q1248" i="1"/>
  <c r="Q1264" i="1"/>
  <c r="Q1280" i="1"/>
  <c r="Q1296" i="1"/>
  <c r="Q1312" i="1"/>
  <c r="Q1328" i="1"/>
  <c r="Q1344" i="1"/>
  <c r="Q1360" i="1"/>
  <c r="Q1376" i="1"/>
  <c r="Q1392" i="1"/>
  <c r="Q1408" i="1"/>
  <c r="Q1424" i="1"/>
  <c r="Q1440" i="1"/>
  <c r="Q1456" i="1"/>
  <c r="Q1472" i="1"/>
  <c r="Q11" i="1"/>
  <c r="Q32" i="1"/>
  <c r="Q49" i="1"/>
  <c r="Q65" i="1"/>
  <c r="Q81" i="1"/>
  <c r="Q97" i="1"/>
  <c r="Q113" i="1"/>
  <c r="Q129" i="1"/>
  <c r="Q145" i="1"/>
  <c r="Q161" i="1"/>
  <c r="Q177" i="1"/>
  <c r="Q193" i="1"/>
  <c r="Q209" i="1"/>
  <c r="Q225" i="1"/>
  <c r="Q241" i="1"/>
  <c r="Q257" i="1"/>
  <c r="Q273" i="1"/>
  <c r="Q289" i="1"/>
  <c r="Q305" i="1"/>
  <c r="Q321" i="1"/>
  <c r="Q337" i="1"/>
  <c r="Q353" i="1"/>
  <c r="Q369" i="1"/>
  <c r="Q385" i="1"/>
  <c r="Q401" i="1"/>
  <c r="Q417" i="1"/>
  <c r="Q433" i="1"/>
  <c r="Q449" i="1"/>
  <c r="Q465" i="1"/>
  <c r="Q481" i="1"/>
  <c r="Q497" i="1"/>
  <c r="Q513" i="1"/>
  <c r="Q529" i="1"/>
  <c r="Q545" i="1"/>
  <c r="Q561" i="1"/>
  <c r="Q577" i="1"/>
  <c r="Q593" i="1"/>
  <c r="Q609" i="1"/>
  <c r="Q625" i="1"/>
  <c r="Q641" i="1"/>
  <c r="Q657" i="1"/>
  <c r="Q673" i="1"/>
  <c r="Q689" i="1"/>
  <c r="Q705" i="1"/>
  <c r="Q721" i="1"/>
  <c r="Q737" i="1"/>
  <c r="Q753" i="1"/>
  <c r="Q769" i="1"/>
  <c r="Q785" i="1"/>
  <c r="Q801" i="1"/>
  <c r="Q817" i="1"/>
  <c r="Q833" i="1"/>
  <c r="Q849" i="1"/>
  <c r="Q865" i="1"/>
  <c r="Q881" i="1"/>
  <c r="Q897" i="1"/>
  <c r="Q913" i="1"/>
  <c r="Q929" i="1"/>
  <c r="Q945" i="1"/>
  <c r="Q961" i="1"/>
  <c r="Q977" i="1"/>
  <c r="Q993" i="1"/>
  <c r="Q1009" i="1"/>
  <c r="Q1025" i="1"/>
  <c r="Q1041" i="1"/>
  <c r="Q1057" i="1"/>
  <c r="Q1073" i="1"/>
  <c r="Q1089" i="1"/>
  <c r="Q1105" i="1"/>
  <c r="Q1121" i="1"/>
  <c r="Q1137" i="1"/>
  <c r="Q1153" i="1"/>
  <c r="Q1169" i="1"/>
  <c r="Q1185" i="1"/>
  <c r="Q1201" i="1"/>
  <c r="Q1217" i="1"/>
  <c r="Q1233" i="1"/>
  <c r="Q1249" i="1"/>
  <c r="Q1265" i="1"/>
  <c r="Q1281" i="1"/>
  <c r="Q1297" i="1"/>
  <c r="Q1313" i="1"/>
  <c r="Q1329" i="1"/>
  <c r="Q1345" i="1"/>
  <c r="Q1361" i="1"/>
  <c r="Q1377" i="1"/>
  <c r="Q1393" i="1"/>
  <c r="Q1409" i="1"/>
  <c r="Q1425" i="1"/>
  <c r="Q1441" i="1"/>
  <c r="Q1457" i="1"/>
  <c r="Q1473" i="1"/>
  <c r="Q16" i="1"/>
  <c r="Q35" i="1"/>
  <c r="Q52" i="1"/>
  <c r="Q68" i="1"/>
  <c r="Q84" i="1"/>
  <c r="Q100" i="1"/>
  <c r="Q116" i="1"/>
  <c r="Q132" i="1"/>
  <c r="Q148" i="1"/>
  <c r="Q164" i="1"/>
  <c r="Q180" i="1"/>
  <c r="Q196" i="1"/>
  <c r="Q212" i="1"/>
  <c r="Q228" i="1"/>
  <c r="Q244" i="1"/>
  <c r="Q260" i="1"/>
  <c r="Q276" i="1"/>
  <c r="Q292" i="1"/>
  <c r="Q308" i="1"/>
  <c r="Q324" i="1"/>
  <c r="Q340" i="1"/>
  <c r="Q356" i="1"/>
  <c r="Q372" i="1"/>
  <c r="Q388" i="1"/>
  <c r="Q404" i="1"/>
  <c r="Q420" i="1"/>
  <c r="Q436" i="1"/>
  <c r="Q452" i="1"/>
  <c r="Q468" i="1"/>
  <c r="Q484" i="1"/>
  <c r="Q500" i="1"/>
  <c r="Q516" i="1"/>
  <c r="Q532" i="1"/>
  <c r="Q548" i="1"/>
  <c r="Q564" i="1"/>
  <c r="Q580" i="1"/>
  <c r="Q596" i="1"/>
  <c r="Q612" i="1"/>
  <c r="Q628" i="1"/>
  <c r="Q644" i="1"/>
  <c r="Q660" i="1"/>
  <c r="Q676" i="1"/>
  <c r="Q692" i="1"/>
  <c r="Q708" i="1"/>
  <c r="Q724" i="1"/>
  <c r="Q740" i="1"/>
  <c r="Q756" i="1"/>
  <c r="Q772" i="1"/>
  <c r="Q788" i="1"/>
  <c r="Q804" i="1"/>
  <c r="Q820" i="1"/>
  <c r="Q836" i="1"/>
  <c r="Q852" i="1"/>
  <c r="Q868" i="1"/>
  <c r="Q884" i="1"/>
  <c r="Q900" i="1"/>
  <c r="Q916" i="1"/>
  <c r="Q932" i="1"/>
  <c r="Q948" i="1"/>
  <c r="Q18" i="1"/>
  <c r="Q37" i="1"/>
  <c r="Q54" i="1"/>
  <c r="Q70" i="1"/>
  <c r="Q86" i="1"/>
  <c r="Q102" i="1"/>
  <c r="Q118" i="1"/>
  <c r="Q134" i="1"/>
  <c r="Q150" i="1"/>
  <c r="Q166" i="1"/>
  <c r="Q182" i="1"/>
  <c r="Q198" i="1"/>
  <c r="Q214" i="1"/>
  <c r="Q230" i="1"/>
  <c r="Q246" i="1"/>
  <c r="Q262" i="1"/>
  <c r="Q278" i="1"/>
  <c r="Q294" i="1"/>
  <c r="Q310" i="1"/>
  <c r="Q326" i="1"/>
  <c r="Q342" i="1"/>
  <c r="Q358" i="1"/>
  <c r="Q374" i="1"/>
  <c r="Q390" i="1"/>
  <c r="Q406" i="1"/>
  <c r="Q422" i="1"/>
  <c r="Q438" i="1"/>
  <c r="Q454" i="1"/>
  <c r="Q470" i="1"/>
  <c r="Q486" i="1"/>
  <c r="Q502" i="1"/>
  <c r="Q518" i="1"/>
  <c r="Q534" i="1"/>
  <c r="Q550" i="1"/>
  <c r="Q566" i="1"/>
  <c r="Q582" i="1"/>
  <c r="Q598" i="1"/>
  <c r="Q614" i="1"/>
  <c r="Q630" i="1"/>
  <c r="Q646" i="1"/>
  <c r="Q21" i="1"/>
  <c r="Q40" i="1"/>
  <c r="Q57" i="1"/>
  <c r="Q73" i="1"/>
  <c r="Q89" i="1"/>
  <c r="Q105" i="1"/>
  <c r="Q121" i="1"/>
  <c r="Q137" i="1"/>
  <c r="Q153" i="1"/>
  <c r="Q169" i="1"/>
  <c r="Q185" i="1"/>
  <c r="Q201" i="1"/>
  <c r="Q217" i="1"/>
  <c r="Q233" i="1"/>
  <c r="Q249" i="1"/>
  <c r="Q265" i="1"/>
  <c r="Q281" i="1"/>
  <c r="Q297" i="1"/>
  <c r="Q313" i="1"/>
  <c r="Q329" i="1"/>
  <c r="Q345" i="1"/>
  <c r="Q361" i="1"/>
  <c r="Q377" i="1"/>
  <c r="Q393" i="1"/>
  <c r="Q409" i="1"/>
  <c r="Q425" i="1"/>
  <c r="Q441" i="1"/>
  <c r="Q457" i="1"/>
  <c r="Q473" i="1"/>
  <c r="Q489" i="1"/>
  <c r="Q505" i="1"/>
  <c r="Q521" i="1"/>
  <c r="Q537" i="1"/>
  <c r="Q553" i="1"/>
  <c r="Q569" i="1"/>
  <c r="Q4" i="1"/>
  <c r="Q23" i="1"/>
  <c r="Q42" i="1"/>
  <c r="Q59" i="1"/>
  <c r="Q24" i="1"/>
  <c r="Q56" i="1"/>
  <c r="Q83" i="1"/>
  <c r="Q108" i="1"/>
  <c r="Q135" i="1"/>
  <c r="Q159" i="1"/>
  <c r="Q186" i="1"/>
  <c r="Q211" i="1"/>
  <c r="Q236" i="1"/>
  <c r="Q263" i="1"/>
  <c r="Q287" i="1"/>
  <c r="Q314" i="1"/>
  <c r="Q339" i="1"/>
  <c r="Q364" i="1"/>
  <c r="Q391" i="1"/>
  <c r="Q415" i="1"/>
  <c r="Q442" i="1"/>
  <c r="Q467" i="1"/>
  <c r="Q492" i="1"/>
  <c r="Q519" i="1"/>
  <c r="Q543" i="1"/>
  <c r="Q570" i="1"/>
  <c r="Q594" i="1"/>
  <c r="Q617" i="1"/>
  <c r="Q639" i="1"/>
  <c r="Q663" i="1"/>
  <c r="Q683" i="1"/>
  <c r="Q706" i="1"/>
  <c r="Q727" i="1"/>
  <c r="Q747" i="1"/>
  <c r="Q770" i="1"/>
  <c r="Q791" i="1"/>
  <c r="Q811" i="1"/>
  <c r="Q834" i="1"/>
  <c r="Q855" i="1"/>
  <c r="Q875" i="1"/>
  <c r="Q898" i="1"/>
  <c r="Q919" i="1"/>
  <c r="Q939" i="1"/>
  <c r="Q962" i="1"/>
  <c r="Q981" i="1"/>
  <c r="Q1000" i="1"/>
  <c r="Q1019" i="1"/>
  <c r="Q1039" i="1"/>
  <c r="Q1060" i="1"/>
  <c r="Q1079" i="1"/>
  <c r="Q1098" i="1"/>
  <c r="Q1118" i="1"/>
  <c r="Q1139" i="1"/>
  <c r="Q1158" i="1"/>
  <c r="Q1177" i="1"/>
  <c r="Q1196" i="1"/>
  <c r="Q1218" i="1"/>
  <c r="Q1237" i="1"/>
  <c r="Q1256" i="1"/>
  <c r="Q1275" i="1"/>
  <c r="Q1295" i="1"/>
  <c r="Q1316" i="1"/>
  <c r="Q1335" i="1"/>
  <c r="Q1354" i="1"/>
  <c r="Q1374" i="1"/>
  <c r="Q1395" i="1"/>
  <c r="Q1414" i="1"/>
  <c r="Q1433" i="1"/>
  <c r="Q1452" i="1"/>
  <c r="Q1474" i="1"/>
  <c r="Q1490" i="1"/>
  <c r="Q1506" i="1"/>
  <c r="Q1522" i="1"/>
  <c r="Q1538" i="1"/>
  <c r="Q1554" i="1"/>
  <c r="Q1570" i="1"/>
  <c r="Q1586" i="1"/>
  <c r="Q1602" i="1"/>
  <c r="Q1618" i="1"/>
  <c r="Q1634" i="1"/>
  <c r="Q1650" i="1"/>
  <c r="Q1666" i="1"/>
  <c r="Q1682" i="1"/>
  <c r="Q1698" i="1"/>
  <c r="Q1714" i="1"/>
  <c r="Q1730" i="1"/>
  <c r="Q1746" i="1"/>
  <c r="Q1762" i="1"/>
  <c r="Q1778" i="1"/>
  <c r="Q1794" i="1"/>
  <c r="Q27" i="1"/>
  <c r="Q58" i="1"/>
  <c r="Q85" i="1"/>
  <c r="Q110" i="1"/>
  <c r="Q136" i="1"/>
  <c r="Q162" i="1"/>
  <c r="Q187" i="1"/>
  <c r="Q213" i="1"/>
  <c r="Q238" i="1"/>
  <c r="Q264" i="1"/>
  <c r="Q290" i="1"/>
  <c r="Q315" i="1"/>
  <c r="Q341" i="1"/>
  <c r="Q366" i="1"/>
  <c r="Q392" i="1"/>
  <c r="Q418" i="1"/>
  <c r="Q443" i="1"/>
  <c r="Q469" i="1"/>
  <c r="Q494" i="1"/>
  <c r="Q520" i="1"/>
  <c r="Q546" i="1"/>
  <c r="Q571" i="1"/>
  <c r="Q595" i="1"/>
  <c r="Q618" i="1"/>
  <c r="Q642" i="1"/>
  <c r="Q664" i="1"/>
  <c r="Q684" i="1"/>
  <c r="Q707" i="1"/>
  <c r="Q728" i="1"/>
  <c r="Q748" i="1"/>
  <c r="Q771" i="1"/>
  <c r="Q792" i="1"/>
  <c r="Q812" i="1"/>
  <c r="Q835" i="1"/>
  <c r="Q856" i="1"/>
  <c r="Q876" i="1"/>
  <c r="Q899" i="1"/>
  <c r="Q920" i="1"/>
  <c r="Q940" i="1"/>
  <c r="Q963" i="1"/>
  <c r="Q982" i="1"/>
  <c r="Q1001" i="1"/>
  <c r="Q1020" i="1"/>
  <c r="Q1042" i="1"/>
  <c r="Q1061" i="1"/>
  <c r="Q1080" i="1"/>
  <c r="Q1099" i="1"/>
  <c r="Q1119" i="1"/>
  <c r="Q1140" i="1"/>
  <c r="Q1159" i="1"/>
  <c r="Q1178" i="1"/>
  <c r="Q1198" i="1"/>
  <c r="Q1219" i="1"/>
  <c r="Q1238" i="1"/>
  <c r="Q1257" i="1"/>
  <c r="Q1276" i="1"/>
  <c r="Q1298" i="1"/>
  <c r="Q1317" i="1"/>
  <c r="Q1336" i="1"/>
  <c r="Q1355" i="1"/>
  <c r="Q1375" i="1"/>
  <c r="Q1396" i="1"/>
  <c r="Q1415" i="1"/>
  <c r="Q1434" i="1"/>
  <c r="Q1454" i="1"/>
  <c r="Q1475" i="1"/>
  <c r="Q1491" i="1"/>
  <c r="Q1507" i="1"/>
  <c r="Q1523" i="1"/>
  <c r="Q1539" i="1"/>
  <c r="Q1555" i="1"/>
  <c r="Q1571" i="1"/>
  <c r="Q1587" i="1"/>
  <c r="Q1603" i="1"/>
  <c r="Q1619" i="1"/>
  <c r="Q1635" i="1"/>
  <c r="Q1651" i="1"/>
  <c r="Q1667" i="1"/>
  <c r="Q1683" i="1"/>
  <c r="Q1699" i="1"/>
  <c r="Q1715" i="1"/>
  <c r="Q1731" i="1"/>
  <c r="Q1747" i="1"/>
  <c r="Q1763" i="1"/>
  <c r="Q1779" i="1"/>
  <c r="Q1795" i="1"/>
  <c r="Q33" i="1"/>
  <c r="Q34" i="1"/>
  <c r="Q63" i="1"/>
  <c r="Q90" i="1"/>
  <c r="Q115" i="1"/>
  <c r="Q140" i="1"/>
  <c r="Q167" i="1"/>
  <c r="Q191" i="1"/>
  <c r="Q218" i="1"/>
  <c r="Q243" i="1"/>
  <c r="Q268" i="1"/>
  <c r="Q295" i="1"/>
  <c r="Q319" i="1"/>
  <c r="Q346" i="1"/>
  <c r="Q371" i="1"/>
  <c r="Q396" i="1"/>
  <c r="Q423" i="1"/>
  <c r="Q447" i="1"/>
  <c r="Q474" i="1"/>
  <c r="Q499" i="1"/>
  <c r="Q524" i="1"/>
  <c r="Q551" i="1"/>
  <c r="Q575" i="1"/>
  <c r="Q600" i="1"/>
  <c r="Q622" i="1"/>
  <c r="Q647" i="1"/>
  <c r="Q667" i="1"/>
  <c r="Q690" i="1"/>
  <c r="Q711" i="1"/>
  <c r="Q731" i="1"/>
  <c r="Q754" i="1"/>
  <c r="Q775" i="1"/>
  <c r="Q795" i="1"/>
  <c r="Q818" i="1"/>
  <c r="Q839" i="1"/>
  <c r="Q859" i="1"/>
  <c r="Q882" i="1"/>
  <c r="Q903" i="1"/>
  <c r="Q923" i="1"/>
  <c r="Q946" i="1"/>
  <c r="Q966" i="1"/>
  <c r="Q985" i="1"/>
  <c r="Q1004" i="1"/>
  <c r="Q1026" i="1"/>
  <c r="Q1045" i="1"/>
  <c r="Q1064" i="1"/>
  <c r="Q1083" i="1"/>
  <c r="Q1103" i="1"/>
  <c r="Q1124" i="1"/>
  <c r="Q1143" i="1"/>
  <c r="Q1162" i="1"/>
  <c r="Q1182" i="1"/>
  <c r="Q1203" i="1"/>
  <c r="Q1222" i="1"/>
  <c r="Q1241" i="1"/>
  <c r="Q1260" i="1"/>
  <c r="Q1282" i="1"/>
  <c r="Q1301" i="1"/>
  <c r="Q1320" i="1"/>
  <c r="Q1339" i="1"/>
  <c r="Q1359" i="1"/>
  <c r="Q1380" i="1"/>
  <c r="Q1399" i="1"/>
  <c r="Q1418" i="1"/>
  <c r="Q1438" i="1"/>
  <c r="Q1459" i="1"/>
  <c r="Q1478" i="1"/>
  <c r="Q1494" i="1"/>
  <c r="Q1510" i="1"/>
  <c r="Q1526" i="1"/>
  <c r="Q1542" i="1"/>
  <c r="Q1558" i="1"/>
  <c r="Q1574" i="1"/>
  <c r="Q1590" i="1"/>
  <c r="Q1606" i="1"/>
  <c r="Q1622" i="1"/>
  <c r="Q1638" i="1"/>
  <c r="Q1654" i="1"/>
  <c r="Q1670" i="1"/>
  <c r="Q1686" i="1"/>
  <c r="Q1702" i="1"/>
  <c r="Q1718" i="1"/>
  <c r="Q1734" i="1"/>
  <c r="Q1750" i="1"/>
  <c r="Q1766" i="1"/>
  <c r="Q1782" i="1"/>
  <c r="Q1798" i="1"/>
  <c r="Q36" i="1"/>
  <c r="Q66" i="1"/>
  <c r="Q91" i="1"/>
  <c r="Q117" i="1"/>
  <c r="Q142" i="1"/>
  <c r="Q168" i="1"/>
  <c r="Q194" i="1"/>
  <c r="Q219" i="1"/>
  <c r="Q245" i="1"/>
  <c r="Q270" i="1"/>
  <c r="Q296" i="1"/>
  <c r="Q322" i="1"/>
  <c r="Q347" i="1"/>
  <c r="Q373" i="1"/>
  <c r="Q398" i="1"/>
  <c r="Q424" i="1"/>
  <c r="Q450" i="1"/>
  <c r="Q475" i="1"/>
  <c r="Q501" i="1"/>
  <c r="Q526" i="1"/>
  <c r="Q552" i="1"/>
  <c r="Q578" i="1"/>
  <c r="Q601" i="1"/>
  <c r="Q623" i="1"/>
  <c r="Q648" i="1"/>
  <c r="Q668" i="1"/>
  <c r="Q691" i="1"/>
  <c r="Q712" i="1"/>
  <c r="Q732" i="1"/>
  <c r="Q755" i="1"/>
  <c r="Q776" i="1"/>
  <c r="Q796" i="1"/>
  <c r="Q819" i="1"/>
  <c r="Q840" i="1"/>
  <c r="Q860" i="1"/>
  <c r="Q883" i="1"/>
  <c r="Q904" i="1"/>
  <c r="Q924" i="1"/>
  <c r="Q947" i="1"/>
  <c r="Q967" i="1"/>
  <c r="Q986" i="1"/>
  <c r="Q1006" i="1"/>
  <c r="Q1027" i="1"/>
  <c r="Q1046" i="1"/>
  <c r="Q1065" i="1"/>
  <c r="Q1084" i="1"/>
  <c r="Q1106" i="1"/>
  <c r="Q1125" i="1"/>
  <c r="Q1144" i="1"/>
  <c r="Q1163" i="1"/>
  <c r="Q1183" i="1"/>
  <c r="Q1204" i="1"/>
  <c r="Q1223" i="1"/>
  <c r="Q1242" i="1"/>
  <c r="Q1262" i="1"/>
  <c r="Q1283" i="1"/>
  <c r="Q1302" i="1"/>
  <c r="Q1321" i="1"/>
  <c r="Q1340" i="1"/>
  <c r="Q1362" i="1"/>
  <c r="Q1381" i="1"/>
  <c r="Q1400" i="1"/>
  <c r="Q1419" i="1"/>
  <c r="Q1439" i="1"/>
  <c r="Q1460" i="1"/>
  <c r="Q1479" i="1"/>
  <c r="Q1495" i="1"/>
  <c r="Q1511" i="1"/>
  <c r="Q1527" i="1"/>
  <c r="Q1543" i="1"/>
  <c r="Q1559" i="1"/>
  <c r="Q1575" i="1"/>
  <c r="Q1591" i="1"/>
  <c r="Q1607" i="1"/>
  <c r="Q1623" i="1"/>
  <c r="Q1639" i="1"/>
  <c r="Q1655" i="1"/>
  <c r="Q1671" i="1"/>
  <c r="Q1687" i="1"/>
  <c r="Q1703" i="1"/>
  <c r="Q1719" i="1"/>
  <c r="Q1735" i="1"/>
  <c r="Q1751" i="1"/>
  <c r="Q1767" i="1"/>
  <c r="Q1783" i="1"/>
  <c r="Q1799" i="1"/>
  <c r="Q38" i="1"/>
  <c r="Q67" i="1"/>
  <c r="Q92" i="1"/>
  <c r="Q119" i="1"/>
  <c r="Q143" i="1"/>
  <c r="Q170" i="1"/>
  <c r="Q195" i="1"/>
  <c r="Q220" i="1"/>
  <c r="Q247" i="1"/>
  <c r="Q271" i="1"/>
  <c r="Q298" i="1"/>
  <c r="Q323" i="1"/>
  <c r="Q348" i="1"/>
  <c r="Q375" i="1"/>
  <c r="Q399" i="1"/>
  <c r="Q426" i="1"/>
  <c r="Q451" i="1"/>
  <c r="Q476" i="1"/>
  <c r="Q503" i="1"/>
  <c r="Q527" i="1"/>
  <c r="Q554" i="1"/>
  <c r="Q579" i="1"/>
  <c r="Q602" i="1"/>
  <c r="Q626" i="1"/>
  <c r="Q649" i="1"/>
  <c r="Q670" i="1"/>
  <c r="Q7" i="1"/>
  <c r="Q41" i="1"/>
  <c r="Q71" i="1"/>
  <c r="Q95" i="1"/>
  <c r="Q122" i="1"/>
  <c r="Q147" i="1"/>
  <c r="Q172" i="1"/>
  <c r="Q199" i="1"/>
  <c r="Q223" i="1"/>
  <c r="Q250" i="1"/>
  <c r="Q275" i="1"/>
  <c r="Q300" i="1"/>
  <c r="Q327" i="1"/>
  <c r="Q351" i="1"/>
  <c r="Q378" i="1"/>
  <c r="Q403" i="1"/>
  <c r="Q428" i="1"/>
  <c r="Q455" i="1"/>
  <c r="Q479" i="1"/>
  <c r="Q506" i="1"/>
  <c r="Q531" i="1"/>
  <c r="Q556" i="1"/>
  <c r="Q583" i="1"/>
  <c r="Q604" i="1"/>
  <c r="Q629" i="1"/>
  <c r="Q651" i="1"/>
  <c r="Q674" i="1"/>
  <c r="Q695" i="1"/>
  <c r="Q715" i="1"/>
  <c r="Q738" i="1"/>
  <c r="Q759" i="1"/>
  <c r="Q779" i="1"/>
  <c r="Q802" i="1"/>
  <c r="Q823" i="1"/>
  <c r="Q843" i="1"/>
  <c r="Q866" i="1"/>
  <c r="Q887" i="1"/>
  <c r="Q907" i="1"/>
  <c r="Q930" i="1"/>
  <c r="Q951" i="1"/>
  <c r="Q970" i="1"/>
  <c r="Q990" i="1"/>
  <c r="Q1011" i="1"/>
  <c r="Q1030" i="1"/>
  <c r="Q1049" i="1"/>
  <c r="Q1068" i="1"/>
  <c r="Q1090" i="1"/>
  <c r="Q1109" i="1"/>
  <c r="Q1128" i="1"/>
  <c r="Q1147" i="1"/>
  <c r="Q1167" i="1"/>
  <c r="Q1188" i="1"/>
  <c r="Q1207" i="1"/>
  <c r="Q1226" i="1"/>
  <c r="Q1246" i="1"/>
  <c r="Q1267" i="1"/>
  <c r="Q1286" i="1"/>
  <c r="Q1305" i="1"/>
  <c r="Q1324" i="1"/>
  <c r="Q1346" i="1"/>
  <c r="Q1365" i="1"/>
  <c r="Q1384" i="1"/>
  <c r="Q1403" i="1"/>
  <c r="Q1423" i="1"/>
  <c r="Q1444" i="1"/>
  <c r="Q1463" i="1"/>
  <c r="Q1482" i="1"/>
  <c r="Q1498" i="1"/>
  <c r="Q1514" i="1"/>
  <c r="Q1530" i="1"/>
  <c r="Q1546" i="1"/>
  <c r="Q1562" i="1"/>
  <c r="Q1578" i="1"/>
  <c r="Q1594" i="1"/>
  <c r="Q1610" i="1"/>
  <c r="Q1626" i="1"/>
  <c r="Q1642" i="1"/>
  <c r="Q1658" i="1"/>
  <c r="Q1674" i="1"/>
  <c r="Q1690" i="1"/>
  <c r="Q1706" i="1"/>
  <c r="Q1722" i="1"/>
  <c r="Q1738" i="1"/>
  <c r="Q1754" i="1"/>
  <c r="Q1770" i="1"/>
  <c r="Q1786" i="1"/>
  <c r="Q1802" i="1"/>
  <c r="Q8" i="1"/>
  <c r="Q43" i="1"/>
  <c r="Q72" i="1"/>
  <c r="Q98" i="1"/>
  <c r="Q123" i="1"/>
  <c r="Q149" i="1"/>
  <c r="Q174" i="1"/>
  <c r="Q200" i="1"/>
  <c r="Q226" i="1"/>
  <c r="Q251" i="1"/>
  <c r="Q277" i="1"/>
  <c r="Q302" i="1"/>
  <c r="Q328" i="1"/>
  <c r="Q354" i="1"/>
  <c r="Q379" i="1"/>
  <c r="Q405" i="1"/>
  <c r="Q430" i="1"/>
  <c r="Q456" i="1"/>
  <c r="Q482" i="1"/>
  <c r="Q507" i="1"/>
  <c r="Q533" i="1"/>
  <c r="Q558" i="1"/>
  <c r="Q584" i="1"/>
  <c r="Q606" i="1"/>
  <c r="Q631" i="1"/>
  <c r="Q652" i="1"/>
  <c r="Q675" i="1"/>
  <c r="Q696" i="1"/>
  <c r="Q716" i="1"/>
  <c r="Q739" i="1"/>
  <c r="Q760" i="1"/>
  <c r="Q780" i="1"/>
  <c r="Q803" i="1"/>
  <c r="Q824" i="1"/>
  <c r="Q844" i="1"/>
  <c r="Q867" i="1"/>
  <c r="Q888" i="1"/>
  <c r="Q908" i="1"/>
  <c r="Q931" i="1"/>
  <c r="Q952" i="1"/>
  <c r="Q971" i="1"/>
  <c r="Q991" i="1"/>
  <c r="Q1012" i="1"/>
  <c r="Q1031" i="1"/>
  <c r="Q1050" i="1"/>
  <c r="Q1070" i="1"/>
  <c r="Q1091" i="1"/>
  <c r="Q1110" i="1"/>
  <c r="Q1129" i="1"/>
  <c r="Q1148" i="1"/>
  <c r="Q1170" i="1"/>
  <c r="Q1189" i="1"/>
  <c r="Q1208" i="1"/>
  <c r="Q1227" i="1"/>
  <c r="Q1247" i="1"/>
  <c r="Q1268" i="1"/>
  <c r="Q1287" i="1"/>
  <c r="Q1306" i="1"/>
  <c r="Q1326" i="1"/>
  <c r="Q1347" i="1"/>
  <c r="Q1366" i="1"/>
  <c r="Q1385" i="1"/>
  <c r="Q1404" i="1"/>
  <c r="Q1426" i="1"/>
  <c r="Q1445" i="1"/>
  <c r="Q1464" i="1"/>
  <c r="Q1483" i="1"/>
  <c r="Q1499" i="1"/>
  <c r="Q1515" i="1"/>
  <c r="Q1531" i="1"/>
  <c r="Q1547" i="1"/>
  <c r="Q1563" i="1"/>
  <c r="Q1579" i="1"/>
  <c r="Q1595" i="1"/>
  <c r="Q1611" i="1"/>
  <c r="Q1627" i="1"/>
  <c r="Q1643" i="1"/>
  <c r="Q1659" i="1"/>
  <c r="Q1675" i="1"/>
  <c r="Q1691" i="1"/>
  <c r="Q1707" i="1"/>
  <c r="Q1723" i="1"/>
  <c r="Q1739" i="1"/>
  <c r="Q1755" i="1"/>
  <c r="Q1771" i="1"/>
  <c r="Q1787" i="1"/>
  <c r="Q1803" i="1"/>
  <c r="Q14" i="1"/>
  <c r="Q46" i="1"/>
  <c r="Q74" i="1"/>
  <c r="Q99" i="1"/>
  <c r="Q124" i="1"/>
  <c r="Q151" i="1"/>
  <c r="Q175" i="1"/>
  <c r="Q202" i="1"/>
  <c r="Q227" i="1"/>
  <c r="Q252" i="1"/>
  <c r="Q279" i="1"/>
  <c r="Q303" i="1"/>
  <c r="Q330" i="1"/>
  <c r="Q355" i="1"/>
  <c r="Q380" i="1"/>
  <c r="Q407" i="1"/>
  <c r="Q431" i="1"/>
  <c r="Q458" i="1"/>
  <c r="Q483" i="1"/>
  <c r="Q508" i="1"/>
  <c r="Q535" i="1"/>
  <c r="Q559" i="1"/>
  <c r="Q585" i="1"/>
  <c r="Q607" i="1"/>
  <c r="Q632" i="1"/>
  <c r="Q654" i="1"/>
  <c r="Q677" i="1"/>
  <c r="Q697" i="1"/>
  <c r="Q718" i="1"/>
  <c r="Q741" i="1"/>
  <c r="Q761" i="1"/>
  <c r="Q782" i="1"/>
  <c r="Q805" i="1"/>
  <c r="Q825" i="1"/>
  <c r="Q846" i="1"/>
  <c r="Q869" i="1"/>
  <c r="Q889" i="1"/>
  <c r="Q910" i="1"/>
  <c r="Q933" i="1"/>
  <c r="Q953" i="1"/>
  <c r="Q972" i="1"/>
  <c r="Q994" i="1"/>
  <c r="Q1013" i="1"/>
  <c r="Q1032" i="1"/>
  <c r="Q1051" i="1"/>
  <c r="Q1071" i="1"/>
  <c r="Q1092" i="1"/>
  <c r="Q1111" i="1"/>
  <c r="Q1130" i="1"/>
  <c r="Q1150" i="1"/>
  <c r="Q1171" i="1"/>
  <c r="Q1190" i="1"/>
  <c r="Q1209" i="1"/>
  <c r="Q1228" i="1"/>
  <c r="Q1250" i="1"/>
  <c r="Q1269" i="1"/>
  <c r="Q1288" i="1"/>
  <c r="Q1307" i="1"/>
  <c r="Q1327" i="1"/>
  <c r="Q1348" i="1"/>
  <c r="Q1367" i="1"/>
  <c r="Q1386" i="1"/>
  <c r="Q1406" i="1"/>
  <c r="Q1427" i="1"/>
  <c r="Q1446" i="1"/>
  <c r="Q1465" i="1"/>
  <c r="Q1484" i="1"/>
  <c r="Q1500" i="1"/>
  <c r="Q1516" i="1"/>
  <c r="Q1532" i="1"/>
  <c r="Q1548" i="1"/>
  <c r="Q1564" i="1"/>
  <c r="Q1580" i="1"/>
  <c r="Q1596" i="1"/>
  <c r="Q1612" i="1"/>
  <c r="Q1628" i="1"/>
  <c r="Q1644" i="1"/>
  <c r="Q1660" i="1"/>
  <c r="Q1676" i="1"/>
  <c r="Q1692" i="1"/>
  <c r="Q1708" i="1"/>
  <c r="Q1724" i="1"/>
  <c r="Q15" i="1"/>
  <c r="Q47" i="1"/>
  <c r="Q75" i="1"/>
  <c r="Q101" i="1"/>
  <c r="Q126" i="1"/>
  <c r="Q152" i="1"/>
  <c r="Q178" i="1"/>
  <c r="Q203" i="1"/>
  <c r="Q229" i="1"/>
  <c r="Q254" i="1"/>
  <c r="Q280" i="1"/>
  <c r="Q306" i="1"/>
  <c r="Q331" i="1"/>
  <c r="Q357" i="1"/>
  <c r="Q382" i="1"/>
  <c r="Q408" i="1"/>
  <c r="Q434" i="1"/>
  <c r="Q459" i="1"/>
  <c r="Q485" i="1"/>
  <c r="Q19" i="1"/>
  <c r="Q51" i="1"/>
  <c r="Q78" i="1"/>
  <c r="Q104" i="1"/>
  <c r="Q130" i="1"/>
  <c r="Q155" i="1"/>
  <c r="Q181" i="1"/>
  <c r="Q206" i="1"/>
  <c r="Q232" i="1"/>
  <c r="Q258" i="1"/>
  <c r="Q283" i="1"/>
  <c r="Q309" i="1"/>
  <c r="Q334" i="1"/>
  <c r="Q360" i="1"/>
  <c r="Q386" i="1"/>
  <c r="Q411" i="1"/>
  <c r="Q437" i="1"/>
  <c r="Q462" i="1"/>
  <c r="Q488" i="1"/>
  <c r="Q514" i="1"/>
  <c r="Q539" i="1"/>
  <c r="Q565" i="1"/>
  <c r="Q588" i="1"/>
  <c r="Q613" i="1"/>
  <c r="Q20" i="1"/>
  <c r="Q53" i="1"/>
  <c r="Q79" i="1"/>
  <c r="Q106" i="1"/>
  <c r="Q131" i="1"/>
  <c r="Q156" i="1"/>
  <c r="Q183" i="1"/>
  <c r="Q207" i="1"/>
  <c r="Q234" i="1"/>
  <c r="Q259" i="1"/>
  <c r="Q284" i="1"/>
  <c r="Q311" i="1"/>
  <c r="Q335" i="1"/>
  <c r="Q362" i="1"/>
  <c r="Q387" i="1"/>
  <c r="Q412" i="1"/>
  <c r="Q439" i="1"/>
  <c r="Q463" i="1"/>
  <c r="Q490" i="1"/>
  <c r="Q515" i="1"/>
  <c r="Q540" i="1"/>
  <c r="Q567" i="1"/>
  <c r="Q590" i="1"/>
  <c r="Q615" i="1"/>
  <c r="Q636" i="1"/>
  <c r="Q661" i="1"/>
  <c r="Q681" i="1"/>
  <c r="Q702" i="1"/>
  <c r="Q725" i="1"/>
  <c r="Q745" i="1"/>
  <c r="Q766" i="1"/>
  <c r="Q789" i="1"/>
  <c r="Q809" i="1"/>
  <c r="Q830" i="1"/>
  <c r="Q853" i="1"/>
  <c r="Q873" i="1"/>
  <c r="Q894" i="1"/>
  <c r="Q917" i="1"/>
  <c r="Q937" i="1"/>
  <c r="Q958" i="1"/>
  <c r="Q979" i="1"/>
  <c r="Q998" i="1"/>
  <c r="Q1017" i="1"/>
  <c r="Q1036" i="1"/>
  <c r="Q1058" i="1"/>
  <c r="Q1077" i="1"/>
  <c r="Q1096" i="1"/>
  <c r="Q1115" i="1"/>
  <c r="Q1135" i="1"/>
  <c r="Q1156" i="1"/>
  <c r="Q1175" i="1"/>
  <c r="Q1194" i="1"/>
  <c r="Q1214" i="1"/>
  <c r="Q1235" i="1"/>
  <c r="Q1254" i="1"/>
  <c r="Q1273" i="1"/>
  <c r="Q1292" i="1"/>
  <c r="Q1314" i="1"/>
  <c r="Q1333" i="1"/>
  <c r="Q1352" i="1"/>
  <c r="Q1371" i="1"/>
  <c r="Q1391" i="1"/>
  <c r="Q1412" i="1"/>
  <c r="Q1431" i="1"/>
  <c r="Q1450" i="1"/>
  <c r="Q1470" i="1"/>
  <c r="Q1488" i="1"/>
  <c r="Q1504" i="1"/>
  <c r="Q1520" i="1"/>
  <c r="Q1536" i="1"/>
  <c r="Q1552" i="1"/>
  <c r="Q1568" i="1"/>
  <c r="Q1584" i="1"/>
  <c r="Q22" i="1"/>
  <c r="Q55" i="1"/>
  <c r="Q82" i="1"/>
  <c r="Q107" i="1"/>
  <c r="Q133" i="1"/>
  <c r="Q158" i="1"/>
  <c r="Q184" i="1"/>
  <c r="Q210" i="1"/>
  <c r="Q235" i="1"/>
  <c r="Q261" i="1"/>
  <c r="Q286" i="1"/>
  <c r="Q312" i="1"/>
  <c r="Q338" i="1"/>
  <c r="Q363" i="1"/>
  <c r="Q389" i="1"/>
  <c r="Q414" i="1"/>
  <c r="Q440" i="1"/>
  <c r="Q466" i="1"/>
  <c r="Q491" i="1"/>
  <c r="Q517" i="1"/>
  <c r="Q542" i="1"/>
  <c r="Q568" i="1"/>
  <c r="Q591" i="1"/>
  <c r="Q616" i="1"/>
  <c r="Q638" i="1"/>
  <c r="Q662" i="1"/>
  <c r="Q682" i="1"/>
  <c r="Q703" i="1"/>
  <c r="Q726" i="1"/>
  <c r="Q746" i="1"/>
  <c r="Q767" i="1"/>
  <c r="Q790" i="1"/>
  <c r="Q810" i="1"/>
  <c r="Q831" i="1"/>
  <c r="Q854" i="1"/>
  <c r="Q874" i="1"/>
  <c r="Q895" i="1"/>
  <c r="Q918" i="1"/>
  <c r="Q938" i="1"/>
  <c r="Q959" i="1"/>
  <c r="Q980" i="1"/>
  <c r="Q999" i="1"/>
  <c r="Q1018" i="1"/>
  <c r="Q1038" i="1"/>
  <c r="Q1059" i="1"/>
  <c r="Q1078" i="1"/>
  <c r="Q1097" i="1"/>
  <c r="Q1116" i="1"/>
  <c r="Q1138" i="1"/>
  <c r="Q1157" i="1"/>
  <c r="Q1176" i="1"/>
  <c r="Q1195" i="1"/>
  <c r="Q1215" i="1"/>
  <c r="Q1236" i="1"/>
  <c r="Q1255" i="1"/>
  <c r="Q1274" i="1"/>
  <c r="Q1294" i="1"/>
  <c r="Q1315" i="1"/>
  <c r="Q1334" i="1"/>
  <c r="Q1353" i="1"/>
  <c r="Q1372" i="1"/>
  <c r="Q1394" i="1"/>
  <c r="Q1413" i="1"/>
  <c r="Q1432" i="1"/>
  <c r="Q1451" i="1"/>
  <c r="Q1471" i="1"/>
  <c r="Q1489" i="1"/>
  <c r="Q1505" i="1"/>
  <c r="Q1521" i="1"/>
  <c r="Q1537" i="1"/>
  <c r="Q1553" i="1"/>
  <c r="Q1569" i="1"/>
  <c r="Q1585" i="1"/>
  <c r="Q1601" i="1"/>
  <c r="Q1617" i="1"/>
  <c r="Q1633" i="1"/>
  <c r="Q1649" i="1"/>
  <c r="Q1665" i="1"/>
  <c r="Q1681" i="1"/>
  <c r="Q1697" i="1"/>
  <c r="Q1713" i="1"/>
  <c r="Q1729" i="1"/>
  <c r="Q1745" i="1"/>
  <c r="Q94" i="1"/>
  <c r="Q197" i="1"/>
  <c r="Q299" i="1"/>
  <c r="Q402" i="1"/>
  <c r="Q504" i="1"/>
  <c r="Q586" i="1"/>
  <c r="Q655" i="1"/>
  <c r="Q709" i="1"/>
  <c r="Q757" i="1"/>
  <c r="Q806" i="1"/>
  <c r="Q851" i="1"/>
  <c r="Q902" i="1"/>
  <c r="Q950" i="1"/>
  <c r="Q996" i="1"/>
  <c r="Q1043" i="1"/>
  <c r="Q1086" i="1"/>
  <c r="Q1131" i="1"/>
  <c r="Q1174" i="1"/>
  <c r="Q1221" i="1"/>
  <c r="Q1266" i="1"/>
  <c r="Q1310" i="1"/>
  <c r="Q1356" i="1"/>
  <c r="Q1401" i="1"/>
  <c r="Q1447" i="1"/>
  <c r="Q1487" i="1"/>
  <c r="Q1525" i="1"/>
  <c r="Q1561" i="1"/>
  <c r="Q1598" i="1"/>
  <c r="Q1630" i="1"/>
  <c r="Q1662" i="1"/>
  <c r="Q1694" i="1"/>
  <c r="Q1726" i="1"/>
  <c r="Q1756" i="1"/>
  <c r="Q1780" i="1"/>
  <c r="Q103" i="1"/>
  <c r="Q204" i="1"/>
  <c r="Q307" i="1"/>
  <c r="Q410" i="1"/>
  <c r="Q510" i="1"/>
  <c r="Q587" i="1"/>
  <c r="Q658" i="1"/>
  <c r="Q710" i="1"/>
  <c r="Q758" i="1"/>
  <c r="Q807" i="1"/>
  <c r="Q857" i="1"/>
  <c r="Q905" i="1"/>
  <c r="Q954" i="1"/>
  <c r="Q997" i="1"/>
  <c r="Q1044" i="1"/>
  <c r="Q1087" i="1"/>
  <c r="Q1132" i="1"/>
  <c r="Q1179" i="1"/>
  <c r="Q1224" i="1"/>
  <c r="Q1270" i="1"/>
  <c r="Q1311" i="1"/>
  <c r="Q1358" i="1"/>
  <c r="Q1402" i="1"/>
  <c r="Q1448" i="1"/>
  <c r="Q1492" i="1"/>
  <c r="Q1528" i="1"/>
  <c r="Q1565" i="1"/>
  <c r="Q1599" i="1"/>
  <c r="Q1631" i="1"/>
  <c r="Q1663" i="1"/>
  <c r="Q1695" i="1"/>
  <c r="Q1727" i="1"/>
  <c r="Q1757" i="1"/>
  <c r="Q1781" i="1"/>
  <c r="Q111" i="1"/>
  <c r="Q215" i="1"/>
  <c r="Q316" i="1"/>
  <c r="Q419" i="1"/>
  <c r="Q511" i="1"/>
  <c r="Q597" i="1"/>
  <c r="Q659" i="1"/>
  <c r="Q713" i="1"/>
  <c r="Q762" i="1"/>
  <c r="Q808" i="1"/>
  <c r="Q858" i="1"/>
  <c r="Q906" i="1"/>
  <c r="Q955" i="1"/>
  <c r="Q1002" i="1"/>
  <c r="Q1047" i="1"/>
  <c r="Q1093" i="1"/>
  <c r="Q1134" i="1"/>
  <c r="Q1180" i="1"/>
  <c r="Q1225" i="1"/>
  <c r="Q1271" i="1"/>
  <c r="Q1318" i="1"/>
  <c r="Q1363" i="1"/>
  <c r="Q1407" i="1"/>
  <c r="Q1449" i="1"/>
  <c r="Q1493" i="1"/>
  <c r="Q1529" i="1"/>
  <c r="Q1566" i="1"/>
  <c r="Q1600" i="1"/>
  <c r="Q1632" i="1"/>
  <c r="Q1664" i="1"/>
  <c r="Q1696" i="1"/>
  <c r="Q1728" i="1"/>
  <c r="Q1758" i="1"/>
  <c r="Q1784" i="1"/>
  <c r="Q114" i="1"/>
  <c r="Q216" i="1"/>
  <c r="Q318" i="1"/>
  <c r="Q421" i="1"/>
  <c r="Q522" i="1"/>
  <c r="Q599" i="1"/>
  <c r="Q665" i="1"/>
  <c r="Q714" i="1"/>
  <c r="Q763" i="1"/>
  <c r="Q814" i="1"/>
  <c r="Q862" i="1"/>
  <c r="Q911" i="1"/>
  <c r="Q956" i="1"/>
  <c r="Q1003" i="1"/>
  <c r="Q1048" i="1"/>
  <c r="Q1094" i="1"/>
  <c r="Q1141" i="1"/>
  <c r="Q1186" i="1"/>
  <c r="Q1230" i="1"/>
  <c r="Q1272" i="1"/>
  <c r="Q1319" i="1"/>
  <c r="Q1364" i="1"/>
  <c r="Q1410" i="1"/>
  <c r="Q1455" i="1"/>
  <c r="Q1496" i="1"/>
  <c r="Q1533" i="1"/>
  <c r="Q1567" i="1"/>
  <c r="Q1604" i="1"/>
  <c r="Q1636" i="1"/>
  <c r="Q1668" i="1"/>
  <c r="Q1700" i="1"/>
  <c r="Q1732" i="1"/>
  <c r="Q1759" i="1"/>
  <c r="Q1785" i="1"/>
  <c r="Q120" i="1"/>
  <c r="Q222" i="1"/>
  <c r="Q325" i="1"/>
  <c r="Q427" i="1"/>
  <c r="Q523" i="1"/>
  <c r="Q603" i="1"/>
  <c r="Q666" i="1"/>
  <c r="Q719" i="1"/>
  <c r="Q764" i="1"/>
  <c r="Q815" i="1"/>
  <c r="Q863" i="1"/>
  <c r="Q914" i="1"/>
  <c r="Q964" i="1"/>
  <c r="Q1007" i="1"/>
  <c r="Q1052" i="1"/>
  <c r="Q1095" i="1"/>
  <c r="Q1142" i="1"/>
  <c r="Q1187" i="1"/>
  <c r="Q1231" i="1"/>
  <c r="Q1278" i="1"/>
  <c r="Q1322" i="1"/>
  <c r="Q1368" i="1"/>
  <c r="Q1411" i="1"/>
  <c r="Q1458" i="1"/>
  <c r="Q1497" i="1"/>
  <c r="Q1534" i="1"/>
  <c r="Q1572" i="1"/>
  <c r="Q1605" i="1"/>
  <c r="Q1637" i="1"/>
  <c r="Q1669" i="1"/>
  <c r="Q1701" i="1"/>
  <c r="Q1733" i="1"/>
  <c r="Q1760" i="1"/>
  <c r="Q1788" i="1"/>
  <c r="Q5" i="1"/>
  <c r="Q127" i="1"/>
  <c r="Q231" i="1"/>
  <c r="Q332" i="1"/>
  <c r="Q435" i="1"/>
  <c r="Q530" i="1"/>
  <c r="Q610" i="1"/>
  <c r="Q671" i="1"/>
  <c r="Q722" i="1"/>
  <c r="Q773" i="1"/>
  <c r="Q821" i="1"/>
  <c r="Q870" i="1"/>
  <c r="Q915" i="1"/>
  <c r="Q965" i="1"/>
  <c r="Q1010" i="1"/>
  <c r="Q1054" i="1"/>
  <c r="Q1100" i="1"/>
  <c r="Q1145" i="1"/>
  <c r="Q1191" i="1"/>
  <c r="Q1234" i="1"/>
  <c r="Q1279" i="1"/>
  <c r="Q1323" i="1"/>
  <c r="Q1369" i="1"/>
  <c r="Q1416" i="1"/>
  <c r="Q1461" i="1"/>
  <c r="Q1501" i="1"/>
  <c r="Q1535" i="1"/>
  <c r="Q1573" i="1"/>
  <c r="Q1608" i="1"/>
  <c r="Q1640" i="1"/>
  <c r="Q1672" i="1"/>
  <c r="Q1704" i="1"/>
  <c r="Q1736" i="1"/>
  <c r="Q1761" i="1"/>
  <c r="Q1789" i="1"/>
  <c r="Q17" i="1"/>
  <c r="Q138" i="1"/>
  <c r="Q239" i="1"/>
  <c r="Q343" i="1"/>
  <c r="Q444" i="1"/>
  <c r="Q536" i="1"/>
  <c r="Q611" i="1"/>
  <c r="Q678" i="1"/>
  <c r="Q723" i="1"/>
  <c r="Q774" i="1"/>
  <c r="Q822" i="1"/>
  <c r="Q871" i="1"/>
  <c r="Q921" i="1"/>
  <c r="Q968" i="1"/>
  <c r="Q1014" i="1"/>
  <c r="Q1055" i="1"/>
  <c r="Q1102" i="1"/>
  <c r="Q1146" i="1"/>
  <c r="Q1192" i="1"/>
  <c r="Q1239" i="1"/>
  <c r="Q1284" i="1"/>
  <c r="Q1330" i="1"/>
  <c r="Q1370" i="1"/>
  <c r="Q1417" i="1"/>
  <c r="Q1462" i="1"/>
  <c r="Q1502" i="1"/>
  <c r="Q1540" i="1"/>
  <c r="Q1576" i="1"/>
  <c r="Q1609" i="1"/>
  <c r="Q1641" i="1"/>
  <c r="Q1673" i="1"/>
  <c r="Q1705" i="1"/>
  <c r="Q1737" i="1"/>
  <c r="Q1764" i="1"/>
  <c r="Q1790" i="1"/>
  <c r="Q30" i="1"/>
  <c r="Q139" i="1"/>
  <c r="Q242" i="1"/>
  <c r="Q344" i="1"/>
  <c r="Q446" i="1"/>
  <c r="Q538" i="1"/>
  <c r="Q619" i="1"/>
  <c r="Q679" i="1"/>
  <c r="Q729" i="1"/>
  <c r="Q777" i="1"/>
  <c r="Q826" i="1"/>
  <c r="Q872" i="1"/>
  <c r="Q922" i="1"/>
  <c r="Q969" i="1"/>
  <c r="Q1015" i="1"/>
  <c r="Q1062" i="1"/>
  <c r="Q1107" i="1"/>
  <c r="Q1151" i="1"/>
  <c r="Q1193" i="1"/>
  <c r="Q1240" i="1"/>
  <c r="Q1285" i="1"/>
  <c r="Q1331" i="1"/>
  <c r="Q1378" i="1"/>
  <c r="Q1420" i="1"/>
  <c r="Q1466" i="1"/>
  <c r="Q1503" i="1"/>
  <c r="Q1541" i="1"/>
  <c r="Q1577" i="1"/>
  <c r="Q1613" i="1"/>
  <c r="Q1645" i="1"/>
  <c r="Q1677" i="1"/>
  <c r="Q1709" i="1"/>
  <c r="Q1740" i="1"/>
  <c r="Q1765" i="1"/>
  <c r="Q1791" i="1"/>
  <c r="Q39" i="1"/>
  <c r="Q146" i="1"/>
  <c r="Q248" i="1"/>
  <c r="Q350" i="1"/>
  <c r="Q453" i="1"/>
  <c r="Q547" i="1"/>
  <c r="Q620" i="1"/>
  <c r="Q680" i="1"/>
  <c r="Q730" i="1"/>
  <c r="Q778" i="1"/>
  <c r="Q827" i="1"/>
  <c r="Q878" i="1"/>
  <c r="Q926" i="1"/>
  <c r="Q974" i="1"/>
  <c r="Q1016" i="1"/>
  <c r="Q1063" i="1"/>
  <c r="Q1108" i="1"/>
  <c r="Q1154" i="1"/>
  <c r="Q1199" i="1"/>
  <c r="Q1243" i="1"/>
  <c r="Q1289" i="1"/>
  <c r="Q1332" i="1"/>
  <c r="Q1379" i="1"/>
  <c r="Q1422" i="1"/>
  <c r="Q1467" i="1"/>
  <c r="Q1508" i="1"/>
  <c r="Q1544" i="1"/>
  <c r="Q1581" i="1"/>
  <c r="Q1614" i="1"/>
  <c r="Q1646" i="1"/>
  <c r="Q1678" i="1"/>
  <c r="Q1710" i="1"/>
  <c r="Q1741" i="1"/>
  <c r="Q1768" i="1"/>
  <c r="Q1792" i="1"/>
  <c r="Q50" i="1"/>
  <c r="Q154" i="1"/>
  <c r="Q255" i="1"/>
  <c r="Q359" i="1"/>
  <c r="Q460" i="1"/>
  <c r="Q549" i="1"/>
  <c r="Q627" i="1"/>
  <c r="Q686" i="1"/>
  <c r="Q734" i="1"/>
  <c r="Q783" i="1"/>
  <c r="Q828" i="1"/>
  <c r="Q879" i="1"/>
  <c r="Q927" i="1"/>
  <c r="Q975" i="1"/>
  <c r="Q1022" i="1"/>
  <c r="Q1066" i="1"/>
  <c r="Q1112" i="1"/>
  <c r="Q1155" i="1"/>
  <c r="Q1202" i="1"/>
  <c r="Q1244" i="1"/>
  <c r="Q1290" i="1"/>
  <c r="Q1337" i="1"/>
  <c r="Q1382" i="1"/>
  <c r="Q1428" i="1"/>
  <c r="Q1468" i="1"/>
  <c r="Q1509" i="1"/>
  <c r="Q1545" i="1"/>
  <c r="Q1582" i="1"/>
  <c r="Q1615" i="1"/>
  <c r="Q1647" i="1"/>
  <c r="Q1679" i="1"/>
  <c r="Q1711" i="1"/>
  <c r="Q1742" i="1"/>
  <c r="Q1769" i="1"/>
  <c r="Q1793" i="1"/>
  <c r="Q60" i="1"/>
  <c r="Q163" i="1"/>
  <c r="Q266" i="1"/>
  <c r="Q367" i="1"/>
  <c r="Q471" i="1"/>
  <c r="Q555" i="1"/>
  <c r="Q633" i="1"/>
  <c r="Q687" i="1"/>
  <c r="Q735" i="1"/>
  <c r="Q786" i="1"/>
  <c r="Q837" i="1"/>
  <c r="Q885" i="1"/>
  <c r="Q934" i="1"/>
  <c r="Q978" i="1"/>
  <c r="Q1023" i="1"/>
  <c r="Q1067" i="1"/>
  <c r="Q1113" i="1"/>
  <c r="Q1160" i="1"/>
  <c r="Q1205" i="1"/>
  <c r="Q1251" i="1"/>
  <c r="Q1291" i="1"/>
  <c r="Q1338" i="1"/>
  <c r="Q1383" i="1"/>
  <c r="Q1429" i="1"/>
  <c r="Q1476" i="1"/>
  <c r="Q1512" i="1"/>
  <c r="Q1549" i="1"/>
  <c r="Q1583" i="1"/>
  <c r="Q1616" i="1"/>
  <c r="Q1648" i="1"/>
  <c r="Q1680" i="1"/>
  <c r="Q1712" i="1"/>
  <c r="Q1743" i="1"/>
  <c r="Q1772" i="1"/>
  <c r="Q1796" i="1"/>
  <c r="Q62" i="1"/>
  <c r="Q165" i="1"/>
  <c r="Q267" i="1"/>
  <c r="Q370" i="1"/>
  <c r="Q472" i="1"/>
  <c r="Q562" i="1"/>
  <c r="Q634" i="1"/>
  <c r="Q693" i="1"/>
  <c r="Q742" i="1"/>
  <c r="Q787" i="1"/>
  <c r="Q838" i="1"/>
  <c r="Q886" i="1"/>
  <c r="Q935" i="1"/>
  <c r="Q983" i="1"/>
  <c r="Q1028" i="1"/>
  <c r="Q1074" i="1"/>
  <c r="Q1114" i="1"/>
  <c r="Q1161" i="1"/>
  <c r="Q1206" i="1"/>
  <c r="Q1252" i="1"/>
  <c r="Q1299" i="1"/>
  <c r="Q1342" i="1"/>
  <c r="Q1387" i="1"/>
  <c r="Q1430" i="1"/>
  <c r="Q1477" i="1"/>
  <c r="Q1513" i="1"/>
  <c r="Q1550" i="1"/>
  <c r="Q1588" i="1"/>
  <c r="Q1620" i="1"/>
  <c r="Q1652" i="1"/>
  <c r="Q1684" i="1"/>
  <c r="Q1716" i="1"/>
  <c r="Q1744" i="1"/>
  <c r="Q1773" i="1"/>
  <c r="Q1797" i="1"/>
  <c r="Q69" i="1"/>
  <c r="Q171" i="1"/>
  <c r="Q274" i="1"/>
  <c r="Q376" i="1"/>
  <c r="Q478" i="1"/>
  <c r="Q563" i="1"/>
  <c r="Q635" i="1"/>
  <c r="Q694" i="1"/>
  <c r="Q743" i="1"/>
  <c r="Q793" i="1"/>
  <c r="Q841" i="1"/>
  <c r="Q890" i="1"/>
  <c r="Q936" i="1"/>
  <c r="Q984" i="1"/>
  <c r="Q1029" i="1"/>
  <c r="Q1075" i="1"/>
  <c r="Q1122" i="1"/>
  <c r="Q1164" i="1"/>
  <c r="Q1210" i="1"/>
  <c r="Q1253" i="1"/>
  <c r="Q1300" i="1"/>
  <c r="Q1343" i="1"/>
  <c r="Q1388" i="1"/>
  <c r="Q1435" i="1"/>
  <c r="Q1480" i="1"/>
  <c r="Q1517" i="1"/>
  <c r="Q1551" i="1"/>
  <c r="Q1589" i="1"/>
  <c r="Q1621" i="1"/>
  <c r="Q1653" i="1"/>
  <c r="Q1685" i="1"/>
  <c r="Q1717" i="1"/>
  <c r="Q1748" i="1"/>
  <c r="Q1774" i="1"/>
  <c r="Q1800" i="1"/>
  <c r="Q76" i="1"/>
  <c r="Q179" i="1"/>
  <c r="Q282" i="1"/>
  <c r="Q383" i="1"/>
  <c r="Q487" i="1"/>
  <c r="Q572" i="1"/>
  <c r="Q643" i="1"/>
  <c r="Q698" i="1"/>
  <c r="Q744" i="1"/>
  <c r="Q794" i="1"/>
  <c r="Q842" i="1"/>
  <c r="Q891" i="1"/>
  <c r="Q942" i="1"/>
  <c r="Q987" i="1"/>
  <c r="Q1033" i="1"/>
  <c r="Q1076" i="1"/>
  <c r="Q1123" i="1"/>
  <c r="Q1166" i="1"/>
  <c r="Q1211" i="1"/>
  <c r="Q1258" i="1"/>
  <c r="Q1303" i="1"/>
  <c r="Q1349" i="1"/>
  <c r="Q1390" i="1"/>
  <c r="Q1436" i="1"/>
  <c r="Q1481" i="1"/>
  <c r="Q1518" i="1"/>
  <c r="Q1556" i="1"/>
  <c r="Q1592" i="1"/>
  <c r="Q1624" i="1"/>
  <c r="Q1656" i="1"/>
  <c r="Q1688" i="1"/>
  <c r="Q1720" i="1"/>
  <c r="Q1749" i="1"/>
  <c r="Q1775" i="1"/>
  <c r="Q1801" i="1"/>
  <c r="Q88" i="1"/>
  <c r="Q190" i="1"/>
  <c r="Q293" i="1"/>
  <c r="Q395" i="1"/>
  <c r="Q498" i="1"/>
  <c r="Q581" i="1"/>
  <c r="Q650" i="1"/>
  <c r="Q700" i="1"/>
  <c r="Q751" i="1"/>
  <c r="Q799" i="1"/>
  <c r="Q850" i="1"/>
  <c r="Q901" i="1"/>
  <c r="Q949" i="1"/>
  <c r="Q995" i="1"/>
  <c r="Q1035" i="1"/>
  <c r="Q1082" i="1"/>
  <c r="Q1127" i="1"/>
  <c r="Q1173" i="1"/>
  <c r="Q1220" i="1"/>
  <c r="Q1263" i="1"/>
  <c r="Q1308" i="1"/>
  <c r="Q1351" i="1"/>
  <c r="Q1398" i="1"/>
  <c r="Q1443" i="1"/>
  <c r="Q1486" i="1"/>
  <c r="Q1524" i="1"/>
  <c r="Q1560" i="1"/>
  <c r="Q1597" i="1"/>
  <c r="Q1629" i="1"/>
  <c r="Q1661" i="1"/>
  <c r="Q1693" i="1"/>
  <c r="Q1725" i="1"/>
  <c r="Q1753" i="1"/>
  <c r="Q1777" i="1"/>
  <c r="Q1034" i="1"/>
  <c r="Q1689" i="1"/>
  <c r="Q1081" i="1"/>
  <c r="Q1721" i="1"/>
  <c r="Q87" i="1"/>
  <c r="Q1126" i="1"/>
  <c r="Q1752" i="1"/>
  <c r="Q188" i="1"/>
  <c r="Q1172" i="1"/>
  <c r="Q1776" i="1"/>
  <c r="Q291" i="1"/>
  <c r="Q1212" i="1"/>
  <c r="Q1804" i="1"/>
  <c r="Q394" i="1"/>
  <c r="Q1259" i="1"/>
  <c r="Q495" i="1"/>
  <c r="Q1304" i="1"/>
  <c r="Q574" i="1"/>
  <c r="Q1350" i="1"/>
  <c r="Q943" i="1"/>
  <c r="Q645" i="1"/>
  <c r="Q1397" i="1"/>
  <c r="Q699" i="1"/>
  <c r="Q1442" i="1"/>
  <c r="Q750" i="1"/>
  <c r="Q1485" i="1"/>
  <c r="Q798" i="1"/>
  <c r="Q1519" i="1"/>
  <c r="Q1625" i="1"/>
  <c r="Q847" i="1"/>
  <c r="Q1557" i="1"/>
  <c r="Q892" i="1"/>
  <c r="Q1593" i="1"/>
  <c r="Q988" i="1"/>
  <c r="Q1657" i="1"/>
  <c r="V1400" i="1"/>
  <c r="W1400" i="1" s="1"/>
  <c r="AD1400" i="1" s="1"/>
  <c r="V582" i="1"/>
  <c r="W582" i="1" s="1"/>
  <c r="AD582" i="1" s="1"/>
  <c r="V1634" i="1"/>
  <c r="W1634" i="1" s="1"/>
  <c r="AD1634" i="1" s="1"/>
  <c r="V519" i="1"/>
  <c r="W519" i="1" s="1"/>
  <c r="AD519" i="1" s="1"/>
  <c r="V977" i="1"/>
  <c r="V198" i="1"/>
  <c r="W198" i="1" s="1"/>
  <c r="AD198" i="1" s="1"/>
  <c r="V427" i="1"/>
  <c r="W427" i="1" s="1"/>
  <c r="AD427" i="1" s="1"/>
  <c r="H117" i="1"/>
  <c r="AA160" i="1"/>
  <c r="AA190" i="1"/>
  <c r="S1322" i="1"/>
  <c r="S877" i="1"/>
  <c r="AA1659" i="1"/>
  <c r="AA1183" i="1"/>
  <c r="H895" i="1"/>
  <c r="AA1550" i="1"/>
  <c r="AA417" i="1"/>
  <c r="H1092" i="1"/>
  <c r="AA345" i="1"/>
  <c r="S505" i="1"/>
  <c r="W981" i="1"/>
  <c r="AD981" i="1" s="1"/>
  <c r="V562" i="1"/>
  <c r="W562" i="1" s="1"/>
  <c r="AD562" i="1" s="1"/>
  <c r="S1128" i="1"/>
  <c r="W1066" i="1"/>
  <c r="AD1066" i="1" s="1"/>
  <c r="S1282" i="1"/>
  <c r="S1339" i="1"/>
  <c r="S258" i="1"/>
  <c r="S675" i="1"/>
  <c r="AA1572" i="1"/>
  <c r="AA977" i="1"/>
  <c r="H160" i="1"/>
  <c r="AA427" i="1"/>
  <c r="S1120" i="1"/>
  <c r="AA1579" i="1"/>
  <c r="H1659" i="1"/>
  <c r="H1183" i="1"/>
  <c r="H1550" i="1"/>
  <c r="H417" i="1"/>
  <c r="AA694" i="1"/>
  <c r="H345" i="1"/>
  <c r="S1555" i="1"/>
  <c r="V1088" i="1"/>
  <c r="W1088" i="1" s="1"/>
  <c r="H1579" i="1"/>
  <c r="H694" i="1"/>
  <c r="S1451" i="1"/>
  <c r="S1572" i="1"/>
  <c r="V1626" i="1"/>
  <c r="W1626" i="1" s="1"/>
  <c r="AD1626" i="1" s="1"/>
  <c r="V117" i="1"/>
  <c r="W117" i="1" s="1"/>
  <c r="AD117" i="1" s="1"/>
  <c r="V122" i="1"/>
  <c r="W122" i="1" s="1"/>
  <c r="AD122" i="1" s="1"/>
  <c r="V1130" i="1"/>
  <c r="W1130" i="1" s="1"/>
  <c r="AD1130" i="1" s="1"/>
  <c r="S208" i="1"/>
  <c r="S1500" i="1"/>
  <c r="S1279" i="1"/>
  <c r="H1614" i="1"/>
  <c r="AA1224" i="1"/>
  <c r="AA1779" i="1"/>
  <c r="H789" i="1"/>
  <c r="AA1391" i="1"/>
  <c r="H198" i="1"/>
  <c r="AA1381" i="1"/>
  <c r="AA1130" i="1"/>
  <c r="H314" i="1"/>
  <c r="AA1322" i="1"/>
  <c r="AA1017" i="1"/>
  <c r="AA862" i="1"/>
  <c r="H1627" i="1"/>
  <c r="S495" i="1"/>
  <c r="S35" i="1"/>
  <c r="S572" i="1"/>
  <c r="S1676" i="1"/>
  <c r="S1803" i="1"/>
  <c r="S1347" i="1"/>
  <c r="V528" i="1"/>
  <c r="V1572" i="1"/>
  <c r="W1572" i="1" s="1"/>
  <c r="AD1572" i="1" s="1"/>
  <c r="W322" i="1"/>
  <c r="AD322" i="1" s="1"/>
  <c r="V1697" i="1"/>
  <c r="W1697" i="1" s="1"/>
  <c r="AD1697" i="1" s="1"/>
  <c r="S527" i="1"/>
  <c r="S395" i="1"/>
  <c r="AA919" i="1"/>
  <c r="AA1435" i="1"/>
  <c r="AA1681" i="1"/>
  <c r="H1224" i="1"/>
  <c r="H1779" i="1"/>
  <c r="AA1128" i="1"/>
  <c r="AA1441" i="1"/>
  <c r="AA445" i="1"/>
  <c r="S1578" i="1"/>
  <c r="H1381" i="1"/>
  <c r="H1130" i="1"/>
  <c r="AA808" i="1"/>
  <c r="AA1650" i="1"/>
  <c r="H1322" i="1"/>
  <c r="H1017" i="1"/>
  <c r="H931" i="1"/>
  <c r="H862" i="1"/>
  <c r="H1786" i="1"/>
  <c r="AA1596" i="1"/>
  <c r="AA718" i="1"/>
  <c r="S1101" i="1"/>
  <c r="S1523" i="1"/>
  <c r="V1347" i="1"/>
  <c r="W1347" i="1" s="1"/>
  <c r="AD1347" i="1" s="1"/>
  <c r="V1224" i="1"/>
  <c r="W1224" i="1" s="1"/>
  <c r="AD1224" i="1" s="1"/>
  <c r="V900" i="1"/>
  <c r="V650" i="1"/>
  <c r="W650" i="1" s="1"/>
  <c r="AD650" i="1" s="1"/>
  <c r="S1424" i="1"/>
  <c r="V1621" i="1"/>
  <c r="W1621" i="1" s="1"/>
  <c r="AD1621" i="1" s="1"/>
  <c r="V408" i="1"/>
  <c r="H919" i="1"/>
  <c r="H1435" i="1"/>
  <c r="H1681" i="1"/>
  <c r="H1128" i="1"/>
  <c r="H1441" i="1"/>
  <c r="H445" i="1"/>
  <c r="AA840" i="1"/>
  <c r="H808" i="1"/>
  <c r="H1650" i="1"/>
  <c r="AA1202" i="1"/>
  <c r="H61" i="1"/>
  <c r="H1596" i="1"/>
  <c r="S1236" i="1"/>
  <c r="S740" i="1"/>
  <c r="S1066" i="1"/>
  <c r="S1621" i="1"/>
  <c r="V1302" i="1"/>
  <c r="W1302" i="1" s="1"/>
  <c r="AD1302" i="1" s="1"/>
  <c r="AA1136" i="1"/>
  <c r="H840" i="1"/>
  <c r="AA1487" i="1"/>
  <c r="AA1804" i="1"/>
  <c r="H1202" i="1"/>
  <c r="AA1595" i="1"/>
  <c r="AA1302" i="1"/>
  <c r="S926" i="1"/>
  <c r="AE14" i="1"/>
  <c r="AE12" i="1"/>
  <c r="AB1041" i="1"/>
  <c r="V1041" i="1"/>
  <c r="W1041" i="1" s="1"/>
  <c r="AD1041" i="1" s="1"/>
  <c r="AB1532" i="1"/>
  <c r="H1532" i="1"/>
  <c r="AA1532" i="1"/>
  <c r="V1075" i="1"/>
  <c r="W1075" i="1" s="1"/>
  <c r="AD1075" i="1" s="1"/>
  <c r="AB1135" i="1"/>
  <c r="V1135" i="1"/>
  <c r="W1135" i="1" s="1"/>
  <c r="AD1135" i="1" s="1"/>
  <c r="AA1135" i="1"/>
  <c r="AB446" i="1"/>
  <c r="AA446" i="1"/>
  <c r="S1268" i="1"/>
  <c r="V1597" i="1"/>
  <c r="W1597" i="1" s="1"/>
  <c r="AD1597" i="1" s="1"/>
  <c r="V1216" i="1"/>
  <c r="W1216" i="1" s="1"/>
  <c r="AD1216" i="1" s="1"/>
  <c r="V924" i="1"/>
  <c r="W924" i="1" s="1"/>
  <c r="AD924" i="1" s="1"/>
  <c r="V1223" i="1"/>
  <c r="W1223" i="1" s="1"/>
  <c r="AD1223" i="1" s="1"/>
  <c r="AB1138" i="1"/>
  <c r="S1138" i="1"/>
  <c r="V1138" i="1"/>
  <c r="W1138" i="1" s="1"/>
  <c r="AD1138" i="1" s="1"/>
  <c r="AA400" i="1"/>
  <c r="AB1756" i="1"/>
  <c r="V1756" i="1"/>
  <c r="W1756" i="1" s="1"/>
  <c r="AD1756" i="1" s="1"/>
  <c r="AB1465" i="1"/>
  <c r="AA1465" i="1"/>
  <c r="H1465" i="1"/>
  <c r="V1465" i="1"/>
  <c r="W1465" i="1" s="1"/>
  <c r="AD1465" i="1" s="1"/>
  <c r="AB914" i="1"/>
  <c r="V914" i="1"/>
  <c r="W914" i="1" s="1"/>
  <c r="AD914" i="1" s="1"/>
  <c r="AB1428" i="1"/>
  <c r="V1428" i="1"/>
  <c r="W1428" i="1" s="1"/>
  <c r="AD1428" i="1" s="1"/>
  <c r="AA1428" i="1"/>
  <c r="AB1682" i="1"/>
  <c r="AA1682" i="1"/>
  <c r="AB591" i="1"/>
  <c r="V591" i="1"/>
  <c r="W591" i="1" s="1"/>
  <c r="AD591" i="1" s="1"/>
  <c r="H591" i="1"/>
  <c r="S591" i="1"/>
  <c r="AB258" i="1"/>
  <c r="AA258" i="1"/>
  <c r="V258" i="1"/>
  <c r="W258" i="1" s="1"/>
  <c r="AD258" i="1" s="1"/>
  <c r="AB313" i="1"/>
  <c r="V313" i="1"/>
  <c r="W313" i="1" s="1"/>
  <c r="AD313" i="1" s="1"/>
  <c r="H313" i="1"/>
  <c r="AA313" i="1"/>
  <c r="AB1369" i="1"/>
  <c r="H1369" i="1"/>
  <c r="AA1369" i="1"/>
  <c r="AB1751" i="1"/>
  <c r="AA1751" i="1"/>
  <c r="H1751" i="1"/>
  <c r="V1751" i="1"/>
  <c r="W1751" i="1" s="1"/>
  <c r="AD1751" i="1" s="1"/>
  <c r="AB781" i="1"/>
  <c r="AA781" i="1"/>
  <c r="AB883" i="1"/>
  <c r="AA883" i="1"/>
  <c r="H883" i="1"/>
  <c r="V883" i="1"/>
  <c r="W883" i="1" s="1"/>
  <c r="AD883" i="1" s="1"/>
  <c r="AB281" i="1"/>
  <c r="H281" i="1"/>
  <c r="AA281" i="1"/>
  <c r="S1355" i="1"/>
  <c r="AB1683" i="1"/>
  <c r="AA1683" i="1"/>
  <c r="AB1503" i="1"/>
  <c r="AA1503" i="1"/>
  <c r="V1503" i="1"/>
  <c r="W1503" i="1" s="1"/>
  <c r="AD1503" i="1" s="1"/>
  <c r="AB558" i="1"/>
  <c r="H558" i="1"/>
  <c r="AA558" i="1"/>
  <c r="AB1339" i="1"/>
  <c r="AA1339" i="1"/>
  <c r="V1339" i="1"/>
  <c r="W1339" i="1" s="1"/>
  <c r="AD1339" i="1" s="1"/>
  <c r="AB1620" i="1"/>
  <c r="H1620" i="1"/>
  <c r="AA1620" i="1"/>
  <c r="AB974" i="1"/>
  <c r="H974" i="1"/>
  <c r="AA974" i="1"/>
  <c r="V974" i="1"/>
  <c r="W974" i="1" s="1"/>
  <c r="AD974" i="1" s="1"/>
  <c r="AB975" i="1"/>
  <c r="V975" i="1"/>
  <c r="W975" i="1" s="1"/>
  <c r="AB381" i="1"/>
  <c r="H381" i="1"/>
  <c r="AA381" i="1"/>
  <c r="AB1370" i="1"/>
  <c r="H1370" i="1"/>
  <c r="AA1370" i="1"/>
  <c r="V1370" i="1"/>
  <c r="W1370" i="1" s="1"/>
  <c r="AD1370" i="1" s="1"/>
  <c r="S1370" i="1"/>
  <c r="AB186" i="1"/>
  <c r="V186" i="1"/>
  <c r="W186" i="1" s="1"/>
  <c r="AD186" i="1" s="1"/>
  <c r="AA186" i="1"/>
  <c r="AB307" i="1"/>
  <c r="H307" i="1"/>
  <c r="AA307" i="1"/>
  <c r="AB226" i="1"/>
  <c r="AA226" i="1"/>
  <c r="V226" i="1"/>
  <c r="W226" i="1" s="1"/>
  <c r="AD226" i="1" s="1"/>
  <c r="AB510" i="1"/>
  <c r="AA510" i="1"/>
  <c r="V510" i="1"/>
  <c r="W510" i="1" s="1"/>
  <c r="AD510" i="1" s="1"/>
  <c r="AB635" i="1"/>
  <c r="H635" i="1"/>
  <c r="AA635" i="1"/>
  <c r="AB29" i="1"/>
  <c r="H29" i="1"/>
  <c r="AA29" i="1"/>
  <c r="V29" i="1"/>
  <c r="W29" i="1" s="1"/>
  <c r="AD29" i="1" s="1"/>
  <c r="AB685" i="1"/>
  <c r="H685" i="1"/>
  <c r="AA685" i="1"/>
  <c r="V685" i="1"/>
  <c r="W685" i="1" s="1"/>
  <c r="AD685" i="1" s="1"/>
  <c r="AB705" i="1"/>
  <c r="V705" i="1"/>
  <c r="AA705" i="1"/>
  <c r="AB441" i="1"/>
  <c r="H441" i="1"/>
  <c r="AA441" i="1"/>
  <c r="AB1604" i="1"/>
  <c r="H1604" i="1"/>
  <c r="AB1568" i="1"/>
  <c r="AA1568" i="1"/>
  <c r="AB17" i="1"/>
  <c r="H17" i="1"/>
  <c r="AA17" i="1"/>
  <c r="V17" i="1"/>
  <c r="W17" i="1" s="1"/>
  <c r="AD17" i="1" s="1"/>
  <c r="AB623" i="1"/>
  <c r="V623" i="1"/>
  <c r="W623" i="1" s="1"/>
  <c r="AB248" i="1"/>
  <c r="H248" i="1"/>
  <c r="V248" i="1"/>
  <c r="AA248" i="1"/>
  <c r="AB567" i="1"/>
  <c r="AA567" i="1"/>
  <c r="AB222" i="1"/>
  <c r="H222" i="1"/>
  <c r="AA222" i="1"/>
  <c r="V222" i="1"/>
  <c r="W222" i="1" s="1"/>
  <c r="AD222" i="1" s="1"/>
  <c r="AB1482" i="1"/>
  <c r="H1482" i="1"/>
  <c r="AA1482" i="1"/>
  <c r="V1482" i="1"/>
  <c r="W1482" i="1" s="1"/>
  <c r="AD1482" i="1" s="1"/>
  <c r="AB1648" i="1"/>
  <c r="V1648" i="1"/>
  <c r="W1648" i="1" s="1"/>
  <c r="AD1648" i="1" s="1"/>
  <c r="AB1679" i="1"/>
  <c r="V1679" i="1"/>
  <c r="W1679" i="1" s="1"/>
  <c r="AD1679" i="1" s="1"/>
  <c r="AB622" i="1"/>
  <c r="V622" i="1"/>
  <c r="W622" i="1" s="1"/>
  <c r="AD622" i="1" s="1"/>
  <c r="AA622" i="1"/>
  <c r="H622" i="1"/>
  <c r="AB556" i="1"/>
  <c r="V556" i="1"/>
  <c r="W556" i="1" s="1"/>
  <c r="AD556" i="1" s="1"/>
  <c r="H556" i="1"/>
  <c r="AB1481" i="1"/>
  <c r="AA1481" i="1"/>
  <c r="V1481" i="1"/>
  <c r="W1481" i="1" s="1"/>
  <c r="AD1481" i="1" s="1"/>
  <c r="H1481" i="1"/>
  <c r="S1597" i="1"/>
  <c r="V880" i="1"/>
  <c r="W880" i="1" s="1"/>
  <c r="S924" i="1"/>
  <c r="AB949" i="1"/>
  <c r="H949" i="1"/>
  <c r="AA949" i="1"/>
  <c r="V949" i="1"/>
  <c r="W949" i="1" s="1"/>
  <c r="AD949" i="1" s="1"/>
  <c r="AB1699" i="1"/>
  <c r="H1699" i="1"/>
  <c r="AA1699" i="1"/>
  <c r="S1682" i="1"/>
  <c r="V60" i="1"/>
  <c r="W60" i="1" s="1"/>
  <c r="AD60" i="1" s="1"/>
  <c r="V1019" i="1"/>
  <c r="W1019" i="1" s="1"/>
  <c r="AD1019" i="1" s="1"/>
  <c r="V682" i="1"/>
  <c r="H400" i="1"/>
  <c r="H1503" i="1"/>
  <c r="AB1158" i="1"/>
  <c r="V1158" i="1"/>
  <c r="W1158" i="1" s="1"/>
  <c r="AD1158" i="1" s="1"/>
  <c r="AB228" i="1"/>
  <c r="AA228" i="1"/>
  <c r="AB668" i="1"/>
  <c r="H668" i="1"/>
  <c r="AA668" i="1"/>
  <c r="AB1467" i="1"/>
  <c r="H1467" i="1"/>
  <c r="AA1467" i="1"/>
  <c r="V1467" i="1"/>
  <c r="W1467" i="1" s="1"/>
  <c r="AD1467" i="1" s="1"/>
  <c r="AB1552" i="1"/>
  <c r="H1552" i="1"/>
  <c r="AA1552" i="1"/>
  <c r="AB1312" i="1"/>
  <c r="AA1312" i="1"/>
  <c r="AB208" i="1"/>
  <c r="V208" i="1"/>
  <c r="W208" i="1" s="1"/>
  <c r="AD208" i="1" s="1"/>
  <c r="AB947" i="1"/>
  <c r="S947" i="1"/>
  <c r="AB1299" i="1"/>
  <c r="H1299" i="1"/>
  <c r="V1299" i="1"/>
  <c r="W1299" i="1" s="1"/>
  <c r="AD1299" i="1" s="1"/>
  <c r="AA1299" i="1"/>
  <c r="AB434" i="1"/>
  <c r="V434" i="1"/>
  <c r="W434" i="1" s="1"/>
  <c r="AD434" i="1" s="1"/>
  <c r="S434" i="1"/>
  <c r="H434" i="1"/>
  <c r="AA434" i="1"/>
  <c r="AB442" i="1"/>
  <c r="V442" i="1"/>
  <c r="W442" i="1" s="1"/>
  <c r="AD442" i="1" s="1"/>
  <c r="AA442" i="1"/>
  <c r="AB801" i="1"/>
  <c r="H801" i="1"/>
  <c r="AA801" i="1"/>
  <c r="S670" i="1"/>
  <c r="AB33" i="1"/>
  <c r="V33" i="1"/>
  <c r="W33" i="1" s="1"/>
  <c r="AD33" i="1" s="1"/>
  <c r="AB842" i="1"/>
  <c r="V842" i="1"/>
  <c r="W842" i="1" s="1"/>
  <c r="AD842" i="1" s="1"/>
  <c r="AB818" i="1"/>
  <c r="V818" i="1"/>
  <c r="W818" i="1" s="1"/>
  <c r="AD818" i="1" s="1"/>
  <c r="AB641" i="1"/>
  <c r="V641" i="1"/>
  <c r="W641" i="1" s="1"/>
  <c r="AD641" i="1" s="1"/>
  <c r="AB794" i="1"/>
  <c r="S794" i="1"/>
  <c r="AB820" i="1"/>
  <c r="V820" i="1"/>
  <c r="W820" i="1" s="1"/>
  <c r="AD820" i="1" s="1"/>
  <c r="AB418" i="1"/>
  <c r="V418" i="1"/>
  <c r="W418" i="1" s="1"/>
  <c r="AD418" i="1" s="1"/>
  <c r="AB1762" i="1"/>
  <c r="V1762" i="1"/>
  <c r="W1762" i="1" s="1"/>
  <c r="AD1762" i="1" s="1"/>
  <c r="AB746" i="1"/>
  <c r="V746" i="1"/>
  <c r="W746" i="1" s="1"/>
  <c r="AD746" i="1" s="1"/>
  <c r="AB1316" i="1"/>
  <c r="V1316" i="1"/>
  <c r="W1316" i="1" s="1"/>
  <c r="AD1316" i="1" s="1"/>
  <c r="AB241" i="1"/>
  <c r="V241" i="1"/>
  <c r="W241" i="1" s="1"/>
  <c r="AD241" i="1" s="1"/>
  <c r="S241" i="1"/>
  <c r="AB991" i="1"/>
  <c r="V991" i="1"/>
  <c r="AB1044" i="1"/>
  <c r="V1044" i="1"/>
  <c r="W1044" i="1" s="1"/>
  <c r="AD1044" i="1" s="1"/>
  <c r="AB835" i="1"/>
  <c r="H835" i="1"/>
  <c r="AA835" i="1"/>
  <c r="AB1221" i="1"/>
  <c r="V1221" i="1"/>
  <c r="W1221" i="1" s="1"/>
  <c r="AD1221" i="1" s="1"/>
  <c r="S1221" i="1"/>
  <c r="H1221" i="1"/>
  <c r="AB848" i="1"/>
  <c r="H848" i="1"/>
  <c r="AA848" i="1"/>
  <c r="AB68" i="1"/>
  <c r="H68" i="1"/>
  <c r="AA68" i="1"/>
  <c r="V68" i="1"/>
  <c r="W68" i="1" s="1"/>
  <c r="AD68" i="1" s="1"/>
  <c r="AB1558" i="1"/>
  <c r="V1558" i="1"/>
  <c r="W1558" i="1" s="1"/>
  <c r="AD1558" i="1" s="1"/>
  <c r="H1558" i="1"/>
  <c r="AA1558" i="1"/>
  <c r="AB793" i="1"/>
  <c r="H793" i="1"/>
  <c r="AB741" i="1"/>
  <c r="AA741" i="1"/>
  <c r="AB23" i="1"/>
  <c r="H23" i="1"/>
  <c r="AA23" i="1"/>
  <c r="V23" i="1"/>
  <c r="W23" i="1" s="1"/>
  <c r="AD23" i="1" s="1"/>
  <c r="S23" i="1"/>
  <c r="AB707" i="1"/>
  <c r="H707" i="1"/>
  <c r="AB864" i="1"/>
  <c r="H864" i="1"/>
  <c r="AA864" i="1"/>
  <c r="V864" i="1"/>
  <c r="W864" i="1" s="1"/>
  <c r="AD864" i="1" s="1"/>
  <c r="AB203" i="1"/>
  <c r="H203" i="1"/>
  <c r="AA203" i="1"/>
  <c r="V947" i="1"/>
  <c r="W947" i="1" s="1"/>
  <c r="AD947" i="1" s="1"/>
  <c r="S1678" i="1"/>
  <c r="V396" i="1"/>
  <c r="W396" i="1" s="1"/>
  <c r="AD396" i="1" s="1"/>
  <c r="V446" i="1"/>
  <c r="AB1282" i="1"/>
  <c r="V1282" i="1"/>
  <c r="W1282" i="1" s="1"/>
  <c r="AD1282" i="1" s="1"/>
  <c r="AB1424" i="1"/>
  <c r="V1424" i="1"/>
  <c r="W1424" i="1" s="1"/>
  <c r="AD1424" i="1" s="1"/>
  <c r="AB657" i="1"/>
  <c r="V657" i="1"/>
  <c r="W657" i="1" s="1"/>
  <c r="AD657" i="1" s="1"/>
  <c r="AB234" i="1"/>
  <c r="V234" i="1"/>
  <c r="W234" i="1" s="1"/>
  <c r="AD234" i="1" s="1"/>
  <c r="AB305" i="1"/>
  <c r="V305" i="1"/>
  <c r="W305" i="1" s="1"/>
  <c r="AD305" i="1" s="1"/>
  <c r="AB100" i="1"/>
  <c r="V100" i="1"/>
  <c r="AB1204" i="1"/>
  <c r="V1204" i="1"/>
  <c r="W1204" i="1" s="1"/>
  <c r="AD1204" i="1" s="1"/>
  <c r="AB1275" i="1"/>
  <c r="S1275" i="1"/>
  <c r="AB1521" i="1"/>
  <c r="V1521" i="1"/>
  <c r="W1521" i="1" s="1"/>
  <c r="AD1521" i="1" s="1"/>
  <c r="AB588" i="1"/>
  <c r="V588" i="1"/>
  <c r="W588" i="1" s="1"/>
  <c r="AD588" i="1" s="1"/>
  <c r="AB1118" i="1"/>
  <c r="V1118" i="1"/>
  <c r="W1118" i="1" s="1"/>
  <c r="AD1118" i="1" s="1"/>
  <c r="AB426" i="1"/>
  <c r="V426" i="1"/>
  <c r="W426" i="1" s="1"/>
  <c r="AD426" i="1" s="1"/>
  <c r="AB676" i="1"/>
  <c r="V676" i="1"/>
  <c r="W676" i="1" s="1"/>
  <c r="AD676" i="1" s="1"/>
  <c r="AB1232" i="1"/>
  <c r="V1232" i="1"/>
  <c r="W1232" i="1" s="1"/>
  <c r="AD1232" i="1" s="1"/>
  <c r="AB443" i="1"/>
  <c r="V443" i="1"/>
  <c r="AB1470" i="1"/>
  <c r="V1470" i="1"/>
  <c r="W1470" i="1" s="1"/>
  <c r="AD1470" i="1" s="1"/>
  <c r="AA591" i="1"/>
  <c r="AA1216" i="1"/>
  <c r="H1683" i="1"/>
  <c r="H741" i="1"/>
  <c r="AB292" i="1"/>
  <c r="H292" i="1"/>
  <c r="AA292" i="1"/>
  <c r="AB1084" i="1"/>
  <c r="H1084" i="1"/>
  <c r="V1084" i="1"/>
  <c r="W1084" i="1" s="1"/>
  <c r="AD1084" i="1" s="1"/>
  <c r="AB1127" i="1"/>
  <c r="H1127" i="1"/>
  <c r="AA1127" i="1"/>
  <c r="V1127" i="1"/>
  <c r="W1127" i="1" s="1"/>
  <c r="AD1127" i="1" s="1"/>
  <c r="AB872" i="1"/>
  <c r="H872" i="1"/>
  <c r="AA872" i="1"/>
  <c r="V872" i="1"/>
  <c r="W872" i="1" s="1"/>
  <c r="AD872" i="1" s="1"/>
  <c r="AB577" i="1"/>
  <c r="AA577" i="1"/>
  <c r="V577" i="1"/>
  <c r="W577" i="1" s="1"/>
  <c r="AD577" i="1" s="1"/>
  <c r="AB1079" i="1"/>
  <c r="V1079" i="1"/>
  <c r="W1079" i="1" s="1"/>
  <c r="AD1079" i="1" s="1"/>
  <c r="AA1079" i="1"/>
  <c r="AB1164" i="1"/>
  <c r="H1164" i="1"/>
  <c r="AB1483" i="1"/>
  <c r="AA1483" i="1"/>
  <c r="V1483" i="1"/>
  <c r="W1483" i="1" s="1"/>
  <c r="AD1483" i="1" s="1"/>
  <c r="H1483" i="1"/>
  <c r="AB1211" i="1"/>
  <c r="V1211" i="1"/>
  <c r="W1211" i="1" s="1"/>
  <c r="AD1211" i="1" s="1"/>
  <c r="AB1436" i="1"/>
  <c r="V1436" i="1"/>
  <c r="AB1446" i="1"/>
  <c r="H1446" i="1"/>
  <c r="AA1446" i="1"/>
  <c r="V1446" i="1"/>
  <c r="AB395" i="1"/>
  <c r="V395" i="1"/>
  <c r="W395" i="1" s="1"/>
  <c r="AD395" i="1" s="1"/>
  <c r="AB524" i="1"/>
  <c r="V524" i="1"/>
  <c r="W524" i="1" s="1"/>
  <c r="AD524" i="1" s="1"/>
  <c r="AB1618" i="1"/>
  <c r="V1618" i="1"/>
  <c r="W1618" i="1" s="1"/>
  <c r="AD1618" i="1" s="1"/>
  <c r="H1618" i="1"/>
  <c r="AA1618" i="1"/>
  <c r="AB1268" i="1"/>
  <c r="V1268" i="1"/>
  <c r="W1268" i="1" s="1"/>
  <c r="AD1268" i="1" s="1"/>
  <c r="V203" i="1"/>
  <c r="W203" i="1" s="1"/>
  <c r="AD203" i="1" s="1"/>
  <c r="V794" i="1"/>
  <c r="W794" i="1" s="1"/>
  <c r="AD794" i="1" s="1"/>
  <c r="V801" i="1"/>
  <c r="W801" i="1" s="1"/>
  <c r="AD801" i="1" s="1"/>
  <c r="S1067" i="1"/>
  <c r="V1213" i="1"/>
  <c r="W1213" i="1" s="1"/>
  <c r="AD1213" i="1" s="1"/>
  <c r="AB31" i="1"/>
  <c r="S31" i="1"/>
  <c r="AB1600" i="1"/>
  <c r="H1600" i="1"/>
  <c r="AA1600" i="1"/>
  <c r="AB572" i="1"/>
  <c r="V572" i="1"/>
  <c r="W572" i="1" s="1"/>
  <c r="AD572" i="1" s="1"/>
  <c r="AA572" i="1"/>
  <c r="AB1676" i="1"/>
  <c r="V1676" i="1"/>
  <c r="W1676" i="1" s="1"/>
  <c r="AD1676" i="1" s="1"/>
  <c r="H1676" i="1"/>
  <c r="AB1663" i="1"/>
  <c r="H1663" i="1"/>
  <c r="AA1663" i="1"/>
  <c r="V1663" i="1"/>
  <c r="W1663" i="1" s="1"/>
  <c r="AD1663" i="1" s="1"/>
  <c r="V281" i="1"/>
  <c r="V474" i="1"/>
  <c r="W474" i="1" s="1"/>
  <c r="AD474" i="1" s="1"/>
  <c r="V1067" i="1"/>
  <c r="W1067" i="1" s="1"/>
  <c r="AD1067" i="1" s="1"/>
  <c r="AA1164" i="1"/>
  <c r="AB1362" i="1"/>
  <c r="AA1362" i="1"/>
  <c r="V1362" i="1"/>
  <c r="AB571" i="1"/>
  <c r="H571" i="1"/>
  <c r="AA571" i="1"/>
  <c r="V571" i="1"/>
  <c r="S1450" i="1"/>
  <c r="S1600" i="1"/>
  <c r="S1293" i="1"/>
  <c r="AB268" i="1"/>
  <c r="H268" i="1"/>
  <c r="AB1546" i="1"/>
  <c r="H1546" i="1"/>
  <c r="AA1546" i="1"/>
  <c r="V1546" i="1"/>
  <c r="W1546" i="1" s="1"/>
  <c r="AD1546" i="1" s="1"/>
  <c r="AB601" i="1"/>
  <c r="H601" i="1"/>
  <c r="AA601" i="1"/>
  <c r="V601" i="1"/>
  <c r="W601" i="1" s="1"/>
  <c r="AD601" i="1" s="1"/>
  <c r="AB1528" i="1"/>
  <c r="V1528" i="1"/>
  <c r="W1528" i="1" s="1"/>
  <c r="AD1528" i="1" s="1"/>
  <c r="H1528" i="1"/>
  <c r="AB1710" i="1"/>
  <c r="H1710" i="1"/>
  <c r="AA1710" i="1"/>
  <c r="AB670" i="1"/>
  <c r="V670" i="1"/>
  <c r="W670" i="1" s="1"/>
  <c r="AD670" i="1" s="1"/>
  <c r="AB273" i="1"/>
  <c r="H273" i="1"/>
  <c r="AA273" i="1"/>
  <c r="V273" i="1"/>
  <c r="W273" i="1" s="1"/>
  <c r="AD273" i="1" s="1"/>
  <c r="V788" i="1"/>
  <c r="W788" i="1" s="1"/>
  <c r="AD788" i="1" s="1"/>
  <c r="AB220" i="1"/>
  <c r="AA220" i="1"/>
  <c r="H220" i="1"/>
  <c r="AB157" i="1"/>
  <c r="V157" i="1"/>
  <c r="AA157" i="1"/>
  <c r="AB262" i="1"/>
  <c r="V262" i="1"/>
  <c r="W262" i="1" s="1"/>
  <c r="AD262" i="1" s="1"/>
  <c r="H262" i="1"/>
  <c r="AA262" i="1"/>
  <c r="AB1264" i="1"/>
  <c r="AA1264" i="1"/>
  <c r="H1264" i="1"/>
  <c r="W1439" i="1"/>
  <c r="AD1439" i="1" s="1"/>
  <c r="V368" i="1"/>
  <c r="W368" i="1" s="1"/>
  <c r="AD368" i="1" s="1"/>
  <c r="V1532" i="1"/>
  <c r="W1532" i="1" s="1"/>
  <c r="AD1532" i="1" s="1"/>
  <c r="V540" i="1"/>
  <c r="W540" i="1" s="1"/>
  <c r="AD540" i="1" s="1"/>
  <c r="AB1212" i="1"/>
  <c r="V1212" i="1"/>
  <c r="W1212" i="1" s="1"/>
  <c r="AD1212" i="1" s="1"/>
  <c r="H781" i="1"/>
  <c r="AA914" i="1"/>
  <c r="AB1159" i="1"/>
  <c r="H1159" i="1"/>
  <c r="V1159" i="1"/>
  <c r="W1159" i="1" s="1"/>
  <c r="AD1159" i="1" s="1"/>
  <c r="AA1159" i="1"/>
  <c r="AB1450" i="1"/>
  <c r="H1450" i="1"/>
  <c r="AA1450" i="1"/>
  <c r="AB716" i="1"/>
  <c r="H716" i="1"/>
  <c r="AA716" i="1"/>
  <c r="S176" i="1"/>
  <c r="AB1473" i="1"/>
  <c r="H1473" i="1"/>
  <c r="AB563" i="1"/>
  <c r="H563" i="1"/>
  <c r="AB1293" i="1"/>
  <c r="V1293" i="1"/>
  <c r="W1293" i="1" s="1"/>
  <c r="AD1293" i="1" s="1"/>
  <c r="H1293" i="1"/>
  <c r="AA1293" i="1"/>
  <c r="AB489" i="1"/>
  <c r="H489" i="1"/>
  <c r="AA489" i="1"/>
  <c r="AB1607" i="1"/>
  <c r="H1607" i="1"/>
  <c r="AA1607" i="1"/>
  <c r="AB861" i="1"/>
  <c r="H861" i="1"/>
  <c r="AA861" i="1"/>
  <c r="AB1719" i="1"/>
  <c r="H1719" i="1"/>
  <c r="AA1719" i="1"/>
  <c r="V1719" i="1"/>
  <c r="W1719" i="1" s="1"/>
  <c r="AD1719" i="1" s="1"/>
  <c r="AB812" i="1"/>
  <c r="V812" i="1"/>
  <c r="W812" i="1" s="1"/>
  <c r="AD812" i="1" s="1"/>
  <c r="AB1798" i="1"/>
  <c r="V1798" i="1"/>
  <c r="AA1798" i="1"/>
  <c r="H1798" i="1"/>
  <c r="AB1616" i="1"/>
  <c r="H1616" i="1"/>
  <c r="AA1616" i="1"/>
  <c r="V1616" i="1"/>
  <c r="W1616" i="1" s="1"/>
  <c r="AD1616" i="1" s="1"/>
  <c r="V741" i="1"/>
  <c r="W741" i="1" s="1"/>
  <c r="AD741" i="1" s="1"/>
  <c r="V1699" i="1"/>
  <c r="W1699" i="1" s="1"/>
  <c r="AD1699" i="1" s="1"/>
  <c r="S1751" i="1"/>
  <c r="S1194" i="1"/>
  <c r="V220" i="1"/>
  <c r="W220" i="1" s="1"/>
  <c r="AD220" i="1" s="1"/>
  <c r="H442" i="1"/>
  <c r="AB633" i="1"/>
  <c r="V633" i="1"/>
  <c r="W633" i="1" s="1"/>
  <c r="AD633" i="1" s="1"/>
  <c r="H226" i="1"/>
  <c r="AA1084" i="1"/>
  <c r="AB1059" i="1"/>
  <c r="V1059" i="1"/>
  <c r="W1059" i="1" s="1"/>
  <c r="AD1059" i="1" s="1"/>
  <c r="S1059" i="1"/>
  <c r="H1059" i="1"/>
  <c r="AA1059" i="1"/>
  <c r="AB223" i="1"/>
  <c r="V223" i="1"/>
  <c r="W223" i="1" s="1"/>
  <c r="AD223" i="1" s="1"/>
  <c r="H223" i="1"/>
  <c r="AA223" i="1"/>
  <c r="AB91" i="1"/>
  <c r="AA91" i="1"/>
  <c r="V91" i="1"/>
  <c r="AB1783" i="1"/>
  <c r="H1783" i="1"/>
  <c r="AB497" i="1"/>
  <c r="AA497" i="1"/>
  <c r="AB429" i="1"/>
  <c r="H429" i="1"/>
  <c r="AA429" i="1"/>
  <c r="AB1583" i="1"/>
  <c r="H1583" i="1"/>
  <c r="AA1583" i="1"/>
  <c r="AB1757" i="1"/>
  <c r="H1757" i="1"/>
  <c r="AA1757" i="1"/>
  <c r="AB1731" i="1"/>
  <c r="H1731" i="1"/>
  <c r="AA1731" i="1"/>
  <c r="AB592" i="1"/>
  <c r="H592" i="1"/>
  <c r="AB428" i="1"/>
  <c r="V428" i="1"/>
  <c r="W428" i="1" s="1"/>
  <c r="AD428" i="1" s="1"/>
  <c r="AB498" i="1"/>
  <c r="H498" i="1"/>
  <c r="V498" i="1"/>
  <c r="W498" i="1" s="1"/>
  <c r="AD498" i="1" s="1"/>
  <c r="S498" i="1"/>
  <c r="AA498" i="1"/>
  <c r="AB1365" i="1"/>
  <c r="AA1365" i="1"/>
  <c r="V1365" i="1"/>
  <c r="W1365" i="1" s="1"/>
  <c r="AD1365" i="1" s="1"/>
  <c r="AB1588" i="1"/>
  <c r="H1588" i="1"/>
  <c r="AA1588" i="1"/>
  <c r="V1588" i="1"/>
  <c r="W1588" i="1" s="1"/>
  <c r="AD1588" i="1" s="1"/>
  <c r="AB46" i="1"/>
  <c r="H46" i="1"/>
  <c r="AA46" i="1"/>
  <c r="V46" i="1"/>
  <c r="AB478" i="1"/>
  <c r="H478" i="1"/>
  <c r="AA478" i="1"/>
  <c r="AB907" i="1"/>
  <c r="H907" i="1"/>
  <c r="AA907" i="1"/>
  <c r="AB713" i="1"/>
  <c r="H713" i="1"/>
  <c r="AA713" i="1"/>
  <c r="S284" i="1"/>
  <c r="AB1524" i="1"/>
  <c r="AA1524" i="1"/>
  <c r="AB83" i="1"/>
  <c r="H83" i="1"/>
  <c r="AA83" i="1"/>
  <c r="V83" i="1"/>
  <c r="W83" i="1" s="1"/>
  <c r="AD83" i="1" s="1"/>
  <c r="AB480" i="1"/>
  <c r="V480" i="1"/>
  <c r="W480" i="1" s="1"/>
  <c r="AD480" i="1" s="1"/>
  <c r="AA480" i="1"/>
  <c r="AB604" i="1"/>
  <c r="H604" i="1"/>
  <c r="AA604" i="1"/>
  <c r="V604" i="1"/>
  <c r="W604" i="1" s="1"/>
  <c r="AD604" i="1" s="1"/>
  <c r="AB649" i="1"/>
  <c r="AA649" i="1"/>
  <c r="V649" i="1"/>
  <c r="W649" i="1" s="1"/>
  <c r="AD649" i="1" s="1"/>
  <c r="AB1530" i="1"/>
  <c r="V1530" i="1"/>
  <c r="W1530" i="1" s="1"/>
  <c r="AB1803" i="1"/>
  <c r="V1803" i="1"/>
  <c r="AA1803" i="1"/>
  <c r="V778" i="1"/>
  <c r="W778" i="1" s="1"/>
  <c r="AD778" i="1" s="1"/>
  <c r="S515" i="1"/>
  <c r="H1568" i="1"/>
  <c r="AA1676" i="1"/>
  <c r="H1428" i="1"/>
  <c r="AB284" i="1"/>
  <c r="V284" i="1"/>
  <c r="W284" i="1" s="1"/>
  <c r="AD284" i="1" s="1"/>
  <c r="AA975" i="1"/>
  <c r="AB205" i="1"/>
  <c r="H205" i="1"/>
  <c r="AA205" i="1"/>
  <c r="AB1259" i="1"/>
  <c r="H1259" i="1"/>
  <c r="V1259" i="1"/>
  <c r="W1259" i="1" s="1"/>
  <c r="AD1259" i="1" s="1"/>
  <c r="AB579" i="1"/>
  <c r="V579" i="1"/>
  <c r="W579" i="1" s="1"/>
  <c r="AD579" i="1" s="1"/>
  <c r="AB290" i="1"/>
  <c r="AA290" i="1"/>
  <c r="AB642" i="1"/>
  <c r="H642" i="1"/>
  <c r="S642" i="1"/>
  <c r="AA642" i="1"/>
  <c r="AB89" i="1"/>
  <c r="S89" i="1"/>
  <c r="H89" i="1"/>
  <c r="AB1031" i="1"/>
  <c r="AA1031" i="1"/>
  <c r="V1031" i="1"/>
  <c r="W1031" i="1" s="1"/>
  <c r="AD1031" i="1" s="1"/>
  <c r="AB1378" i="1"/>
  <c r="V1378" i="1"/>
  <c r="W1378" i="1" s="1"/>
  <c r="AD1378" i="1" s="1"/>
  <c r="AA1378" i="1"/>
  <c r="AB874" i="1"/>
  <c r="AA874" i="1"/>
  <c r="V874" i="1"/>
  <c r="W874" i="1" s="1"/>
  <c r="AD874" i="1" s="1"/>
  <c r="AB681" i="1"/>
  <c r="H681" i="1"/>
  <c r="AA681" i="1"/>
  <c r="V681" i="1"/>
  <c r="W681" i="1" s="1"/>
  <c r="AD681" i="1" s="1"/>
  <c r="AB1631" i="1"/>
  <c r="AA1631" i="1"/>
  <c r="AB159" i="1"/>
  <c r="AA159" i="1"/>
  <c r="AB828" i="1"/>
  <c r="H828" i="1"/>
  <c r="AA828" i="1"/>
  <c r="V828" i="1"/>
  <c r="W828" i="1" s="1"/>
  <c r="AD828" i="1" s="1"/>
  <c r="AB1554" i="1"/>
  <c r="V1554" i="1"/>
  <c r="W1554" i="1" s="1"/>
  <c r="AD1554" i="1" s="1"/>
  <c r="H1554" i="1"/>
  <c r="AB1743" i="1"/>
  <c r="H1743" i="1"/>
  <c r="V1743" i="1"/>
  <c r="AB1490" i="1"/>
  <c r="H1490" i="1"/>
  <c r="AA1490" i="1"/>
  <c r="AB1056" i="1"/>
  <c r="H1056" i="1"/>
  <c r="AA1056" i="1"/>
  <c r="AB1101" i="1"/>
  <c r="H1101" i="1"/>
  <c r="AA1101" i="1"/>
  <c r="V1101" i="1"/>
  <c r="W1101" i="1" s="1"/>
  <c r="AD1101" i="1" s="1"/>
  <c r="AB651" i="1"/>
  <c r="AA651" i="1"/>
  <c r="AB264" i="1"/>
  <c r="V264" i="1"/>
  <c r="W264" i="1" s="1"/>
  <c r="AD264" i="1" s="1"/>
  <c r="H264" i="1"/>
  <c r="AB647" i="1"/>
  <c r="H647" i="1"/>
  <c r="AA647" i="1"/>
  <c r="AB1491" i="1"/>
  <c r="AA1491" i="1"/>
  <c r="AB1442" i="1"/>
  <c r="H1442" i="1"/>
  <c r="AA1442" i="1"/>
  <c r="AB495" i="1"/>
  <c r="H495" i="1"/>
  <c r="AA495" i="1"/>
  <c r="V495" i="1"/>
  <c r="W495" i="1" s="1"/>
  <c r="AD495" i="1" s="1"/>
  <c r="AB124" i="1"/>
  <c r="H124" i="1"/>
  <c r="AA124" i="1"/>
  <c r="V124" i="1"/>
  <c r="W124" i="1" s="1"/>
  <c r="AD124" i="1" s="1"/>
  <c r="AB1310" i="1"/>
  <c r="V1310" i="1"/>
  <c r="W1310" i="1" s="1"/>
  <c r="AD1310" i="1" s="1"/>
  <c r="S980" i="1"/>
  <c r="S1770" i="1"/>
  <c r="S852" i="1"/>
  <c r="AB682" i="1"/>
  <c r="H682" i="1"/>
  <c r="S1719" i="1"/>
  <c r="V707" i="1"/>
  <c r="W707" i="1" s="1"/>
  <c r="AD707" i="1" s="1"/>
  <c r="V490" i="1"/>
  <c r="W490" i="1" s="1"/>
  <c r="AD490" i="1" s="1"/>
  <c r="V515" i="1"/>
  <c r="W515" i="1" s="1"/>
  <c r="AD515" i="1" s="1"/>
  <c r="AA556" i="1"/>
  <c r="AB1244" i="1"/>
  <c r="V1244" i="1"/>
  <c r="W1244" i="1" s="1"/>
  <c r="AD1244" i="1" s="1"/>
  <c r="AB1540" i="1"/>
  <c r="V1540" i="1"/>
  <c r="W1540" i="1" s="1"/>
  <c r="AD1540" i="1" s="1"/>
  <c r="AA707" i="1"/>
  <c r="AB941" i="1"/>
  <c r="H941" i="1"/>
  <c r="V941" i="1"/>
  <c r="W941" i="1" s="1"/>
  <c r="AD941" i="1" s="1"/>
  <c r="AA941" i="1"/>
  <c r="AB779" i="1"/>
  <c r="V779" i="1"/>
  <c r="W779" i="1" s="1"/>
  <c r="AD779" i="1" s="1"/>
  <c r="S1503" i="1"/>
  <c r="V179" i="1"/>
  <c r="S880" i="1"/>
  <c r="V1563" i="1"/>
  <c r="W1563" i="1" s="1"/>
  <c r="AD1563" i="1" s="1"/>
  <c r="AB1492" i="1"/>
  <c r="V1492" i="1"/>
  <c r="W1492" i="1" s="1"/>
  <c r="AD1492" i="1" s="1"/>
  <c r="AB846" i="1"/>
  <c r="V846" i="1"/>
  <c r="W846" i="1" s="1"/>
  <c r="AD846" i="1" s="1"/>
  <c r="AB675" i="1"/>
  <c r="V675" i="1"/>
  <c r="W675" i="1" s="1"/>
  <c r="AD675" i="1" s="1"/>
  <c r="AB348" i="1"/>
  <c r="V348" i="1"/>
  <c r="W348" i="1" s="1"/>
  <c r="AD348" i="1" s="1"/>
  <c r="AB109" i="1"/>
  <c r="V109" i="1"/>
  <c r="W109" i="1" s="1"/>
  <c r="AD109" i="1" s="1"/>
  <c r="AB1163" i="1"/>
  <c r="V1163" i="1"/>
  <c r="W1163" i="1" s="1"/>
  <c r="AD1163" i="1" s="1"/>
  <c r="AB972" i="1"/>
  <c r="V972" i="1"/>
  <c r="W972" i="1" s="1"/>
  <c r="AD972" i="1" s="1"/>
  <c r="AB1134" i="1"/>
  <c r="V1134" i="1"/>
  <c r="W1134" i="1" s="1"/>
  <c r="AD1134" i="1" s="1"/>
  <c r="S1134" i="1"/>
  <c r="AB436" i="1"/>
  <c r="V436" i="1"/>
  <c r="AB270" i="1"/>
  <c r="V270" i="1"/>
  <c r="W270" i="1" s="1"/>
  <c r="AD270" i="1" s="1"/>
  <c r="AB253" i="1"/>
  <c r="V253" i="1"/>
  <c r="W253" i="1" s="1"/>
  <c r="AD253" i="1" s="1"/>
  <c r="AB1668" i="1"/>
  <c r="V1668" i="1"/>
  <c r="W1668" i="1" s="1"/>
  <c r="AD1668" i="1" s="1"/>
  <c r="AA779" i="1"/>
  <c r="AB1598" i="1"/>
  <c r="V1598" i="1"/>
  <c r="W1598" i="1" s="1"/>
  <c r="AD1598" i="1" s="1"/>
  <c r="AB1060" i="1"/>
  <c r="V1060" i="1"/>
  <c r="W1060" i="1" s="1"/>
  <c r="AD1060" i="1" s="1"/>
  <c r="AB369" i="1"/>
  <c r="V369" i="1"/>
  <c r="W369" i="1" s="1"/>
  <c r="AD369" i="1" s="1"/>
  <c r="AB803" i="1"/>
  <c r="AA803" i="1"/>
  <c r="H803" i="1"/>
  <c r="V803" i="1"/>
  <c r="W803" i="1" s="1"/>
  <c r="AD803" i="1" s="1"/>
  <c r="AB1215" i="1"/>
  <c r="V1215" i="1"/>
  <c r="W1215" i="1" s="1"/>
  <c r="AD1215" i="1" s="1"/>
  <c r="AB1686" i="1"/>
  <c r="V1686" i="1"/>
  <c r="W1686" i="1" s="1"/>
  <c r="AD1686" i="1" s="1"/>
  <c r="AB324" i="1"/>
  <c r="H324" i="1"/>
  <c r="AA324" i="1"/>
  <c r="AB1054" i="1"/>
  <c r="V1054" i="1"/>
  <c r="W1054" i="1" s="1"/>
  <c r="AD1054" i="1" s="1"/>
  <c r="H1054" i="1"/>
  <c r="AA1054" i="1"/>
  <c r="AB537" i="1"/>
  <c r="V537" i="1"/>
  <c r="W537" i="1" s="1"/>
  <c r="AD537" i="1" s="1"/>
  <c r="AB1131" i="1"/>
  <c r="V1131" i="1"/>
  <c r="AB962" i="1"/>
  <c r="H962" i="1"/>
  <c r="V962" i="1"/>
  <c r="AA962" i="1"/>
  <c r="AB715" i="1"/>
  <c r="V715" i="1"/>
  <c r="W715" i="1" s="1"/>
  <c r="AD715" i="1" s="1"/>
  <c r="H715" i="1"/>
  <c r="AA715" i="1"/>
  <c r="AB608" i="1"/>
  <c r="H608" i="1"/>
  <c r="AA608" i="1"/>
  <c r="AB127" i="1"/>
  <c r="H127" i="1"/>
  <c r="AB1345" i="1"/>
  <c r="H1345" i="1"/>
  <c r="AA1345" i="1"/>
  <c r="V1345" i="1"/>
  <c r="W1345" i="1" s="1"/>
  <c r="AD1345" i="1" s="1"/>
  <c r="AB353" i="1"/>
  <c r="AA353" i="1"/>
  <c r="H353" i="1"/>
  <c r="AB67" i="1"/>
  <c r="H67" i="1"/>
  <c r="AA67" i="1"/>
  <c r="V67" i="1"/>
  <c r="W67" i="1" s="1"/>
  <c r="AD67" i="1" s="1"/>
  <c r="AB1070" i="1"/>
  <c r="V1070" i="1"/>
  <c r="W1070" i="1" s="1"/>
  <c r="AD1070" i="1" s="1"/>
  <c r="H1070" i="1"/>
  <c r="AB990" i="1"/>
  <c r="H990" i="1"/>
  <c r="AA990" i="1"/>
  <c r="V990" i="1"/>
  <c r="AB1723" i="1"/>
  <c r="AA1723" i="1"/>
  <c r="AB296" i="1"/>
  <c r="H296" i="1"/>
  <c r="V296" i="1"/>
  <c r="W296" i="1" s="1"/>
  <c r="AD296" i="1" s="1"/>
  <c r="AB767" i="1"/>
  <c r="AA767" i="1"/>
  <c r="V767" i="1"/>
  <c r="W767" i="1" s="1"/>
  <c r="AD767" i="1" s="1"/>
  <c r="AB1439" i="1"/>
  <c r="AA1439" i="1"/>
  <c r="H1439" i="1"/>
  <c r="AB288" i="1"/>
  <c r="H288" i="1"/>
  <c r="AA288" i="1"/>
  <c r="V288" i="1"/>
  <c r="W288" i="1" s="1"/>
  <c r="AD288" i="1" s="1"/>
  <c r="AB797" i="1"/>
  <c r="V797" i="1"/>
  <c r="W797" i="1" s="1"/>
  <c r="AD797" i="1" s="1"/>
  <c r="H797" i="1"/>
  <c r="AA797" i="1"/>
  <c r="AB207" i="1"/>
  <c r="H207" i="1"/>
  <c r="AA207" i="1"/>
  <c r="V207" i="1"/>
  <c r="W207" i="1" s="1"/>
  <c r="AD207" i="1" s="1"/>
  <c r="AB1174" i="1"/>
  <c r="H1174" i="1"/>
  <c r="V1174" i="1"/>
  <c r="W1174" i="1" s="1"/>
  <c r="AD1174" i="1" s="1"/>
  <c r="AB915" i="1"/>
  <c r="H915" i="1"/>
  <c r="AA915" i="1"/>
  <c r="AB910" i="1"/>
  <c r="H910" i="1"/>
  <c r="V910" i="1"/>
  <c r="W910" i="1" s="1"/>
  <c r="AD910" i="1" s="1"/>
  <c r="AA910" i="1"/>
  <c r="S910" i="1"/>
  <c r="AB1291" i="1"/>
  <c r="H1291" i="1"/>
  <c r="V1291" i="1"/>
  <c r="W1291" i="1" s="1"/>
  <c r="AD1291" i="1" s="1"/>
  <c r="AB1330" i="1"/>
  <c r="H1330" i="1"/>
  <c r="V1330" i="1"/>
  <c r="W1330" i="1" s="1"/>
  <c r="AD1330" i="1" s="1"/>
  <c r="AA1330" i="1"/>
  <c r="AB937" i="1"/>
  <c r="H937" i="1"/>
  <c r="AA937" i="1"/>
  <c r="AB180" i="1"/>
  <c r="H180" i="1"/>
  <c r="AB98" i="1"/>
  <c r="AA98" i="1"/>
  <c r="H98" i="1"/>
  <c r="AB636" i="1"/>
  <c r="V636" i="1"/>
  <c r="W636" i="1" s="1"/>
  <c r="AD636" i="1" s="1"/>
  <c r="H636" i="1"/>
  <c r="AA636" i="1"/>
  <c r="V1792" i="1"/>
  <c r="W1155" i="1"/>
  <c r="AD1155" i="1" s="1"/>
  <c r="W711" i="1"/>
  <c r="AD711" i="1" s="1"/>
  <c r="W988" i="1"/>
  <c r="AD988" i="1" s="1"/>
  <c r="W1139" i="1"/>
  <c r="AD1139" i="1" s="1"/>
  <c r="H110" i="1"/>
  <c r="H512" i="1"/>
  <c r="AB1227" i="1"/>
  <c r="S1227" i="1"/>
  <c r="AB387" i="1"/>
  <c r="H387" i="1"/>
  <c r="AB612" i="1"/>
  <c r="H612" i="1"/>
  <c r="AA612" i="1"/>
  <c r="AB225" i="1"/>
  <c r="S225" i="1"/>
  <c r="V225" i="1"/>
  <c r="W225" i="1" s="1"/>
  <c r="AD225" i="1" s="1"/>
  <c r="AB1388" i="1"/>
  <c r="H1388" i="1"/>
  <c r="AB32" i="1"/>
  <c r="H32" i="1"/>
  <c r="AA32" i="1"/>
  <c r="AB634" i="1"/>
  <c r="H634" i="1"/>
  <c r="AB993" i="1"/>
  <c r="H993" i="1"/>
  <c r="AB1778" i="1"/>
  <c r="H1778" i="1"/>
  <c r="AA1778" i="1"/>
  <c r="AB190" i="1"/>
  <c r="V190" i="1"/>
  <c r="AB378" i="1"/>
  <c r="H378" i="1"/>
  <c r="AA378" i="1"/>
  <c r="V378" i="1"/>
  <c r="AB209" i="1"/>
  <c r="V209" i="1"/>
  <c r="W209" i="1" s="1"/>
  <c r="AD209" i="1" s="1"/>
  <c r="AB1228" i="1"/>
  <c r="H1228" i="1"/>
  <c r="AB235" i="1"/>
  <c r="H235" i="1"/>
  <c r="AA235" i="1"/>
  <c r="AB108" i="1"/>
  <c r="H108" i="1"/>
  <c r="AB1154" i="1"/>
  <c r="AA1154" i="1"/>
  <c r="AB1617" i="1"/>
  <c r="AA1617" i="1"/>
  <c r="V1617" i="1"/>
  <c r="W1617" i="1" s="1"/>
  <c r="AD1617" i="1" s="1"/>
  <c r="AB1770" i="1"/>
  <c r="H1770" i="1"/>
  <c r="AA1770" i="1"/>
  <c r="AB587" i="1"/>
  <c r="H587" i="1"/>
  <c r="AA587" i="1"/>
  <c r="AB73" i="1"/>
  <c r="AA73" i="1"/>
  <c r="V73" i="1"/>
  <c r="W73" i="1" s="1"/>
  <c r="AD73" i="1" s="1"/>
  <c r="AB335" i="1"/>
  <c r="H335" i="1"/>
  <c r="AB986" i="1"/>
  <c r="H986" i="1"/>
  <c r="AA986" i="1"/>
  <c r="AB164" i="1"/>
  <c r="H164" i="1"/>
  <c r="AB176" i="1"/>
  <c r="H176" i="1"/>
  <c r="AA176" i="1"/>
  <c r="V176" i="1"/>
  <c r="W176" i="1" s="1"/>
  <c r="AB1646" i="1"/>
  <c r="H1646" i="1"/>
  <c r="AA1646" i="1"/>
  <c r="V989" i="1"/>
  <c r="AB564" i="1"/>
  <c r="V564" i="1"/>
  <c r="W564" i="1" s="1"/>
  <c r="AD564" i="1" s="1"/>
  <c r="AB843" i="1"/>
  <c r="V843" i="1"/>
  <c r="W843" i="1" s="1"/>
  <c r="AD843" i="1" s="1"/>
  <c r="AB463" i="1"/>
  <c r="V463" i="1"/>
  <c r="W463" i="1" s="1"/>
  <c r="AD463" i="1" s="1"/>
  <c r="S463" i="1"/>
  <c r="AB892" i="1"/>
  <c r="V892" i="1"/>
  <c r="W892" i="1" s="1"/>
  <c r="AD892" i="1" s="1"/>
  <c r="S530" i="1"/>
  <c r="AB1499" i="1"/>
  <c r="V1499" i="1"/>
  <c r="W1499" i="1" s="1"/>
  <c r="AD1499" i="1" s="1"/>
  <c r="AA1317" i="1"/>
  <c r="H1599" i="1"/>
  <c r="AB1097" i="1"/>
  <c r="AA1097" i="1"/>
  <c r="V1097" i="1"/>
  <c r="W1097" i="1" s="1"/>
  <c r="AD1097" i="1" s="1"/>
  <c r="AB898" i="1"/>
  <c r="S898" i="1"/>
  <c r="AB1635" i="1"/>
  <c r="H1635" i="1"/>
  <c r="AB202" i="1"/>
  <c r="H202" i="1"/>
  <c r="AA202" i="1"/>
  <c r="AB1475" i="1"/>
  <c r="H1475" i="1"/>
  <c r="AB976" i="1"/>
  <c r="AA976" i="1"/>
  <c r="V976" i="1"/>
  <c r="AB1693" i="1"/>
  <c r="V1693" i="1"/>
  <c r="W1693" i="1" s="1"/>
  <c r="AD1693" i="1" s="1"/>
  <c r="AB90" i="1"/>
  <c r="H90" i="1"/>
  <c r="AA90" i="1"/>
  <c r="AB1236" i="1"/>
  <c r="H1236" i="1"/>
  <c r="V1236" i="1"/>
  <c r="W1236" i="1" s="1"/>
  <c r="AD1236" i="1" s="1"/>
  <c r="AA1236" i="1"/>
  <c r="AB188" i="1"/>
  <c r="H188" i="1"/>
  <c r="AA188" i="1"/>
  <c r="AB1742" i="1"/>
  <c r="V1742" i="1"/>
  <c r="W1742" i="1" s="1"/>
  <c r="AD1742" i="1" s="1"/>
  <c r="S186" i="1"/>
  <c r="AB1359" i="1"/>
  <c r="H1359" i="1"/>
  <c r="AA1359" i="1"/>
  <c r="AB479" i="1"/>
  <c r="H479" i="1"/>
  <c r="AB1643" i="1"/>
  <c r="AA1643" i="1"/>
  <c r="AB1493" i="1"/>
  <c r="AA1493" i="1"/>
  <c r="AB594" i="1"/>
  <c r="H594" i="1"/>
  <c r="AA594" i="1"/>
  <c r="AB299" i="1"/>
  <c r="H299" i="1"/>
  <c r="AA299" i="1"/>
  <c r="AB755" i="1"/>
  <c r="H755" i="1"/>
  <c r="AA755" i="1"/>
  <c r="AB1520" i="1"/>
  <c r="V1520" i="1"/>
  <c r="W1520" i="1" s="1"/>
  <c r="AD1520" i="1" s="1"/>
  <c r="AB1214" i="1"/>
  <c r="H1214" i="1"/>
  <c r="AA1214" i="1"/>
  <c r="AB827" i="1"/>
  <c r="V827" i="1"/>
  <c r="W827" i="1" s="1"/>
  <c r="AD827" i="1" s="1"/>
  <c r="AB1517" i="1"/>
  <c r="H1517" i="1"/>
  <c r="AB529" i="1"/>
  <c r="V529" i="1"/>
  <c r="W529" i="1" s="1"/>
  <c r="AD529" i="1" s="1"/>
  <c r="S1715" i="1"/>
  <c r="AB430" i="1"/>
  <c r="H430" i="1"/>
  <c r="AA430" i="1"/>
  <c r="AB1297" i="1"/>
  <c r="AA1297" i="1"/>
  <c r="AB546" i="1"/>
  <c r="AA546" i="1"/>
  <c r="AB1767" i="1"/>
  <c r="H1767" i="1"/>
  <c r="AA1767" i="1"/>
  <c r="AB548" i="1"/>
  <c r="H548" i="1"/>
  <c r="AB113" i="1"/>
  <c r="H113" i="1"/>
  <c r="AA113" i="1"/>
  <c r="AB555" i="1"/>
  <c r="AA555" i="1"/>
  <c r="AB1196" i="1"/>
  <c r="H1196" i="1"/>
  <c r="AA1196" i="1"/>
  <c r="AB620" i="1"/>
  <c r="H620" i="1"/>
  <c r="AA620" i="1"/>
  <c r="AB1740" i="1"/>
  <c r="V1740" i="1"/>
  <c r="W1740" i="1" s="1"/>
  <c r="AD1740" i="1" s="1"/>
  <c r="AB1171" i="1"/>
  <c r="H1171" i="1"/>
  <c r="AA1171" i="1"/>
  <c r="AB727" i="1"/>
  <c r="H727" i="1"/>
  <c r="AA727" i="1"/>
  <c r="AB1526" i="1"/>
  <c r="S1526" i="1"/>
  <c r="S1618" i="1"/>
  <c r="AB932" i="1"/>
  <c r="V932" i="1"/>
  <c r="W932" i="1" s="1"/>
  <c r="AD932" i="1" s="1"/>
  <c r="AB351" i="1"/>
  <c r="V351" i="1"/>
  <c r="W351" i="1" s="1"/>
  <c r="AD351" i="1" s="1"/>
  <c r="AB56" i="1"/>
  <c r="V56" i="1"/>
  <c r="AB1166" i="1"/>
  <c r="V1166" i="1"/>
  <c r="W1166" i="1" s="1"/>
  <c r="AD1166" i="1" s="1"/>
  <c r="AB1448" i="1"/>
  <c r="S1448" i="1"/>
  <c r="H1448" i="1"/>
  <c r="AA1448" i="1"/>
  <c r="AB904" i="1"/>
  <c r="V904" i="1"/>
  <c r="W904" i="1" s="1"/>
  <c r="AD904" i="1" s="1"/>
  <c r="H904" i="1"/>
  <c r="AA904" i="1"/>
  <c r="AB500" i="1"/>
  <c r="H500" i="1"/>
  <c r="AB1108" i="1"/>
  <c r="AA1108" i="1"/>
  <c r="AB526" i="1"/>
  <c r="H526" i="1"/>
  <c r="AA526" i="1"/>
  <c r="AB1707" i="1"/>
  <c r="H1707" i="1"/>
  <c r="AA1707" i="1"/>
  <c r="AB995" i="1"/>
  <c r="H995" i="1"/>
  <c r="AB1170" i="1"/>
  <c r="H1170" i="1"/>
  <c r="AA1170" i="1"/>
  <c r="AB624" i="1"/>
  <c r="H624" i="1"/>
  <c r="AA624" i="1"/>
  <c r="AB1354" i="1"/>
  <c r="H1354" i="1"/>
  <c r="AA1354" i="1"/>
  <c r="S957" i="1"/>
  <c r="AB1440" i="1"/>
  <c r="H1440" i="1"/>
  <c r="AA1440" i="1"/>
  <c r="AB810" i="1"/>
  <c r="H810" i="1"/>
  <c r="AA810" i="1"/>
  <c r="AB1717" i="1"/>
  <c r="H1717" i="1"/>
  <c r="AA1717" i="1"/>
  <c r="AB189" i="1"/>
  <c r="AA189" i="1"/>
  <c r="AB139" i="1"/>
  <c r="H139" i="1"/>
  <c r="AA139" i="1"/>
  <c r="V1691" i="1"/>
  <c r="W1691" i="1" s="1"/>
  <c r="AD1691" i="1" s="1"/>
  <c r="V1404" i="1"/>
  <c r="V372" i="1"/>
  <c r="W372" i="1" s="1"/>
  <c r="AD372" i="1" s="1"/>
  <c r="AB992" i="1"/>
  <c r="V992" i="1"/>
  <c r="W992" i="1" s="1"/>
  <c r="AD992" i="1" s="1"/>
  <c r="AA1742" i="1"/>
  <c r="H1393" i="1"/>
  <c r="H813" i="1"/>
  <c r="H1402" i="1"/>
  <c r="AA1227" i="1"/>
  <c r="H1617" i="1"/>
  <c r="AB1043" i="1"/>
  <c r="H1043" i="1"/>
  <c r="AA1043" i="1"/>
  <c r="V1043" i="1"/>
  <c r="W1043" i="1" s="1"/>
  <c r="AD1043" i="1" s="1"/>
  <c r="AB1685" i="1"/>
  <c r="H1685" i="1"/>
  <c r="AA1685" i="1"/>
  <c r="AB1496" i="1"/>
  <c r="AA1496" i="1"/>
  <c r="AB259" i="1"/>
  <c r="H259" i="1"/>
  <c r="AA259" i="1"/>
  <c r="AB1245" i="1"/>
  <c r="AA1245" i="1"/>
  <c r="AB1071" i="1"/>
  <c r="AA1071" i="1"/>
  <c r="V1071" i="1"/>
  <c r="W1071" i="1" s="1"/>
  <c r="AD1071" i="1" s="1"/>
  <c r="AB1371" i="1"/>
  <c r="V1371" i="1"/>
  <c r="W1371" i="1" s="1"/>
  <c r="AD1371" i="1" s="1"/>
  <c r="AA1371" i="1"/>
  <c r="AB1416" i="1"/>
  <c r="H1416" i="1"/>
  <c r="AA1416" i="1"/>
  <c r="AB306" i="1"/>
  <c r="AA306" i="1"/>
  <c r="V306" i="1"/>
  <c r="W306" i="1" s="1"/>
  <c r="AD306" i="1" s="1"/>
  <c r="AB422" i="1"/>
  <c r="H422" i="1"/>
  <c r="AA422" i="1"/>
  <c r="AB1116" i="1"/>
  <c r="H1116" i="1"/>
  <c r="AA1116" i="1"/>
  <c r="AB570" i="1"/>
  <c r="H570" i="1"/>
  <c r="AA570" i="1"/>
  <c r="AB1507" i="1"/>
  <c r="H1507" i="1"/>
  <c r="AA1507" i="1"/>
  <c r="AB863" i="1"/>
  <c r="H863" i="1"/>
  <c r="AA863" i="1"/>
  <c r="AB92" i="1"/>
  <c r="H92" i="1"/>
  <c r="AA92" i="1"/>
  <c r="AB116" i="1"/>
  <c r="H116" i="1"/>
  <c r="AA116" i="1"/>
  <c r="AB450" i="1"/>
  <c r="H450" i="1"/>
  <c r="AA450" i="1"/>
  <c r="AB957" i="1"/>
  <c r="V957" i="1"/>
  <c r="W957" i="1" s="1"/>
  <c r="AD957" i="1" s="1"/>
  <c r="AB1580" i="1"/>
  <c r="V1580" i="1"/>
  <c r="W1580" i="1" s="1"/>
  <c r="AD1580" i="1" s="1"/>
  <c r="AA1580" i="1"/>
  <c r="AB1385" i="1"/>
  <c r="H1385" i="1"/>
  <c r="AA1385" i="1"/>
  <c r="AB1342" i="1"/>
  <c r="V1342" i="1"/>
  <c r="W1342" i="1" s="1"/>
  <c r="AD1342" i="1" s="1"/>
  <c r="AB1249" i="1"/>
  <c r="H1249" i="1"/>
  <c r="AB1541" i="1"/>
  <c r="H1541" i="1"/>
  <c r="AA1541" i="1"/>
  <c r="S104" i="1"/>
  <c r="W1125" i="1"/>
  <c r="AD1125" i="1" s="1"/>
  <c r="W980" i="1"/>
  <c r="AD980" i="1" s="1"/>
  <c r="S113" i="1"/>
  <c r="S1547" i="1"/>
  <c r="V1074" i="1"/>
  <c r="W1074" i="1" s="1"/>
  <c r="AD1074" i="1" s="1"/>
  <c r="AA1003" i="1"/>
  <c r="H976" i="1"/>
  <c r="AA672" i="1"/>
  <c r="H1742" i="1"/>
  <c r="H326" i="1"/>
  <c r="AA995" i="1"/>
  <c r="H1227" i="1"/>
  <c r="AA184" i="1"/>
  <c r="AA114" i="1"/>
  <c r="AB1335" i="1"/>
  <c r="V1335" i="1"/>
  <c r="W1335" i="1" s="1"/>
  <c r="AD1335" i="1" s="1"/>
  <c r="H1335" i="1"/>
  <c r="AA1335" i="1"/>
  <c r="AB1590" i="1"/>
  <c r="H1590" i="1"/>
  <c r="AA1590" i="1"/>
  <c r="AB36" i="1"/>
  <c r="V36" i="1"/>
  <c r="W36" i="1" s="1"/>
  <c r="AD36" i="1" s="1"/>
  <c r="AB1605" i="1"/>
  <c r="V1605" i="1"/>
  <c r="W1605" i="1" s="1"/>
  <c r="AD1605" i="1" s="1"/>
  <c r="S1605" i="1"/>
  <c r="AB1469" i="1"/>
  <c r="H1469" i="1"/>
  <c r="AA1469" i="1"/>
  <c r="AB1630" i="1"/>
  <c r="V1630" i="1"/>
  <c r="W1630" i="1" s="1"/>
  <c r="AD1630" i="1" s="1"/>
  <c r="H1630" i="1"/>
  <c r="AA1630" i="1"/>
  <c r="AB659" i="1"/>
  <c r="AA659" i="1"/>
  <c r="AB1625" i="1"/>
  <c r="H1625" i="1"/>
  <c r="AB723" i="1"/>
  <c r="H723" i="1"/>
  <c r="AB1313" i="1"/>
  <c r="H1313" i="1"/>
  <c r="AB799" i="1"/>
  <c r="AA799" i="1"/>
  <c r="S1035" i="1"/>
  <c r="AB1609" i="1"/>
  <c r="H1609" i="1"/>
  <c r="AB1571" i="1"/>
  <c r="H1571" i="1"/>
  <c r="AA1571" i="1"/>
  <c r="AB346" i="1"/>
  <c r="H346" i="1"/>
  <c r="AA346" i="1"/>
  <c r="AB1361" i="1"/>
  <c r="H1361" i="1"/>
  <c r="AB126" i="1"/>
  <c r="AA126" i="1"/>
  <c r="AB1549" i="1"/>
  <c r="H1549" i="1"/>
  <c r="AA1549" i="1"/>
  <c r="AB419" i="1"/>
  <c r="AA419" i="1"/>
  <c r="AB1001" i="1"/>
  <c r="H1001" i="1"/>
  <c r="AB385" i="1"/>
  <c r="H385" i="1"/>
  <c r="AA385" i="1"/>
  <c r="AB927" i="1"/>
  <c r="H927" i="1"/>
  <c r="AA927" i="1"/>
  <c r="AB1523" i="1"/>
  <c r="AA1523" i="1"/>
  <c r="AB4" i="1"/>
  <c r="AA4" i="1"/>
  <c r="AB1251" i="1"/>
  <c r="H1251" i="1"/>
  <c r="AB1295" i="1"/>
  <c r="H1295" i="1"/>
  <c r="AB65" i="1"/>
  <c r="H65" i="1"/>
  <c r="AA65" i="1"/>
  <c r="AB1696" i="1"/>
  <c r="H1696" i="1"/>
  <c r="AA1696" i="1"/>
  <c r="V1696" i="1"/>
  <c r="W1696" i="1" s="1"/>
  <c r="AD1696" i="1" s="1"/>
  <c r="AB899" i="1"/>
  <c r="H899" i="1"/>
  <c r="AB440" i="1"/>
  <c r="H440" i="1"/>
  <c r="W1375" i="1"/>
  <c r="AD1375" i="1" s="1"/>
  <c r="V104" i="1"/>
  <c r="W104" i="1" s="1"/>
  <c r="AD104" i="1" s="1"/>
  <c r="W41" i="1"/>
  <c r="AD41" i="1" s="1"/>
  <c r="V113" i="1"/>
  <c r="W113" i="1" s="1"/>
  <c r="AD113" i="1" s="1"/>
  <c r="V1374" i="1"/>
  <c r="S399" i="1"/>
  <c r="V1547" i="1"/>
  <c r="W1547" i="1" s="1"/>
  <c r="AD1547" i="1" s="1"/>
  <c r="V817" i="1"/>
  <c r="V1360" i="1"/>
  <c r="W1360" i="1" s="1"/>
  <c r="AD1360" i="1" s="1"/>
  <c r="V473" i="1"/>
  <c r="W473" i="1" s="1"/>
  <c r="AD473" i="1" s="1"/>
  <c r="H1003" i="1"/>
  <c r="H672" i="1"/>
  <c r="AA1544" i="1"/>
  <c r="AA1691" i="1"/>
  <c r="AB1705" i="1"/>
  <c r="V1705" i="1"/>
  <c r="W1705" i="1" s="1"/>
  <c r="AD1705" i="1" s="1"/>
  <c r="H184" i="1"/>
  <c r="H114" i="1"/>
  <c r="AB431" i="1"/>
  <c r="H431" i="1"/>
  <c r="AB1208" i="1"/>
  <c r="H1208" i="1"/>
  <c r="AA1208" i="1"/>
  <c r="AB1671" i="1"/>
  <c r="H1671" i="1"/>
  <c r="AB646" i="1"/>
  <c r="H646" i="1"/>
  <c r="AB1763" i="1"/>
  <c r="H1763" i="1"/>
  <c r="AA1763" i="1"/>
  <c r="AB1746" i="1"/>
  <c r="V1746" i="1"/>
  <c r="W1746" i="1" s="1"/>
  <c r="AD1746" i="1" s="1"/>
  <c r="AB1296" i="1"/>
  <c r="H1296" i="1"/>
  <c r="AB785" i="1"/>
  <c r="H785" i="1"/>
  <c r="AA785" i="1"/>
  <c r="AB896" i="1"/>
  <c r="AA896" i="1"/>
  <c r="AB1543" i="1"/>
  <c r="AA1543" i="1"/>
  <c r="AB1564" i="1"/>
  <c r="H1564" i="1"/>
  <c r="AB88" i="1"/>
  <c r="H88" i="1"/>
  <c r="AA88" i="1"/>
  <c r="AB263" i="1"/>
  <c r="H263" i="1"/>
  <c r="AA263" i="1"/>
  <c r="V468" i="1"/>
  <c r="W468" i="1" s="1"/>
  <c r="AD468" i="1" s="1"/>
  <c r="W527" i="1"/>
  <c r="AD527" i="1" s="1"/>
  <c r="W1106" i="1"/>
  <c r="AD1106" i="1" s="1"/>
  <c r="V131" i="1"/>
  <c r="W131" i="1" s="1"/>
  <c r="AD131" i="1" s="1"/>
  <c r="S1179" i="1"/>
  <c r="V316" i="1"/>
  <c r="H1544" i="1"/>
  <c r="H1691" i="1"/>
  <c r="AA1076" i="1"/>
  <c r="AA1271" i="1"/>
  <c r="AB1518" i="1"/>
  <c r="AA1518" i="1"/>
  <c r="AB382" i="1"/>
  <c r="H382" i="1"/>
  <c r="AB38" i="1"/>
  <c r="H38" i="1"/>
  <c r="AB1004" i="1"/>
  <c r="AA1004" i="1"/>
  <c r="AB166" i="1"/>
  <c r="AA166" i="1"/>
  <c r="AB158" i="1"/>
  <c r="H158" i="1"/>
  <c r="AA158" i="1"/>
  <c r="AB1732" i="1"/>
  <c r="AA1732" i="1"/>
  <c r="AB1281" i="1"/>
  <c r="H1281" i="1"/>
  <c r="AA1281" i="1"/>
  <c r="AB791" i="1"/>
  <c r="V791" i="1"/>
  <c r="W791" i="1" s="1"/>
  <c r="AD791" i="1" s="1"/>
  <c r="S228" i="1"/>
  <c r="AA1772" i="1"/>
  <c r="H1391" i="1"/>
  <c r="AA1132" i="1"/>
  <c r="AA562" i="1"/>
  <c r="H130" i="1"/>
  <c r="H718" i="1"/>
  <c r="H1772" i="1"/>
  <c r="AA503" i="1"/>
  <c r="H1132" i="1"/>
  <c r="AA129" i="1"/>
  <c r="H562" i="1"/>
  <c r="W661" i="1"/>
  <c r="AD661" i="1" s="1"/>
  <c r="W956" i="1"/>
  <c r="V112" i="1"/>
  <c r="W112" i="1" s="1"/>
  <c r="AD112" i="1" s="1"/>
  <c r="V1114" i="1"/>
  <c r="W1114" i="1" s="1"/>
  <c r="AA845" i="1"/>
  <c r="AA43" i="1"/>
  <c r="AA452" i="1"/>
  <c r="AA1793" i="1"/>
  <c r="H1724" i="1"/>
  <c r="H1612" i="1"/>
  <c r="AA59" i="1"/>
  <c r="AA783" i="1"/>
  <c r="H1454" i="1"/>
  <c r="H1093" i="1"/>
  <c r="H845" i="1"/>
  <c r="AA171" i="1"/>
  <c r="H43" i="1"/>
  <c r="H452" i="1"/>
  <c r="H1793" i="1"/>
  <c r="AA753" i="1"/>
  <c r="H59" i="1"/>
  <c r="H783" i="1"/>
  <c r="AA768" i="1"/>
  <c r="AE15" i="1"/>
  <c r="W823" i="1"/>
  <c r="AD823" i="1" s="1"/>
  <c r="AA596" i="1"/>
  <c r="H171" i="1"/>
  <c r="AA1027" i="1"/>
  <c r="AA272" i="1"/>
  <c r="H753" i="1"/>
  <c r="AA1350" i="1"/>
  <c r="AE13" i="1"/>
  <c r="W684" i="1"/>
  <c r="AD684" i="1" s="1"/>
  <c r="W882" i="1"/>
  <c r="AD882" i="1" s="1"/>
  <c r="V1219" i="1"/>
  <c r="W1219" i="1" s="1"/>
  <c r="AD1219" i="1" s="1"/>
  <c r="W318" i="1"/>
  <c r="AD318" i="1" s="1"/>
  <c r="V47" i="1"/>
  <c r="W47" i="1" s="1"/>
  <c r="AD47" i="1" s="1"/>
  <c r="H596" i="1"/>
  <c r="H1027" i="1"/>
  <c r="H272" i="1"/>
  <c r="AA283" i="1"/>
  <c r="AA494" i="1"/>
  <c r="AA931" i="1"/>
  <c r="AA1786" i="1"/>
  <c r="AA560" i="1"/>
  <c r="H1005" i="1"/>
  <c r="H1623" i="1"/>
  <c r="H1455" i="1"/>
  <c r="W1456" i="1"/>
  <c r="AD1456" i="1" s="1"/>
  <c r="W1140" i="1"/>
  <c r="AD1140" i="1" s="1"/>
  <c r="V243" i="1"/>
  <c r="W243" i="1" s="1"/>
  <c r="AD243" i="1" s="1"/>
  <c r="V1242" i="1"/>
  <c r="W1242" i="1" s="1"/>
  <c r="AD1242" i="1" s="1"/>
  <c r="S891" i="1"/>
  <c r="V1266" i="1"/>
  <c r="W1266" i="1" s="1"/>
  <c r="AD1266" i="1" s="1"/>
  <c r="S1722" i="1"/>
  <c r="S1474" i="1"/>
  <c r="S1234" i="1"/>
  <c r="S547" i="1"/>
  <c r="V627" i="1"/>
  <c r="W627" i="1" s="1"/>
  <c r="AD627" i="1" s="1"/>
  <c r="V1356" i="1"/>
  <c r="W1356" i="1" s="1"/>
  <c r="S209" i="1"/>
  <c r="S392" i="1"/>
  <c r="V236" i="1"/>
  <c r="W236" i="1" s="1"/>
  <c r="AD236" i="1" s="1"/>
  <c r="S1697" i="1"/>
  <c r="S328" i="1"/>
  <c r="S1166" i="1"/>
  <c r="H435" i="1"/>
  <c r="H900" i="1"/>
  <c r="AA127" i="1"/>
  <c r="AA95" i="1"/>
  <c r="AA856" i="1"/>
  <c r="AA1294" i="1"/>
  <c r="H1366" i="1"/>
  <c r="AA1545" i="1"/>
  <c r="H597" i="1"/>
  <c r="S1632" i="1"/>
  <c r="S1231" i="1"/>
  <c r="S1338" i="1"/>
  <c r="S688" i="1"/>
  <c r="V1794" i="1"/>
  <c r="W1794" i="1" s="1"/>
  <c r="AD1794" i="1" s="1"/>
  <c r="S403" i="1"/>
  <c r="AA699" i="1"/>
  <c r="AA589" i="1"/>
  <c r="H768" i="1"/>
  <c r="S663" i="1"/>
  <c r="S92" i="1"/>
  <c r="V1231" i="1"/>
  <c r="W1231" i="1" s="1"/>
  <c r="AD1231" i="1" s="1"/>
  <c r="W688" i="1"/>
  <c r="AD688" i="1" s="1"/>
  <c r="S1794" i="1"/>
  <c r="S1284" i="1"/>
  <c r="V403" i="1"/>
  <c r="W403" i="1" s="1"/>
  <c r="AD403" i="1" s="1"/>
  <c r="V57" i="1"/>
  <c r="W57" i="1" s="1"/>
  <c r="AD57" i="1" s="1"/>
  <c r="H699" i="1"/>
  <c r="H589" i="1"/>
  <c r="AA576" i="1"/>
  <c r="S1569" i="1"/>
  <c r="V1394" i="1"/>
  <c r="W1394" i="1" s="1"/>
  <c r="AD1394" i="1" s="1"/>
  <c r="S108" i="1"/>
  <c r="V663" i="1"/>
  <c r="W663" i="1" s="1"/>
  <c r="AD663" i="1" s="1"/>
  <c r="W92" i="1"/>
  <c r="AD92" i="1" s="1"/>
  <c r="V337" i="1"/>
  <c r="W337" i="1" s="1"/>
  <c r="S466" i="1"/>
  <c r="S1326" i="1"/>
  <c r="S820" i="1"/>
  <c r="S303" i="1"/>
  <c r="V1471" i="1"/>
  <c r="W1471" i="1" s="1"/>
  <c r="AD1471" i="1" s="1"/>
  <c r="V1284" i="1"/>
  <c r="W1284" i="1" s="1"/>
  <c r="AD1284" i="1" s="1"/>
  <c r="V639" i="1"/>
  <c r="W639" i="1" s="1"/>
  <c r="AD639" i="1" s="1"/>
  <c r="S746" i="1"/>
  <c r="V881" i="1"/>
  <c r="W881" i="1" s="1"/>
  <c r="AD881" i="1" s="1"/>
  <c r="S456" i="1"/>
  <c r="V1042" i="1"/>
  <c r="W1042" i="1" s="1"/>
  <c r="AD1042" i="1" s="1"/>
  <c r="V1103" i="1"/>
  <c r="W1103" i="1" s="1"/>
  <c r="V876" i="1"/>
  <c r="W876" i="1" s="1"/>
  <c r="AD876" i="1" s="1"/>
  <c r="AA1694" i="1"/>
  <c r="AA382" i="1"/>
  <c r="H576" i="1"/>
  <c r="AA38" i="1"/>
  <c r="H166" i="1"/>
  <c r="AA477" i="1"/>
  <c r="AA1256" i="1"/>
  <c r="AA1455" i="1"/>
  <c r="S723" i="1"/>
  <c r="V1256" i="1"/>
  <c r="W1256" i="1" s="1"/>
  <c r="AD1256" i="1" s="1"/>
  <c r="S1394" i="1"/>
  <c r="S576" i="1"/>
  <c r="V1270" i="1"/>
  <c r="W1270" i="1" s="1"/>
  <c r="AD1270" i="1" s="1"/>
  <c r="AA243" i="1"/>
  <c r="AA1394" i="1"/>
  <c r="H477" i="1"/>
  <c r="H1256" i="1"/>
  <c r="S1749" i="1"/>
  <c r="S406" i="1"/>
  <c r="S127" i="1"/>
  <c r="S1132" i="1"/>
  <c r="S1256" i="1"/>
  <c r="V1395" i="1"/>
  <c r="W1395" i="1" s="1"/>
  <c r="AD1395" i="1" s="1"/>
  <c r="V1021" i="1"/>
  <c r="W1021" i="1" s="1"/>
  <c r="AD1021" i="1" s="1"/>
  <c r="V233" i="1"/>
  <c r="W233" i="1" s="1"/>
  <c r="AD233" i="1" s="1"/>
  <c r="S856" i="1"/>
  <c r="V687" i="1"/>
  <c r="W687" i="1" s="1"/>
  <c r="AD687" i="1" s="1"/>
  <c r="S754" i="1"/>
  <c r="S1562" i="1"/>
  <c r="V894" i="1"/>
  <c r="W894" i="1" s="1"/>
  <c r="AD894" i="1" s="1"/>
  <c r="V561" i="1"/>
  <c r="W561" i="1" s="1"/>
  <c r="AD561" i="1" s="1"/>
  <c r="V287" i="1"/>
  <c r="W287" i="1" s="1"/>
  <c r="AD287" i="1" s="1"/>
  <c r="S559" i="1"/>
  <c r="S509" i="1"/>
  <c r="S986" i="1"/>
  <c r="V1715" i="1"/>
  <c r="W1715" i="1" s="1"/>
  <c r="AD1715" i="1" s="1"/>
  <c r="AA559" i="1"/>
  <c r="H243" i="1"/>
  <c r="H1394" i="1"/>
  <c r="H1437" i="1"/>
  <c r="AA302" i="1"/>
  <c r="H1004" i="1"/>
  <c r="AA1215" i="1"/>
  <c r="S379" i="1"/>
  <c r="V406" i="1"/>
  <c r="W406" i="1" s="1"/>
  <c r="AD406" i="1" s="1"/>
  <c r="S785" i="1"/>
  <c r="V127" i="1"/>
  <c r="W127" i="1" s="1"/>
  <c r="AD127" i="1" s="1"/>
  <c r="W1132" i="1"/>
  <c r="AD1132" i="1" s="1"/>
  <c r="V1738" i="1"/>
  <c r="W1738" i="1" s="1"/>
  <c r="AD1738" i="1" s="1"/>
  <c r="S964" i="1"/>
  <c r="S1195" i="1"/>
  <c r="S1514" i="1"/>
  <c r="V1357" i="1"/>
  <c r="V856" i="1"/>
  <c r="W856" i="1" s="1"/>
  <c r="AD856" i="1" s="1"/>
  <c r="S672" i="1"/>
  <c r="S491" i="1"/>
  <c r="V1562" i="1"/>
  <c r="W1562" i="1" s="1"/>
  <c r="AD1562" i="1" s="1"/>
  <c r="S168" i="1"/>
  <c r="S341" i="1"/>
  <c r="V559" i="1"/>
  <c r="W559" i="1" s="1"/>
  <c r="AD559" i="1" s="1"/>
  <c r="V509" i="1"/>
  <c r="W509" i="1" s="1"/>
  <c r="AD509" i="1" s="1"/>
  <c r="S443" i="1"/>
  <c r="W986" i="1"/>
  <c r="AD986" i="1" s="1"/>
  <c r="AA1234" i="1"/>
  <c r="AA1231" i="1"/>
  <c r="H559" i="1"/>
  <c r="AA978" i="1"/>
  <c r="H302" i="1"/>
  <c r="AA889" i="1"/>
  <c r="S796" i="1"/>
  <c r="V1443" i="1"/>
  <c r="W1443" i="1" s="1"/>
  <c r="AD1443" i="1" s="1"/>
  <c r="V66" i="1"/>
  <c r="W66" i="1" s="1"/>
  <c r="AD66" i="1" s="1"/>
  <c r="V332" i="1"/>
  <c r="W332" i="1" s="1"/>
  <c r="AD332" i="1" s="1"/>
  <c r="S1333" i="1"/>
  <c r="S992" i="1"/>
  <c r="V491" i="1"/>
  <c r="W491" i="1" s="1"/>
  <c r="AD491" i="1" s="1"/>
  <c r="S442" i="1"/>
  <c r="W443" i="1"/>
  <c r="AD443" i="1" s="1"/>
  <c r="S676" i="1"/>
  <c r="V465" i="1"/>
  <c r="W465" i="1" s="1"/>
  <c r="AD465" i="1" s="1"/>
  <c r="H1234" i="1"/>
  <c r="H1231" i="1"/>
  <c r="AA1635" i="1"/>
  <c r="H978" i="1"/>
  <c r="H889" i="1"/>
  <c r="V30" i="1"/>
  <c r="W30" i="1" s="1"/>
  <c r="AD30" i="1" s="1"/>
  <c r="S477" i="1"/>
  <c r="V81" i="1"/>
  <c r="W81" i="1" s="1"/>
  <c r="AD81" i="1" s="1"/>
  <c r="S269" i="1"/>
  <c r="V1392" i="1"/>
  <c r="W1392" i="1" s="1"/>
  <c r="AD1392" i="1" s="1"/>
  <c r="V702" i="1"/>
  <c r="AA406" i="1"/>
  <c r="S963" i="1"/>
  <c r="V477" i="1"/>
  <c r="W477" i="1" s="1"/>
  <c r="AD477" i="1" s="1"/>
  <c r="V923" i="1"/>
  <c r="W923" i="1" s="1"/>
  <c r="AD923" i="1" s="1"/>
  <c r="V1714" i="1"/>
  <c r="W1714" i="1" s="1"/>
  <c r="AD1714" i="1" s="1"/>
  <c r="S1727" i="1"/>
  <c r="V269" i="1"/>
  <c r="W269" i="1" s="1"/>
  <c r="AD269" i="1" s="1"/>
  <c r="V1283" i="1"/>
  <c r="W1283" i="1" s="1"/>
  <c r="AD1283" i="1" s="1"/>
  <c r="V1419" i="1"/>
  <c r="W1419" i="1" s="1"/>
  <c r="AD1419" i="1" s="1"/>
  <c r="S807" i="1"/>
  <c r="S1592" i="1"/>
  <c r="V106" i="1"/>
  <c r="W106" i="1" s="1"/>
  <c r="AD106" i="1" s="1"/>
  <c r="AA898" i="1"/>
  <c r="H912" i="1"/>
  <c r="H1350" i="1"/>
  <c r="H406" i="1"/>
  <c r="V963" i="1"/>
  <c r="S60" i="1"/>
  <c r="S302" i="1"/>
  <c r="V692" i="1"/>
  <c r="W692" i="1" s="1"/>
  <c r="AD692" i="1" s="1"/>
  <c r="S1509" i="1"/>
  <c r="V105" i="1"/>
  <c r="W105" i="1" s="1"/>
  <c r="AD105" i="1" s="1"/>
  <c r="S892" i="1"/>
  <c r="V506" i="1"/>
  <c r="W506" i="1" s="1"/>
  <c r="AD506" i="1" s="1"/>
  <c r="H537" i="1"/>
  <c r="AA1242" i="1"/>
  <c r="AA765" i="1"/>
  <c r="AA431" i="1"/>
  <c r="H898" i="1"/>
  <c r="AA278" i="1"/>
  <c r="AA1221" i="1"/>
  <c r="AA1403" i="1"/>
  <c r="S966" i="1"/>
  <c r="S249" i="1"/>
  <c r="S1617" i="1"/>
  <c r="S389" i="1"/>
  <c r="V655" i="1"/>
  <c r="W655" i="1" s="1"/>
  <c r="AD655" i="1" s="1"/>
  <c r="V302" i="1"/>
  <c r="W302" i="1" s="1"/>
  <c r="AD302" i="1" s="1"/>
  <c r="S343" i="1"/>
  <c r="S1122" i="1"/>
  <c r="V411" i="1"/>
  <c r="W411" i="1" s="1"/>
  <c r="AD411" i="1" s="1"/>
  <c r="AA663" i="1"/>
  <c r="H1242" i="1"/>
  <c r="AA61" i="1"/>
  <c r="H278" i="1"/>
  <c r="S1216" i="1"/>
  <c r="S44" i="1"/>
  <c r="V516" i="1"/>
  <c r="W516" i="1" s="1"/>
  <c r="AD516" i="1" s="1"/>
  <c r="S549" i="1"/>
  <c r="V1692" i="1"/>
  <c r="W1692" i="1" s="1"/>
  <c r="AD1692" i="1" s="1"/>
  <c r="V212" i="1"/>
  <c r="W212" i="1" s="1"/>
  <c r="AD212" i="1" s="1"/>
  <c r="V1122" i="1"/>
  <c r="W1122" i="1" s="1"/>
  <c r="AD1122" i="1" s="1"/>
  <c r="H663" i="1"/>
  <c r="V449" i="1"/>
  <c r="W449" i="1" s="1"/>
  <c r="AD449" i="1" s="1"/>
  <c r="S485" i="1"/>
  <c r="W1795" i="1"/>
  <c r="AD1795" i="1" s="1"/>
  <c r="S1604" i="1"/>
  <c r="W383" i="1"/>
  <c r="AD383" i="1" s="1"/>
  <c r="V1533" i="1"/>
  <c r="V816" i="1"/>
  <c r="W816" i="1" s="1"/>
  <c r="AD816" i="1" s="1"/>
  <c r="W44" i="1"/>
  <c r="AD44" i="1" s="1"/>
  <c r="W549" i="1"/>
  <c r="V832" i="1"/>
  <c r="W832" i="1" s="1"/>
  <c r="AD832" i="1" s="1"/>
  <c r="V1194" i="1"/>
  <c r="W1194" i="1" s="1"/>
  <c r="AD1194" i="1" s="1"/>
  <c r="S1568" i="1"/>
  <c r="S1654" i="1"/>
  <c r="V738" i="1"/>
  <c r="W738" i="1" s="1"/>
  <c r="AD738" i="1" s="1"/>
  <c r="S1616" i="1"/>
  <c r="V1034" i="1"/>
  <c r="W1034" i="1" s="1"/>
  <c r="AD1034" i="1" s="1"/>
  <c r="AA1200" i="1"/>
  <c r="AA1270" i="1"/>
  <c r="H1097" i="1"/>
  <c r="AA1686" i="1"/>
  <c r="AA1644" i="1"/>
  <c r="S1140" i="1"/>
  <c r="S1242" i="1"/>
  <c r="V669" i="1"/>
  <c r="S1706" i="1"/>
  <c r="S1266" i="1"/>
  <c r="V148" i="1"/>
  <c r="W148" i="1" s="1"/>
  <c r="AD148" i="1" s="1"/>
  <c r="V1234" i="1"/>
  <c r="W1234" i="1" s="1"/>
  <c r="AD1234" i="1" s="1"/>
  <c r="V1551" i="1"/>
  <c r="W1551" i="1" s="1"/>
  <c r="AD1551" i="1" s="1"/>
  <c r="S738" i="1"/>
  <c r="V459" i="1"/>
  <c r="W459" i="1" s="1"/>
  <c r="AD459" i="1" s="1"/>
  <c r="V1484" i="1"/>
  <c r="W1484" i="1" s="1"/>
  <c r="AD1484" i="1" s="1"/>
  <c r="H1200" i="1"/>
  <c r="H1270" i="1"/>
  <c r="AA435" i="1"/>
  <c r="AA900" i="1"/>
  <c r="AA86" i="1"/>
  <c r="H914" i="1"/>
  <c r="AA1366" i="1"/>
  <c r="H1686" i="1"/>
  <c r="H1644" i="1"/>
  <c r="AA597" i="1"/>
  <c r="AB603" i="1"/>
  <c r="V178" i="1"/>
  <c r="AB178" i="1"/>
  <c r="H721" i="1"/>
  <c r="AB721" i="1"/>
  <c r="H181" i="1"/>
  <c r="AB181" i="1"/>
  <c r="H1641" i="1"/>
  <c r="AB1641" i="1"/>
  <c r="H221" i="1"/>
  <c r="AB221" i="1"/>
  <c r="H1800" i="1"/>
  <c r="AB1800" i="1"/>
  <c r="H1647" i="1"/>
  <c r="AB1647" i="1"/>
  <c r="AB1233" i="1"/>
  <c r="AB1123" i="1"/>
  <c r="V123" i="1"/>
  <c r="W123" i="1" s="1"/>
  <c r="AD123" i="1" s="1"/>
  <c r="AB123" i="1"/>
  <c r="V686" i="1"/>
  <c r="AB686" i="1"/>
  <c r="S651" i="1"/>
  <c r="V398" i="1"/>
  <c r="W398" i="1" s="1"/>
  <c r="AD398" i="1" s="1"/>
  <c r="AB398" i="1"/>
  <c r="AB244" i="1"/>
  <c r="V814" i="1"/>
  <c r="W814" i="1" s="1"/>
  <c r="AD814" i="1" s="1"/>
  <c r="AB814" i="1"/>
  <c r="V84" i="1"/>
  <c r="W84" i="1" s="1"/>
  <c r="AD84" i="1" s="1"/>
  <c r="AB84" i="1"/>
  <c r="V551" i="1"/>
  <c r="W551" i="1" s="1"/>
  <c r="AD551" i="1" s="1"/>
  <c r="AB551" i="1"/>
  <c r="V667" i="1"/>
  <c r="W667" i="1" s="1"/>
  <c r="AD667" i="1" s="1"/>
  <c r="AB667" i="1"/>
  <c r="AB1711" i="1"/>
  <c r="V366" i="1"/>
  <c r="W366" i="1" s="1"/>
  <c r="AD366" i="1" s="1"/>
  <c r="AB366" i="1"/>
  <c r="V365" i="1"/>
  <c r="W365" i="1" s="1"/>
  <c r="AD365" i="1" s="1"/>
  <c r="AB365" i="1"/>
  <c r="V860" i="1"/>
  <c r="W860" i="1" s="1"/>
  <c r="AD860" i="1" s="1"/>
  <c r="AB860" i="1"/>
  <c r="V362" i="1"/>
  <c r="W362" i="1" s="1"/>
  <c r="AD362" i="1" s="1"/>
  <c r="AB362" i="1"/>
  <c r="V1267" i="1"/>
  <c r="W1267" i="1" s="1"/>
  <c r="AD1267" i="1" s="1"/>
  <c r="AB1267" i="1"/>
  <c r="V464" i="1"/>
  <c r="W464" i="1" s="1"/>
  <c r="AD464" i="1" s="1"/>
  <c r="AB464" i="1"/>
  <c r="S762" i="1"/>
  <c r="AB762" i="1"/>
  <c r="V1328" i="1"/>
  <c r="W1328" i="1" s="1"/>
  <c r="AD1328" i="1" s="1"/>
  <c r="AB1328" i="1"/>
  <c r="S280" i="1"/>
  <c r="AB280" i="1"/>
  <c r="V80" i="1"/>
  <c r="W80" i="1" s="1"/>
  <c r="AD80" i="1" s="1"/>
  <c r="AB80" i="1"/>
  <c r="V336" i="1"/>
  <c r="W336" i="1" s="1"/>
  <c r="AD336" i="1" s="1"/>
  <c r="AB336" i="1"/>
  <c r="V1716" i="1"/>
  <c r="W1716" i="1" s="1"/>
  <c r="AD1716" i="1" s="1"/>
  <c r="AB1716" i="1"/>
  <c r="V1102" i="1"/>
  <c r="W1102" i="1" s="1"/>
  <c r="AD1102" i="1" s="1"/>
  <c r="AB1102" i="1"/>
  <c r="AB410" i="1"/>
  <c r="V1645" i="1"/>
  <c r="W1645" i="1" s="1"/>
  <c r="AD1645" i="1" s="1"/>
  <c r="AB1645" i="1"/>
  <c r="V704" i="1"/>
  <c r="W704" i="1" s="1"/>
  <c r="AD704" i="1" s="1"/>
  <c r="AB704" i="1"/>
  <c r="V1040" i="1"/>
  <c r="W1040" i="1" s="1"/>
  <c r="AD1040" i="1" s="1"/>
  <c r="AB1040" i="1"/>
  <c r="AB1585" i="1"/>
  <c r="H1403" i="1"/>
  <c r="AA1045" i="1"/>
  <c r="AB1045" i="1"/>
  <c r="AA869" i="1"/>
  <c r="AB869" i="1"/>
  <c r="H1255" i="1"/>
  <c r="AB1255" i="1"/>
  <c r="V1181" i="1"/>
  <c r="W1181" i="1" s="1"/>
  <c r="AD1181" i="1" s="1"/>
  <c r="AB1181" i="1"/>
  <c r="H333" i="1"/>
  <c r="AB333" i="1"/>
  <c r="H1106" i="1"/>
  <c r="AB1106" i="1"/>
  <c r="H1660" i="1"/>
  <c r="AB1660" i="1"/>
  <c r="H792" i="1"/>
  <c r="AB792" i="1"/>
  <c r="H1336" i="1"/>
  <c r="AB1336" i="1"/>
  <c r="AA638" i="1"/>
  <c r="AB638" i="1"/>
  <c r="V227" i="1"/>
  <c r="W227" i="1" s="1"/>
  <c r="AD227" i="1" s="1"/>
  <c r="AB227" i="1"/>
  <c r="V730" i="1"/>
  <c r="W730" i="1" s="1"/>
  <c r="AD730" i="1" s="1"/>
  <c r="AB730" i="1"/>
  <c r="AA1661" i="1"/>
  <c r="AB1661" i="1"/>
  <c r="V352" i="1"/>
  <c r="W352" i="1" s="1"/>
  <c r="AD352" i="1" s="1"/>
  <c r="AB352" i="1"/>
  <c r="S1748" i="1"/>
  <c r="S257" i="1"/>
  <c r="AB257" i="1"/>
  <c r="V1083" i="1"/>
  <c r="W1083" i="1" s="1"/>
  <c r="AD1083" i="1" s="1"/>
  <c r="AB1083" i="1"/>
  <c r="V361" i="1"/>
  <c r="W361" i="1" s="1"/>
  <c r="AD361" i="1" s="1"/>
  <c r="AB361" i="1"/>
  <c r="V722" i="1"/>
  <c r="AB722" i="1"/>
  <c r="V141" i="1"/>
  <c r="W141" i="1" s="1"/>
  <c r="AD141" i="1" s="1"/>
  <c r="AB141" i="1"/>
  <c r="V1220" i="1"/>
  <c r="W1220" i="1" s="1"/>
  <c r="AD1220" i="1" s="1"/>
  <c r="AB1220" i="1"/>
  <c r="AA1126" i="1"/>
  <c r="AA1800" i="1"/>
  <c r="AA1265" i="1"/>
  <c r="H1126" i="1"/>
  <c r="H1265" i="1"/>
  <c r="S1746" i="1"/>
  <c r="S1089" i="1"/>
  <c r="AA1671" i="1"/>
  <c r="H1215" i="1"/>
  <c r="S1337" i="1"/>
  <c r="S1175" i="1"/>
  <c r="W1104" i="1"/>
  <c r="AD1104" i="1" s="1"/>
  <c r="S1037" i="1"/>
  <c r="W909" i="1"/>
  <c r="AD909" i="1" s="1"/>
  <c r="AA1647" i="1"/>
  <c r="W1791" i="1"/>
  <c r="AD1791" i="1" s="1"/>
  <c r="AA1641" i="1"/>
  <c r="AA221" i="1"/>
  <c r="AA181" i="1"/>
  <c r="S583" i="1"/>
  <c r="AA333" i="1"/>
  <c r="S791" i="1"/>
  <c r="AA721" i="1"/>
  <c r="AA1336" i="1"/>
  <c r="S415" i="1"/>
  <c r="AA792" i="1"/>
  <c r="S337" i="1"/>
  <c r="S1199" i="1"/>
  <c r="S1131" i="1"/>
  <c r="S17" i="1"/>
  <c r="AA1660" i="1"/>
  <c r="AA1255" i="1"/>
  <c r="S1540" i="1"/>
  <c r="S1401" i="1"/>
  <c r="S409" i="1"/>
  <c r="S1220" i="1"/>
  <c r="AA1106" i="1"/>
  <c r="W409" i="1"/>
  <c r="AD409" i="1" s="1"/>
  <c r="W309" i="1"/>
  <c r="AD309" i="1" s="1"/>
  <c r="H1410" i="1"/>
  <c r="AA1410" i="1"/>
  <c r="H1413" i="1"/>
  <c r="AA1413" i="1"/>
  <c r="H1411" i="1"/>
  <c r="AA1411" i="1"/>
  <c r="S143" i="1"/>
  <c r="S777" i="1"/>
  <c r="S150" i="1"/>
  <c r="W759" i="1"/>
  <c r="S178" i="1"/>
  <c r="S1270" i="1"/>
  <c r="H834" i="1"/>
  <c r="AA834" i="1"/>
  <c r="H224" i="1"/>
  <c r="AA224" i="1"/>
  <c r="H1548" i="1"/>
  <c r="AA1548" i="1"/>
  <c r="H1460" i="1"/>
  <c r="AA1460" i="1"/>
  <c r="H1632" i="1"/>
  <c r="AA1632" i="1"/>
  <c r="H1168" i="1"/>
  <c r="AA1168" i="1"/>
  <c r="H1553" i="1"/>
  <c r="AA1553" i="1"/>
  <c r="H923" i="1"/>
  <c r="AA923" i="1"/>
  <c r="H942" i="1"/>
  <c r="AA942" i="1"/>
  <c r="H1787" i="1"/>
  <c r="AA1787" i="1"/>
  <c r="H289" i="1"/>
  <c r="AA289" i="1"/>
  <c r="H51" i="1"/>
  <c r="AA51" i="1"/>
  <c r="H144" i="1"/>
  <c r="AA144" i="1"/>
  <c r="H82" i="1"/>
  <c r="AA82" i="1"/>
  <c r="H1408" i="1"/>
  <c r="AA1408" i="1"/>
  <c r="H525" i="1"/>
  <c r="AA525" i="1"/>
  <c r="H125" i="1"/>
  <c r="AA125" i="1"/>
  <c r="H19" i="1"/>
  <c r="AA19" i="1"/>
  <c r="H238" i="1"/>
  <c r="AA238" i="1"/>
  <c r="H48" i="1"/>
  <c r="AA48" i="1"/>
  <c r="H1562" i="1"/>
  <c r="AA1562" i="1"/>
  <c r="H1392" i="1"/>
  <c r="AA1392" i="1"/>
  <c r="H1284" i="1"/>
  <c r="AA1284" i="1"/>
  <c r="H655" i="1"/>
  <c r="AA655" i="1"/>
  <c r="H57" i="1"/>
  <c r="AA57" i="1"/>
  <c r="H212" i="1"/>
  <c r="AA212" i="1"/>
  <c r="H1166" i="1"/>
  <c r="AA1166" i="1"/>
  <c r="H1705" i="1"/>
  <c r="AA1705" i="1"/>
  <c r="H1474" i="1"/>
  <c r="AA1474" i="1"/>
  <c r="H233" i="1"/>
  <c r="AA233" i="1"/>
  <c r="H12" i="1"/>
  <c r="AA12" i="1"/>
  <c r="W1362" i="1"/>
  <c r="AD1362" i="1" s="1"/>
  <c r="S585" i="1"/>
  <c r="S464" i="1"/>
  <c r="S1435" i="1"/>
  <c r="S1213" i="1"/>
  <c r="S1645" i="1"/>
  <c r="H948" i="1"/>
  <c r="AA948" i="1"/>
  <c r="H847" i="1"/>
  <c r="AA847" i="1"/>
  <c r="H836" i="1"/>
  <c r="AA836" i="1"/>
  <c r="H1373" i="1"/>
  <c r="AA1373" i="1"/>
  <c r="H1181" i="1"/>
  <c r="AA1181" i="1"/>
  <c r="H1344" i="1"/>
  <c r="AA1344" i="1"/>
  <c r="H1357" i="1"/>
  <c r="AA1357" i="1"/>
  <c r="H1341" i="1"/>
  <c r="AA1341" i="1"/>
  <c r="H411" i="1"/>
  <c r="AA411" i="1"/>
  <c r="H1504" i="1"/>
  <c r="AA1504" i="1"/>
  <c r="H1539" i="1"/>
  <c r="AA1539" i="1"/>
  <c r="H1332" i="1"/>
  <c r="AA1332" i="1"/>
  <c r="H671" i="1"/>
  <c r="AA671" i="1"/>
  <c r="H42" i="1"/>
  <c r="AA42" i="1"/>
  <c r="H738" i="1"/>
  <c r="AA738" i="1"/>
  <c r="H1356" i="1"/>
  <c r="AA1356" i="1"/>
  <c r="H876" i="1"/>
  <c r="AA876" i="1"/>
  <c r="H1088" i="1"/>
  <c r="AA1088" i="1"/>
  <c r="H1741" i="1"/>
  <c r="AA1741" i="1"/>
  <c r="H1697" i="1"/>
  <c r="AA1697" i="1"/>
  <c r="H179" i="1"/>
  <c r="AA179" i="1"/>
  <c r="H633" i="1"/>
  <c r="AA633" i="1"/>
  <c r="H368" i="1"/>
  <c r="AA368" i="1"/>
  <c r="H468" i="1"/>
  <c r="AA468" i="1"/>
  <c r="H216" i="1"/>
  <c r="AA216" i="1"/>
  <c r="H1555" i="1"/>
  <c r="AA1555" i="1"/>
  <c r="H1087" i="1"/>
  <c r="AA1087" i="1"/>
  <c r="H1178" i="1"/>
  <c r="AA1178" i="1"/>
  <c r="H870" i="1"/>
  <c r="AA870" i="1"/>
  <c r="H1258" i="1"/>
  <c r="AA1258" i="1"/>
  <c r="H1072" i="1"/>
  <c r="AA1072" i="1"/>
  <c r="S1458" i="1"/>
  <c r="S759" i="1"/>
  <c r="H654" i="1"/>
  <c r="AA654" i="1"/>
  <c r="S433" i="1"/>
  <c r="V1233" i="1"/>
  <c r="W1233" i="1" s="1"/>
  <c r="AD1233" i="1" s="1"/>
  <c r="S1362" i="1"/>
  <c r="V1585" i="1"/>
  <c r="W1585" i="1" s="1"/>
  <c r="AD1585" i="1" s="1"/>
  <c r="W1435" i="1"/>
  <c r="S951" i="1"/>
  <c r="S320" i="1"/>
  <c r="H276" i="1"/>
  <c r="AA276" i="1"/>
  <c r="H415" i="1"/>
  <c r="AA415" i="1"/>
  <c r="H132" i="1"/>
  <c r="AA132" i="1"/>
  <c r="H964" i="1"/>
  <c r="AA964" i="1"/>
  <c r="H1021" i="1"/>
  <c r="AA1021" i="1"/>
  <c r="H1466" i="1"/>
  <c r="AA1466" i="1"/>
  <c r="H1500" i="1"/>
  <c r="AA1500" i="1"/>
  <c r="H237" i="1"/>
  <c r="AA237" i="1"/>
  <c r="H1243" i="1"/>
  <c r="AA1243" i="1"/>
  <c r="H1420" i="1"/>
  <c r="AA1420" i="1"/>
  <c r="H666" i="1"/>
  <c r="AA666" i="1"/>
  <c r="H832" i="1"/>
  <c r="AA832" i="1"/>
  <c r="H111" i="1"/>
  <c r="AA111" i="1"/>
  <c r="H692" i="1"/>
  <c r="AA692" i="1"/>
  <c r="H303" i="1"/>
  <c r="AA303" i="1"/>
  <c r="H402" i="1"/>
  <c r="AA402" i="1"/>
  <c r="H908" i="1"/>
  <c r="AA908" i="1"/>
  <c r="H1387" i="1"/>
  <c r="AA1387" i="1"/>
  <c r="H1438" i="1"/>
  <c r="AA1438" i="1"/>
  <c r="H1229" i="1"/>
  <c r="AA1229" i="1"/>
  <c r="H409" i="1"/>
  <c r="AA409" i="1"/>
  <c r="H1138" i="1"/>
  <c r="AA1138" i="1"/>
  <c r="H1103" i="1"/>
  <c r="AA1103" i="1"/>
  <c r="H1499" i="1"/>
  <c r="AA1499" i="1"/>
  <c r="H515" i="1"/>
  <c r="AA515" i="1"/>
  <c r="H963" i="1"/>
  <c r="AA963" i="1"/>
  <c r="H30" i="1"/>
  <c r="AA30" i="1"/>
  <c r="H1563" i="1"/>
  <c r="AA1563" i="1"/>
  <c r="H859" i="1"/>
  <c r="AA859" i="1"/>
  <c r="H1556" i="1"/>
  <c r="AA1556" i="1"/>
  <c r="S730" i="1"/>
  <c r="AD1784" i="1"/>
  <c r="S847" i="1"/>
  <c r="S1251" i="1"/>
  <c r="S368" i="1"/>
  <c r="S1151" i="1"/>
  <c r="S80" i="1"/>
  <c r="H1443" i="1"/>
  <c r="AA1443" i="1"/>
  <c r="H1374" i="1"/>
  <c r="AA1374" i="1"/>
  <c r="H1042" i="1"/>
  <c r="AA1042" i="1"/>
  <c r="H1680" i="1"/>
  <c r="AA1680" i="1"/>
  <c r="H621" i="1"/>
  <c r="AA621" i="1"/>
  <c r="H329" i="1"/>
  <c r="AA329" i="1"/>
  <c r="H147" i="1"/>
  <c r="AA147" i="1"/>
  <c r="H1468" i="1"/>
  <c r="AA1468" i="1"/>
  <c r="H1172" i="1"/>
  <c r="AA1172" i="1"/>
  <c r="H1023" i="1"/>
  <c r="AA1023" i="1"/>
  <c r="H1036" i="1"/>
  <c r="AA1036" i="1"/>
  <c r="H1199" i="1"/>
  <c r="AA1199" i="1"/>
  <c r="H1026" i="1"/>
  <c r="AA1026" i="1"/>
  <c r="H547" i="1"/>
  <c r="AA547" i="1"/>
  <c r="H1182" i="1"/>
  <c r="AA1182" i="1"/>
  <c r="H1505" i="1"/>
  <c r="AA1505" i="1"/>
  <c r="H461" i="1"/>
  <c r="AA461" i="1"/>
  <c r="H394" i="1"/>
  <c r="AA394" i="1"/>
  <c r="H1120" i="1"/>
  <c r="AA1120" i="1"/>
  <c r="H877" i="1"/>
  <c r="AA877" i="1"/>
  <c r="H1007" i="1"/>
  <c r="AA1007" i="1"/>
  <c r="H817" i="1"/>
  <c r="AA817" i="1"/>
  <c r="H1470" i="1"/>
  <c r="AA1470" i="1"/>
  <c r="H408" i="1"/>
  <c r="AA408" i="1"/>
  <c r="H1268" i="1"/>
  <c r="AA1268" i="1"/>
  <c r="H284" i="1"/>
  <c r="AA284" i="1"/>
  <c r="H970" i="1"/>
  <c r="AA970" i="1"/>
  <c r="H1158" i="1"/>
  <c r="AA1158" i="1"/>
  <c r="H1684" i="1"/>
  <c r="AA1684" i="1"/>
  <c r="H334" i="1"/>
  <c r="AA334" i="1"/>
  <c r="S1758" i="1"/>
  <c r="S1784" i="1"/>
  <c r="S1646" i="1"/>
  <c r="W1151" i="1"/>
  <c r="S1695" i="1"/>
  <c r="S1165" i="1"/>
  <c r="S867" i="1"/>
  <c r="S382" i="1"/>
  <c r="S1413" i="1"/>
  <c r="H1492" i="1"/>
  <c r="AA1492" i="1"/>
  <c r="H846" i="1"/>
  <c r="AA846" i="1"/>
  <c r="H816" i="1"/>
  <c r="AA816" i="1"/>
  <c r="H269" i="1"/>
  <c r="AA269" i="1"/>
  <c r="H1283" i="1"/>
  <c r="AA1283" i="1"/>
  <c r="H1052" i="1"/>
  <c r="AA1052" i="1"/>
  <c r="H352" i="1"/>
  <c r="AA352" i="1"/>
  <c r="H148" i="1"/>
  <c r="AA148" i="1"/>
  <c r="H332" i="1"/>
  <c r="AA332" i="1"/>
  <c r="H687" i="1"/>
  <c r="AA687" i="1"/>
  <c r="H403" i="1"/>
  <c r="AA403" i="1"/>
  <c r="H449" i="1"/>
  <c r="AA449" i="1"/>
  <c r="H1794" i="1"/>
  <c r="AA1794" i="1"/>
  <c r="H702" i="1"/>
  <c r="AA702" i="1"/>
  <c r="H1551" i="1"/>
  <c r="AA1551" i="1"/>
  <c r="H561" i="1"/>
  <c r="AA561" i="1"/>
  <c r="H1419" i="1"/>
  <c r="AA1419" i="1"/>
  <c r="H106" i="1"/>
  <c r="AA106" i="1"/>
  <c r="H796" i="1"/>
  <c r="AA796" i="1"/>
  <c r="H1122" i="1"/>
  <c r="AA1122" i="1"/>
  <c r="H509" i="1"/>
  <c r="AA509" i="1"/>
  <c r="H379" i="1"/>
  <c r="AA379" i="1"/>
  <c r="H992" i="1"/>
  <c r="AA992" i="1"/>
  <c r="H1692" i="1"/>
  <c r="AA1692" i="1"/>
  <c r="H650" i="1"/>
  <c r="AA650" i="1"/>
  <c r="H66" i="1"/>
  <c r="AA66" i="1"/>
  <c r="H1212" i="1"/>
  <c r="AA1212" i="1"/>
  <c r="H13" i="1"/>
  <c r="AA13" i="1"/>
  <c r="H492" i="1"/>
  <c r="AA492" i="1"/>
  <c r="S1658" i="1"/>
  <c r="S366" i="1"/>
  <c r="V1711" i="1"/>
  <c r="W1711" i="1" s="1"/>
  <c r="AD1711" i="1" s="1"/>
  <c r="S99" i="1"/>
  <c r="V1413" i="1"/>
  <c r="W1413" i="1" s="1"/>
  <c r="AD1413" i="1" s="1"/>
  <c r="S1716" i="1"/>
  <c r="H771" i="1"/>
  <c r="AA771" i="1"/>
  <c r="H1389" i="1"/>
  <c r="AA1389" i="1"/>
  <c r="H850" i="1"/>
  <c r="AA850" i="1"/>
  <c r="H380" i="1"/>
  <c r="AA380" i="1"/>
  <c r="H675" i="1"/>
  <c r="AA675" i="1"/>
  <c r="H348" i="1"/>
  <c r="AA348" i="1"/>
  <c r="H109" i="1"/>
  <c r="AA109" i="1"/>
  <c r="H1235" i="1"/>
  <c r="AA1235" i="1"/>
  <c r="H1163" i="1"/>
  <c r="AA1163" i="1"/>
  <c r="H972" i="1"/>
  <c r="AA972" i="1"/>
  <c r="H1134" i="1"/>
  <c r="AA1134" i="1"/>
  <c r="H656" i="1"/>
  <c r="AA656" i="1"/>
  <c r="H436" i="1"/>
  <c r="AA436" i="1"/>
  <c r="H270" i="1"/>
  <c r="AA270" i="1"/>
  <c r="H253" i="1"/>
  <c r="AA253" i="1"/>
  <c r="H257" i="1"/>
  <c r="AA257" i="1"/>
  <c r="H1083" i="1"/>
  <c r="AA1083" i="1"/>
  <c r="H361" i="1"/>
  <c r="AA361" i="1"/>
  <c r="H722" i="1"/>
  <c r="AA722" i="1"/>
  <c r="H141" i="1"/>
  <c r="AA141" i="1"/>
  <c r="H1220" i="1"/>
  <c r="AA1220" i="1"/>
  <c r="H1230" i="1"/>
  <c r="AA1230" i="1"/>
  <c r="H1289" i="1"/>
  <c r="AA1289" i="1"/>
  <c r="H320" i="1"/>
  <c r="AA320" i="1"/>
  <c r="H1608" i="1"/>
  <c r="AA1608" i="1"/>
  <c r="H524" i="1"/>
  <c r="AA524" i="1"/>
  <c r="H1570" i="1"/>
  <c r="AA1570" i="1"/>
  <c r="H383" i="1"/>
  <c r="AA383" i="1"/>
  <c r="H878" i="1"/>
  <c r="AA878" i="1"/>
  <c r="H906" i="1"/>
  <c r="AA906" i="1"/>
  <c r="H1160" i="1"/>
  <c r="AA1160" i="1"/>
  <c r="H14" i="1"/>
  <c r="AA14" i="1"/>
  <c r="H1423" i="1"/>
  <c r="AA1423" i="1"/>
  <c r="H84" i="1"/>
  <c r="AA84" i="1"/>
  <c r="H370" i="1"/>
  <c r="AA370" i="1"/>
  <c r="H1051" i="1"/>
  <c r="AA1051" i="1"/>
  <c r="H667" i="1"/>
  <c r="AA667" i="1"/>
  <c r="H16" i="1"/>
  <c r="AA16" i="1"/>
  <c r="H686" i="1"/>
  <c r="AA686" i="1"/>
  <c r="H603" i="1"/>
  <c r="AA603" i="1"/>
  <c r="H1791" i="1"/>
  <c r="AA1791" i="1"/>
  <c r="H178" i="1"/>
  <c r="AA178" i="1"/>
  <c r="H717" i="1"/>
  <c r="AA717" i="1"/>
  <c r="H260" i="1"/>
  <c r="AA260" i="1"/>
  <c r="H1012" i="1"/>
  <c r="AA1012" i="1"/>
  <c r="S1539" i="1"/>
  <c r="S1212" i="1"/>
  <c r="S608" i="1"/>
  <c r="S365" i="1"/>
  <c r="S260" i="1"/>
  <c r="V603" i="1"/>
  <c r="W603" i="1" s="1"/>
  <c r="AD603" i="1" s="1"/>
  <c r="V1411" i="1"/>
  <c r="W1411" i="1" s="1"/>
  <c r="AD1411" i="1" s="1"/>
  <c r="S295" i="1"/>
  <c r="S551" i="1"/>
  <c r="S1102" i="1"/>
  <c r="V410" i="1"/>
  <c r="W410" i="1" s="1"/>
  <c r="AD410" i="1" s="1"/>
  <c r="W408" i="1"/>
  <c r="AD408" i="1" s="1"/>
  <c r="S1729" i="1"/>
  <c r="H195" i="1"/>
  <c r="AA195" i="1"/>
  <c r="H1037" i="1"/>
  <c r="AA1037" i="1"/>
  <c r="H530" i="1"/>
  <c r="AA530" i="1"/>
  <c r="H1195" i="1"/>
  <c r="AA1195" i="1"/>
  <c r="H564" i="1"/>
  <c r="AA564" i="1"/>
  <c r="H131" i="1"/>
  <c r="AA131" i="1"/>
  <c r="H1547" i="1"/>
  <c r="AA1547" i="1"/>
  <c r="H1712" i="1"/>
  <c r="AA1712" i="1"/>
  <c r="H843" i="1"/>
  <c r="AA843" i="1"/>
  <c r="H316" i="1"/>
  <c r="AA316" i="1"/>
  <c r="H1074" i="1"/>
  <c r="AA1074" i="1"/>
  <c r="H201" i="1"/>
  <c r="AA201" i="1"/>
  <c r="H1502" i="1"/>
  <c r="AA1502" i="1"/>
  <c r="H463" i="1"/>
  <c r="AA463" i="1"/>
  <c r="H1348" i="1"/>
  <c r="AA1348" i="1"/>
  <c r="H784" i="1"/>
  <c r="AA784" i="1"/>
  <c r="H795" i="1"/>
  <c r="AA795" i="1"/>
  <c r="H386" i="1"/>
  <c r="AA386" i="1"/>
  <c r="H1340" i="1"/>
  <c r="AA1340" i="1"/>
  <c r="H1668" i="1"/>
  <c r="AA1668" i="1"/>
  <c r="H648" i="1"/>
  <c r="AA648" i="1"/>
  <c r="H719" i="1"/>
  <c r="AA719" i="1"/>
  <c r="H1695" i="1"/>
  <c r="AA1695" i="1"/>
  <c r="H372" i="1"/>
  <c r="AA372" i="1"/>
  <c r="H204" i="1"/>
  <c r="AA204" i="1"/>
  <c r="H519" i="1"/>
  <c r="AA519" i="1"/>
  <c r="H196" i="1"/>
  <c r="AA196" i="1"/>
  <c r="H1540" i="1"/>
  <c r="AA1540" i="1"/>
  <c r="H31" i="1"/>
  <c r="AA31" i="1"/>
  <c r="H989" i="1"/>
  <c r="AA989" i="1"/>
  <c r="H689" i="1"/>
  <c r="AA689" i="1"/>
  <c r="H830" i="1"/>
  <c r="AA830" i="1"/>
  <c r="H814" i="1"/>
  <c r="AA814" i="1"/>
  <c r="H690" i="1"/>
  <c r="AA690" i="1"/>
  <c r="H388" i="1"/>
  <c r="AA388" i="1"/>
  <c r="H1566" i="1"/>
  <c r="AA1566" i="1"/>
  <c r="H366" i="1"/>
  <c r="AA366" i="1"/>
  <c r="H507" i="1"/>
  <c r="AA507" i="1"/>
  <c r="S633" i="1"/>
  <c r="V260" i="1"/>
  <c r="W260" i="1" s="1"/>
  <c r="S717" i="1"/>
  <c r="S276" i="1"/>
  <c r="S1012" i="1"/>
  <c r="W189" i="1"/>
  <c r="AD189" i="1" s="1"/>
  <c r="S324" i="1"/>
  <c r="H1395" i="1"/>
  <c r="AA1395" i="1"/>
  <c r="H669" i="1"/>
  <c r="AA669" i="1"/>
  <c r="H1153" i="1"/>
  <c r="AA1153" i="1"/>
  <c r="H219" i="1"/>
  <c r="AA219" i="1"/>
  <c r="H371" i="1"/>
  <c r="AA371" i="1"/>
  <c r="H1726" i="1"/>
  <c r="AA1726" i="1"/>
  <c r="H539" i="1"/>
  <c r="AA539" i="1"/>
  <c r="H499" i="1"/>
  <c r="AA499" i="1"/>
  <c r="H542" i="1"/>
  <c r="AA542" i="1"/>
  <c r="H523" i="1"/>
  <c r="AA523" i="1"/>
  <c r="H1279" i="1"/>
  <c r="AA1279" i="1"/>
  <c r="H1034" i="1"/>
  <c r="AA1034" i="1"/>
  <c r="H1329" i="1"/>
  <c r="AA1329" i="1"/>
  <c r="H1309" i="1"/>
  <c r="AA1309" i="1"/>
  <c r="H925" i="1"/>
  <c r="AA925" i="1"/>
  <c r="H1219" i="1"/>
  <c r="AA1219" i="1"/>
  <c r="H448" i="1"/>
  <c r="AA448" i="1"/>
  <c r="H459" i="1"/>
  <c r="AA459" i="1"/>
  <c r="H473" i="1"/>
  <c r="AA473" i="1"/>
  <c r="H1457" i="1"/>
  <c r="AA1457" i="1"/>
  <c r="H892" i="1"/>
  <c r="AA892" i="1"/>
  <c r="H1484" i="1"/>
  <c r="AA1484" i="1"/>
  <c r="H58" i="1"/>
  <c r="AA58" i="1"/>
  <c r="H156" i="1"/>
  <c r="AA156" i="1"/>
  <c r="H50" i="1"/>
  <c r="AA50" i="1"/>
  <c r="H120" i="1"/>
  <c r="AA120" i="1"/>
  <c r="H414" i="1"/>
  <c r="AA414" i="1"/>
  <c r="H1711" i="1"/>
  <c r="AA1711" i="1"/>
  <c r="H860" i="1"/>
  <c r="AA860" i="1"/>
  <c r="H464" i="1"/>
  <c r="AA464" i="1"/>
  <c r="H893" i="1"/>
  <c r="AA893" i="1"/>
  <c r="H336" i="1"/>
  <c r="AA336" i="1"/>
  <c r="H1102" i="1"/>
  <c r="AA1102" i="1"/>
  <c r="H704" i="1"/>
  <c r="AA704" i="1"/>
  <c r="H1233" i="1"/>
  <c r="AA1233" i="1"/>
  <c r="H996" i="1"/>
  <c r="AA996" i="1"/>
  <c r="H730" i="1"/>
  <c r="AA730" i="1"/>
  <c r="S1528" i="1"/>
  <c r="S1087" i="1"/>
  <c r="S878" i="1"/>
  <c r="V717" i="1"/>
  <c r="W717" i="1" s="1"/>
  <c r="AD717" i="1" s="1"/>
  <c r="V1012" i="1"/>
  <c r="W1012" i="1" s="1"/>
  <c r="AD1012" i="1" s="1"/>
  <c r="W719" i="1"/>
  <c r="S189" i="1"/>
  <c r="S155" i="1"/>
  <c r="H33" i="1"/>
  <c r="AA33" i="1"/>
  <c r="H396" i="1"/>
  <c r="AA396" i="1"/>
  <c r="H337" i="1"/>
  <c r="AA337" i="1"/>
  <c r="H1274" i="1"/>
  <c r="AA1274" i="1"/>
  <c r="H465" i="1"/>
  <c r="AA465" i="1"/>
  <c r="H1266" i="1"/>
  <c r="AA1266" i="1"/>
  <c r="H1674" i="1"/>
  <c r="AA1674" i="1"/>
  <c r="H844" i="1"/>
  <c r="AA844" i="1"/>
  <c r="H1089" i="1"/>
  <c r="AA1089" i="1"/>
  <c r="H1226" i="1"/>
  <c r="AA1226" i="1"/>
  <c r="H1476" i="1"/>
  <c r="AA1476" i="1"/>
  <c r="H491" i="1"/>
  <c r="AA491" i="1"/>
  <c r="H939" i="1"/>
  <c r="AA939" i="1"/>
  <c r="H1218" i="1"/>
  <c r="AA1218" i="1"/>
  <c r="H541" i="1"/>
  <c r="AA541" i="1"/>
  <c r="H627" i="1"/>
  <c r="AA627" i="1"/>
  <c r="H639" i="1"/>
  <c r="AA639" i="1"/>
  <c r="H1114" i="1"/>
  <c r="AA1114" i="1"/>
  <c r="H1471" i="1"/>
  <c r="AA1471" i="1"/>
  <c r="H945" i="1"/>
  <c r="AA945" i="1"/>
  <c r="H236" i="1"/>
  <c r="AA236" i="1"/>
  <c r="H1090" i="1"/>
  <c r="AA1090" i="1"/>
  <c r="H328" i="1"/>
  <c r="AA328" i="1"/>
  <c r="H979" i="1"/>
  <c r="AA979" i="1"/>
  <c r="H506" i="1"/>
  <c r="AA506" i="1"/>
  <c r="H1376" i="1"/>
  <c r="AA1376" i="1"/>
  <c r="H79" i="1"/>
  <c r="AA79" i="1"/>
  <c r="H1775" i="1"/>
  <c r="AA1775" i="1"/>
  <c r="H1308" i="1"/>
  <c r="AA1308" i="1"/>
  <c r="H531" i="1"/>
  <c r="AA531" i="1"/>
  <c r="H798" i="1"/>
  <c r="AA798" i="1"/>
  <c r="H800" i="1"/>
  <c r="AA800" i="1"/>
  <c r="H488" i="1"/>
  <c r="AA488" i="1"/>
  <c r="H1119" i="1"/>
  <c r="AA1119" i="1"/>
  <c r="S934" i="1"/>
  <c r="S907" i="1"/>
  <c r="S321" i="1"/>
  <c r="S490" i="1"/>
  <c r="S377" i="1"/>
  <c r="S1789" i="1"/>
  <c r="H1282" i="1"/>
  <c r="AA1282" i="1"/>
  <c r="H1761" i="1"/>
  <c r="AA1761" i="1"/>
  <c r="V16" i="1"/>
  <c r="W16" i="1" s="1"/>
  <c r="AD16" i="1" s="1"/>
  <c r="H880" i="1"/>
  <c r="AA880" i="1"/>
  <c r="H842" i="1"/>
  <c r="AA842" i="1"/>
  <c r="H818" i="1"/>
  <c r="AA818" i="1"/>
  <c r="H490" i="1"/>
  <c r="AA490" i="1"/>
  <c r="H1019" i="1"/>
  <c r="AA1019" i="1"/>
  <c r="H641" i="1"/>
  <c r="AA641" i="1"/>
  <c r="H794" i="1"/>
  <c r="AA794" i="1"/>
  <c r="H820" i="1"/>
  <c r="AA820" i="1"/>
  <c r="H1194" i="1"/>
  <c r="AA1194" i="1"/>
  <c r="H418" i="1"/>
  <c r="AA418" i="1"/>
  <c r="H924" i="1"/>
  <c r="AA924" i="1"/>
  <c r="H1762" i="1"/>
  <c r="AA1762" i="1"/>
  <c r="H287" i="1"/>
  <c r="AA287" i="1"/>
  <c r="H746" i="1"/>
  <c r="AA746" i="1"/>
  <c r="H894" i="1"/>
  <c r="AA894" i="1"/>
  <c r="H545" i="1"/>
  <c r="AA545" i="1"/>
  <c r="H210" i="1"/>
  <c r="AA210" i="1"/>
  <c r="H706" i="1"/>
  <c r="AA706" i="1"/>
  <c r="H140" i="1"/>
  <c r="AA140" i="1"/>
  <c r="H812" i="1"/>
  <c r="AA812" i="1"/>
  <c r="H105" i="1"/>
  <c r="AA105" i="1"/>
  <c r="H1756" i="1"/>
  <c r="AA1756" i="1"/>
  <c r="H602" i="1"/>
  <c r="AA602" i="1"/>
  <c r="H1298" i="1"/>
  <c r="AA1298" i="1"/>
  <c r="H1162" i="1"/>
  <c r="AA1162" i="1"/>
  <c r="H1267" i="1"/>
  <c r="AA1267" i="1"/>
  <c r="S1072" i="1"/>
  <c r="S296" i="1"/>
  <c r="W1057" i="1"/>
  <c r="AD1057" i="1" s="1"/>
  <c r="S1010" i="1"/>
  <c r="S1040" i="1"/>
  <c r="S1144" i="1"/>
  <c r="S931" i="1"/>
  <c r="W907" i="1"/>
  <c r="AD907" i="1" s="1"/>
  <c r="S1011" i="1"/>
  <c r="W321" i="1"/>
  <c r="AD321" i="1" s="1"/>
  <c r="S620" i="1"/>
  <c r="S56" i="1"/>
  <c r="W377" i="1"/>
  <c r="V654" i="1"/>
  <c r="W654" i="1" s="1"/>
  <c r="AD654" i="1" s="1"/>
  <c r="S893" i="1"/>
  <c r="S710" i="1"/>
  <c r="S666" i="1"/>
  <c r="V492" i="1"/>
  <c r="W492" i="1" s="1"/>
  <c r="AD492" i="1" s="1"/>
  <c r="V1556" i="1"/>
  <c r="W1556" i="1" s="1"/>
  <c r="AD1556" i="1" s="1"/>
  <c r="H60" i="1"/>
  <c r="AA60" i="1"/>
  <c r="H1211" i="1"/>
  <c r="AA1211" i="1"/>
  <c r="H1424" i="1"/>
  <c r="AA1424" i="1"/>
  <c r="H528" i="1"/>
  <c r="AA528" i="1"/>
  <c r="H250" i="1"/>
  <c r="AA250" i="1"/>
  <c r="H657" i="1"/>
  <c r="AA657" i="1"/>
  <c r="H234" i="1"/>
  <c r="AA234" i="1"/>
  <c r="H305" i="1"/>
  <c r="AA305" i="1"/>
  <c r="H474" i="1"/>
  <c r="AA474" i="1"/>
  <c r="H100" i="1"/>
  <c r="AA100" i="1"/>
  <c r="H778" i="1"/>
  <c r="AA778" i="1"/>
  <c r="H1204" i="1"/>
  <c r="AA1204" i="1"/>
  <c r="H1275" i="1"/>
  <c r="AA1275" i="1"/>
  <c r="H1521" i="1"/>
  <c r="AA1521" i="1"/>
  <c r="H588" i="1"/>
  <c r="AA588" i="1"/>
  <c r="H660" i="1"/>
  <c r="AA660" i="1"/>
  <c r="H1118" i="1"/>
  <c r="AA1118" i="1"/>
  <c r="H426" i="1"/>
  <c r="AA426" i="1"/>
  <c r="H676" i="1"/>
  <c r="AA676" i="1"/>
  <c r="H1316" i="1"/>
  <c r="AA1316" i="1"/>
  <c r="H241" i="1"/>
  <c r="AA241" i="1"/>
  <c r="H1067" i="1"/>
  <c r="AA1067" i="1"/>
  <c r="H1213" i="1"/>
  <c r="AA1213" i="1"/>
  <c r="H991" i="1"/>
  <c r="AA991" i="1"/>
  <c r="H1044" i="1"/>
  <c r="AA1044" i="1"/>
  <c r="H300" i="1"/>
  <c r="AA300" i="1"/>
  <c r="H973" i="1"/>
  <c r="AA973" i="1"/>
  <c r="H590" i="1"/>
  <c r="AA590" i="1"/>
  <c r="H897" i="1"/>
  <c r="AA897" i="1"/>
  <c r="H177" i="1"/>
  <c r="AA177" i="1"/>
  <c r="H1714" i="1"/>
  <c r="AA1714" i="1"/>
  <c r="H1113" i="1"/>
  <c r="AA1113" i="1"/>
  <c r="H206" i="1"/>
  <c r="AA206" i="1"/>
  <c r="H72" i="1"/>
  <c r="AA72" i="1"/>
  <c r="H1664" i="1"/>
  <c r="AA1664" i="1"/>
  <c r="H1277" i="1"/>
  <c r="AA1277" i="1"/>
  <c r="H1091" i="1"/>
  <c r="AA1091" i="1"/>
  <c r="H551" i="1"/>
  <c r="AA551" i="1"/>
  <c r="H362" i="1"/>
  <c r="AA362" i="1"/>
  <c r="V1072" i="1"/>
  <c r="W1072" i="1" s="1"/>
  <c r="AD1072" i="1" s="1"/>
  <c r="S1057" i="1"/>
  <c r="S338" i="1"/>
  <c r="S668" i="1"/>
  <c r="W56" i="1"/>
  <c r="AD56" i="1" s="1"/>
  <c r="V893" i="1"/>
  <c r="W893" i="1" s="1"/>
  <c r="AD893" i="1" s="1"/>
  <c r="W666" i="1"/>
  <c r="AD666" i="1" s="1"/>
  <c r="H1533" i="1"/>
  <c r="AA1533" i="1"/>
  <c r="H1738" i="1"/>
  <c r="AA1738" i="1"/>
  <c r="H1678" i="1"/>
  <c r="AA1678" i="1"/>
  <c r="H208" i="1"/>
  <c r="AA208" i="1"/>
  <c r="H1436" i="1"/>
  <c r="AA1436" i="1"/>
  <c r="H1648" i="1"/>
  <c r="AA1648" i="1"/>
  <c r="H1745" i="1"/>
  <c r="AA1745" i="1"/>
  <c r="H947" i="1"/>
  <c r="AA947" i="1"/>
  <c r="H1536" i="1"/>
  <c r="AA1536" i="1"/>
  <c r="H1531" i="1"/>
  <c r="AA1531" i="1"/>
  <c r="H691" i="1"/>
  <c r="AA691" i="1"/>
  <c r="H1041" i="1"/>
  <c r="AA1041" i="1"/>
  <c r="H1075" i="1"/>
  <c r="AA1075" i="1"/>
  <c r="H1679" i="1"/>
  <c r="AA1679" i="1"/>
  <c r="H1025" i="1"/>
  <c r="AA1025" i="1"/>
  <c r="H1185" i="1"/>
  <c r="AA1185" i="1"/>
  <c r="H1715" i="1"/>
  <c r="AA1715" i="1"/>
  <c r="H1747" i="1"/>
  <c r="AA1747" i="1"/>
  <c r="H670" i="1"/>
  <c r="AA670" i="1"/>
  <c r="H138" i="1"/>
  <c r="AA138" i="1"/>
  <c r="H580" i="1"/>
  <c r="AA580" i="1"/>
  <c r="H1049" i="1"/>
  <c r="AA1049" i="1"/>
  <c r="H708" i="1"/>
  <c r="AA708" i="1"/>
  <c r="H1232" i="1"/>
  <c r="AA1232" i="1"/>
  <c r="H443" i="1"/>
  <c r="AA443" i="1"/>
  <c r="H493" i="1"/>
  <c r="AA493" i="1"/>
  <c r="H1629" i="1"/>
  <c r="AA1629" i="1"/>
  <c r="H574" i="1"/>
  <c r="AA574" i="1"/>
  <c r="H1597" i="1"/>
  <c r="AA1597" i="1"/>
  <c r="H1244" i="1"/>
  <c r="AA1244" i="1"/>
  <c r="H788" i="1"/>
  <c r="AA788" i="1"/>
  <c r="H81" i="1"/>
  <c r="AA81" i="1"/>
  <c r="H365" i="1"/>
  <c r="AA365" i="1"/>
  <c r="H762" i="1"/>
  <c r="AA762" i="1"/>
  <c r="H280" i="1"/>
  <c r="AA280" i="1"/>
  <c r="H80" i="1"/>
  <c r="AA80" i="1"/>
  <c r="H1716" i="1"/>
  <c r="AA1716" i="1"/>
  <c r="H410" i="1"/>
  <c r="AA410" i="1"/>
  <c r="H1645" i="1"/>
  <c r="AA1645" i="1"/>
  <c r="H688" i="1"/>
  <c r="AA688" i="1"/>
  <c r="H1598" i="1"/>
  <c r="AA1598" i="1"/>
  <c r="H1040" i="1"/>
  <c r="AA1040" i="1"/>
  <c r="H398" i="1"/>
  <c r="AA398" i="1"/>
  <c r="H227" i="1"/>
  <c r="AA227" i="1"/>
  <c r="S1444" i="1"/>
  <c r="S145" i="1"/>
  <c r="W338" i="1"/>
  <c r="AD338" i="1" s="1"/>
  <c r="S265" i="1"/>
  <c r="W196" i="1"/>
  <c r="AD196" i="1" s="1"/>
  <c r="W911" i="1"/>
  <c r="AD911" i="1" s="1"/>
  <c r="S1665" i="1"/>
  <c r="S334" i="1"/>
  <c r="W702" i="1"/>
  <c r="AD702" i="1" s="1"/>
  <c r="V762" i="1"/>
  <c r="S913" i="1"/>
  <c r="V280" i="1"/>
  <c r="W280" i="1" s="1"/>
  <c r="AD280" i="1" s="1"/>
  <c r="H1792" i="1"/>
  <c r="AA1792" i="1"/>
  <c r="H1290" i="1"/>
  <c r="AA1290" i="1"/>
  <c r="H1652" i="1"/>
  <c r="AA1652" i="1"/>
  <c r="H831" i="1"/>
  <c r="AA831" i="1"/>
  <c r="H640" i="1"/>
  <c r="AA640" i="1"/>
  <c r="H192" i="1"/>
  <c r="AA192" i="1"/>
  <c r="H585" i="1"/>
  <c r="AA585" i="1"/>
  <c r="H476" i="1"/>
  <c r="AA476" i="1"/>
  <c r="H496" i="1"/>
  <c r="AA496" i="1"/>
  <c r="H569" i="1"/>
  <c r="AA569" i="1"/>
  <c r="H532" i="1"/>
  <c r="AA532" i="1"/>
  <c r="H1364" i="1"/>
  <c r="AA1364" i="1"/>
  <c r="H1488" i="1"/>
  <c r="AA1488" i="1"/>
  <c r="H1506" i="1"/>
  <c r="AA1506" i="1"/>
  <c r="H1346" i="1"/>
  <c r="AA1346" i="1"/>
  <c r="H593" i="1"/>
  <c r="AA593" i="1"/>
  <c r="H1115" i="1"/>
  <c r="AA1115" i="1"/>
  <c r="H1123" i="1"/>
  <c r="AA1123" i="1"/>
  <c r="H254" i="1"/>
  <c r="AA254" i="1"/>
  <c r="H1744" i="1"/>
  <c r="AA1744" i="1"/>
  <c r="H1390" i="1"/>
  <c r="AA1390" i="1"/>
  <c r="H1167" i="1"/>
  <c r="AA1167" i="1"/>
  <c r="H1187" i="1"/>
  <c r="AA1187" i="1"/>
  <c r="H720" i="1"/>
  <c r="AA720" i="1"/>
  <c r="H123" i="1"/>
  <c r="AA123" i="1"/>
  <c r="H1324" i="1"/>
  <c r="AA1324" i="1"/>
  <c r="H93" i="1"/>
  <c r="AA93" i="1"/>
  <c r="H761" i="1"/>
  <c r="AA761" i="1"/>
  <c r="H529" i="1"/>
  <c r="AA529" i="1"/>
  <c r="H819" i="1"/>
  <c r="AA819" i="1"/>
  <c r="H881" i="1"/>
  <c r="AA881" i="1"/>
  <c r="H484" i="1"/>
  <c r="AA484" i="1"/>
  <c r="H1060" i="1"/>
  <c r="AA1060" i="1"/>
  <c r="H516" i="1"/>
  <c r="AA516" i="1"/>
  <c r="H244" i="1"/>
  <c r="AA244" i="1"/>
  <c r="H586" i="1"/>
  <c r="AA586" i="1"/>
  <c r="H714" i="1"/>
  <c r="AA714" i="1"/>
  <c r="H1585" i="1"/>
  <c r="AA1585" i="1"/>
  <c r="H1328" i="1"/>
  <c r="AA1328" i="1"/>
  <c r="W1358" i="1"/>
  <c r="AD1358" i="1" s="1"/>
  <c r="S996" i="1"/>
  <c r="S81" i="1"/>
  <c r="V414" i="1"/>
  <c r="W414" i="1" s="1"/>
  <c r="AD414" i="1" s="1"/>
  <c r="S859" i="1"/>
  <c r="S507" i="1"/>
  <c r="V334" i="1"/>
  <c r="W334" i="1" s="1"/>
  <c r="AD334" i="1" s="1"/>
  <c r="S1693" i="1"/>
  <c r="W709" i="1"/>
  <c r="S1200" i="1"/>
  <c r="S564" i="1"/>
  <c r="H1169" i="1"/>
  <c r="AA1169" i="1"/>
  <c r="H266" i="1"/>
  <c r="AA266" i="1"/>
  <c r="H932" i="1"/>
  <c r="AA932" i="1"/>
  <c r="H399" i="1"/>
  <c r="AA399" i="1"/>
  <c r="H104" i="1"/>
  <c r="AA104" i="1"/>
  <c r="H367" i="1"/>
  <c r="AA367" i="1"/>
  <c r="H696" i="1"/>
  <c r="AA696" i="1"/>
  <c r="H330" i="1"/>
  <c r="AA330" i="1"/>
  <c r="H351" i="1"/>
  <c r="AA351" i="1"/>
  <c r="H56" i="1"/>
  <c r="AA56" i="1"/>
  <c r="H1404" i="1"/>
  <c r="AA1404" i="1"/>
  <c r="H1613" i="1"/>
  <c r="AA1613" i="1"/>
  <c r="H521" i="1"/>
  <c r="AA521" i="1"/>
  <c r="H1152" i="1"/>
  <c r="AA1152" i="1"/>
  <c r="H1246" i="1"/>
  <c r="AA1246" i="1"/>
  <c r="H1360" i="1"/>
  <c r="AA1360" i="1"/>
  <c r="H475" i="1"/>
  <c r="AA475" i="1"/>
  <c r="H1730" i="1"/>
  <c r="AA1730" i="1"/>
  <c r="H1789" i="1"/>
  <c r="AA1789" i="1"/>
  <c r="H457" i="1"/>
  <c r="AA457" i="1"/>
  <c r="H64" i="1"/>
  <c r="AA64" i="1"/>
  <c r="H595" i="1"/>
  <c r="AA595" i="1"/>
  <c r="H96" i="1"/>
  <c r="AA96" i="1"/>
  <c r="H1530" i="1"/>
  <c r="AA1530" i="1"/>
  <c r="H540" i="1"/>
  <c r="AA540" i="1"/>
  <c r="H395" i="1"/>
  <c r="AA395" i="1"/>
  <c r="H1223" i="1"/>
  <c r="AA1223" i="1"/>
  <c r="H811" i="1"/>
  <c r="AA811" i="1"/>
  <c r="H112" i="1"/>
  <c r="AA112" i="1"/>
  <c r="H740" i="1"/>
  <c r="AA740" i="1"/>
  <c r="H265" i="1"/>
  <c r="AA265" i="1"/>
  <c r="H275" i="1"/>
  <c r="AA275" i="1"/>
  <c r="H193" i="1"/>
  <c r="AA193" i="1"/>
  <c r="H1559" i="1"/>
  <c r="AA1559" i="1"/>
  <c r="H1649" i="1"/>
  <c r="AA1649" i="1"/>
  <c r="H804" i="1"/>
  <c r="AA804" i="1"/>
  <c r="H1068" i="1"/>
  <c r="AA1068" i="1"/>
  <c r="H1179" i="1"/>
  <c r="AA1179" i="1"/>
  <c r="S1723" i="1"/>
  <c r="S1456" i="1"/>
  <c r="S775" i="1"/>
  <c r="V531" i="1"/>
  <c r="S1291" i="1"/>
  <c r="S1764" i="1"/>
  <c r="S1405" i="1"/>
  <c r="S1493" i="1"/>
  <c r="S1178" i="1"/>
  <c r="S1548" i="1"/>
  <c r="V1652" i="1"/>
  <c r="W1652" i="1" s="1"/>
  <c r="AD1652" i="1" s="1"/>
  <c r="V1566" i="1"/>
  <c r="W1566" i="1" s="1"/>
  <c r="AD1566" i="1" s="1"/>
  <c r="V593" i="1"/>
  <c r="W593" i="1" s="1"/>
  <c r="AD593" i="1" s="1"/>
  <c r="S82" i="1"/>
  <c r="S1454" i="1"/>
  <c r="V48" i="1"/>
  <c r="W48" i="1" s="1"/>
  <c r="AD48" i="1" s="1"/>
  <c r="S1223" i="1"/>
  <c r="W1405" i="1"/>
  <c r="AD1405" i="1" s="1"/>
  <c r="V1787" i="1"/>
  <c r="W1787" i="1" s="1"/>
  <c r="AD1787" i="1" s="1"/>
  <c r="V82" i="1"/>
  <c r="W82" i="1" s="1"/>
  <c r="AD82" i="1" s="1"/>
  <c r="S660" i="1"/>
  <c r="S488" i="1"/>
  <c r="W1454" i="1"/>
  <c r="AD1454" i="1" s="1"/>
  <c r="S48" i="1"/>
  <c r="S419" i="1"/>
  <c r="V830" i="1"/>
  <c r="W830" i="1" s="1"/>
  <c r="AD830" i="1" s="1"/>
  <c r="S1560" i="1"/>
  <c r="S814" i="1"/>
  <c r="S474" i="1"/>
  <c r="S805" i="1"/>
  <c r="S84" i="1"/>
  <c r="W660" i="1"/>
  <c r="AD660" i="1" s="1"/>
  <c r="V1408" i="1"/>
  <c r="W1408" i="1" s="1"/>
  <c r="AD1408" i="1" s="1"/>
  <c r="V488" i="1"/>
  <c r="W488" i="1" s="1"/>
  <c r="AD488" i="1" s="1"/>
  <c r="S492" i="1"/>
  <c r="S123" i="1"/>
  <c r="S361" i="1"/>
  <c r="S1108" i="1"/>
  <c r="S1439" i="1"/>
  <c r="W1361" i="1"/>
  <c r="AD1361" i="1" s="1"/>
  <c r="W413" i="1"/>
  <c r="AD413" i="1" s="1"/>
  <c r="S1487" i="1"/>
  <c r="S79" i="1"/>
  <c r="S1358" i="1"/>
  <c r="S401" i="1"/>
  <c r="S1714" i="1"/>
  <c r="S560" i="1"/>
  <c r="S14" i="1"/>
  <c r="S1290" i="1"/>
  <c r="V244" i="1"/>
  <c r="W244" i="1" s="1"/>
  <c r="AD244" i="1" s="1"/>
  <c r="W668" i="1"/>
  <c r="AD668" i="1" s="1"/>
  <c r="S1648" i="1"/>
  <c r="V585" i="1"/>
  <c r="W585" i="1" s="1"/>
  <c r="AD585" i="1" s="1"/>
  <c r="S1163" i="1"/>
  <c r="V691" i="1"/>
  <c r="W691" i="1" s="1"/>
  <c r="AD691" i="1" s="1"/>
  <c r="S1360" i="1"/>
  <c r="V1747" i="1"/>
  <c r="W1747" i="1" s="1"/>
  <c r="AD1747" i="1" s="1"/>
  <c r="V254" i="1"/>
  <c r="W254" i="1" s="1"/>
  <c r="AD254" i="1" s="1"/>
  <c r="S1091" i="1"/>
  <c r="S1232" i="1"/>
  <c r="S1530" i="1"/>
  <c r="S1301" i="1"/>
  <c r="S277" i="1"/>
  <c r="S1582" i="1"/>
  <c r="S1798" i="1"/>
  <c r="S175" i="1"/>
  <c r="S1123" i="1"/>
  <c r="S448" i="1"/>
  <c r="V1091" i="1"/>
  <c r="W1091" i="1" s="1"/>
  <c r="AD1091" i="1" s="1"/>
  <c r="S974" i="1"/>
  <c r="S667" i="1"/>
  <c r="S760" i="1"/>
  <c r="S97" i="1"/>
  <c r="S1757" i="1"/>
  <c r="S420" i="1"/>
  <c r="S511" i="1"/>
  <c r="S381" i="1"/>
  <c r="S1126" i="1"/>
  <c r="S39" i="1"/>
  <c r="S1522" i="1"/>
  <c r="S397" i="1"/>
  <c r="S912" i="1"/>
  <c r="S259" i="1"/>
  <c r="S129" i="1"/>
  <c r="S315" i="1"/>
  <c r="S1624" i="1"/>
  <c r="S1481" i="1"/>
  <c r="S517" i="1"/>
  <c r="S240" i="1"/>
  <c r="S567" i="1"/>
  <c r="S1574" i="1"/>
  <c r="S158" i="1"/>
  <c r="S948" i="1"/>
  <c r="S224" i="1"/>
  <c r="S1389" i="1"/>
  <c r="S858" i="1"/>
  <c r="S1224" i="1"/>
  <c r="S850" i="1"/>
  <c r="W528" i="1"/>
  <c r="AD528" i="1" s="1"/>
  <c r="V1632" i="1"/>
  <c r="W1632" i="1" s="1"/>
  <c r="AD1632" i="1" s="1"/>
  <c r="S1431" i="1"/>
  <c r="S699" i="1"/>
  <c r="S1771" i="1"/>
  <c r="V1553" i="1"/>
  <c r="W1553" i="1" s="1"/>
  <c r="AD1553" i="1" s="1"/>
  <c r="S348" i="1"/>
  <c r="V696" i="1"/>
  <c r="W696" i="1" s="1"/>
  <c r="AD696" i="1" s="1"/>
  <c r="S351" i="1"/>
  <c r="S1679" i="1"/>
  <c r="V1123" i="1"/>
  <c r="W1123" i="1" s="1"/>
  <c r="V1789" i="1"/>
  <c r="W1789" i="1" s="1"/>
  <c r="AD1789" i="1" s="1"/>
  <c r="S1316" i="1"/>
  <c r="S720" i="1"/>
  <c r="S238" i="1"/>
  <c r="S997" i="1"/>
  <c r="V1049" i="1"/>
  <c r="W1049" i="1" s="1"/>
  <c r="AD1049" i="1" s="1"/>
  <c r="W1778" i="1"/>
  <c r="AD1778" i="1" s="1"/>
  <c r="W760" i="1"/>
  <c r="AD760" i="1" s="1"/>
  <c r="W240" i="1"/>
  <c r="AD240" i="1" s="1"/>
  <c r="V224" i="1"/>
  <c r="W224" i="1" s="1"/>
  <c r="AD224" i="1" s="1"/>
  <c r="S1460" i="1"/>
  <c r="W1363" i="1"/>
  <c r="AD1363" i="1" s="1"/>
  <c r="S1553" i="1"/>
  <c r="W533" i="1"/>
  <c r="AD533" i="1" s="1"/>
  <c r="S1793" i="1"/>
  <c r="S1708" i="1"/>
  <c r="S637" i="1"/>
  <c r="S425" i="1"/>
  <c r="S686" i="1"/>
  <c r="S1260" i="1"/>
  <c r="S1571" i="1"/>
  <c r="V1346" i="1"/>
  <c r="W1346" i="1" s="1"/>
  <c r="AD1346" i="1" s="1"/>
  <c r="S1364" i="1"/>
  <c r="S1613" i="1"/>
  <c r="S827" i="1"/>
  <c r="S599" i="1"/>
  <c r="S578" i="1"/>
  <c r="W659" i="1"/>
  <c r="AD659" i="1" s="1"/>
  <c r="W436" i="1"/>
  <c r="V800" i="1"/>
  <c r="W800" i="1" s="1"/>
  <c r="AD800" i="1" s="1"/>
  <c r="W568" i="1"/>
  <c r="S167" i="1"/>
  <c r="S231" i="1"/>
  <c r="S1532" i="1"/>
  <c r="S961" i="1"/>
  <c r="S1421" i="1"/>
  <c r="S1720" i="1"/>
  <c r="S1013" i="1"/>
  <c r="S76" i="1"/>
  <c r="S151" i="1"/>
  <c r="S815" i="1"/>
  <c r="S36" i="1"/>
  <c r="V1730" i="1"/>
  <c r="W1730" i="1" s="1"/>
  <c r="AD1730" i="1" s="1"/>
  <c r="S402" i="1"/>
  <c r="S112" i="1"/>
  <c r="S426" i="1"/>
  <c r="W101" i="1"/>
  <c r="AD101" i="1" s="1"/>
  <c r="V720" i="1"/>
  <c r="W720" i="1" s="1"/>
  <c r="AD720" i="1" s="1"/>
  <c r="V238" i="1"/>
  <c r="W238" i="1" s="1"/>
  <c r="AD238" i="1" s="1"/>
  <c r="S1074" i="1"/>
  <c r="S1049" i="1"/>
  <c r="S1778" i="1"/>
  <c r="W682" i="1"/>
  <c r="W188" i="1"/>
  <c r="AD188" i="1" s="1"/>
  <c r="W193" i="1"/>
  <c r="AD193" i="1" s="1"/>
  <c r="S111" i="1"/>
  <c r="S449" i="1"/>
  <c r="S990" i="1"/>
  <c r="S694" i="1"/>
  <c r="S93" i="1"/>
  <c r="S347" i="1"/>
  <c r="S1591" i="1"/>
  <c r="S1519" i="1"/>
  <c r="S761" i="1"/>
  <c r="S1636" i="1"/>
  <c r="S510" i="1"/>
  <c r="S63" i="1"/>
  <c r="S283" i="1"/>
  <c r="W1403" i="1"/>
  <c r="AD1403" i="1" s="1"/>
  <c r="S1385" i="1"/>
  <c r="S1008" i="1"/>
  <c r="S494" i="1"/>
  <c r="S566" i="1"/>
  <c r="W1633" i="1"/>
  <c r="S1423" i="1"/>
  <c r="S1434" i="1"/>
  <c r="W1129" i="1"/>
  <c r="AD1129" i="1" s="1"/>
  <c r="V1460" i="1"/>
  <c r="W1460" i="1" s="1"/>
  <c r="AD1460" i="1" s="1"/>
  <c r="W1373" i="1"/>
  <c r="S1489" i="1"/>
  <c r="S454" i="1"/>
  <c r="W802" i="1"/>
  <c r="AD802" i="1" s="1"/>
  <c r="S72" i="1"/>
  <c r="S1383" i="1"/>
  <c r="S1346" i="1"/>
  <c r="V1364" i="1"/>
  <c r="W1364" i="1" s="1"/>
  <c r="AD1364" i="1" s="1"/>
  <c r="V690" i="1"/>
  <c r="W690" i="1" s="1"/>
  <c r="AD690" i="1" s="1"/>
  <c r="S51" i="1"/>
  <c r="S1162" i="1"/>
  <c r="S1730" i="1"/>
  <c r="V1277" i="1"/>
  <c r="W1277" i="1" s="1"/>
  <c r="AD1277" i="1" s="1"/>
  <c r="S1005" i="1"/>
  <c r="W722" i="1"/>
  <c r="AD722" i="1" s="1"/>
  <c r="S714" i="1"/>
  <c r="S1168" i="1"/>
  <c r="V370" i="1"/>
  <c r="W370" i="1" s="1"/>
  <c r="AD370" i="1" s="1"/>
  <c r="S1387" i="1"/>
  <c r="S1466" i="1"/>
  <c r="S1152" i="1"/>
  <c r="W990" i="1"/>
  <c r="AD990" i="1" s="1"/>
  <c r="V93" i="1"/>
  <c r="W93" i="1" s="1"/>
  <c r="AD93" i="1" s="1"/>
  <c r="W761" i="1"/>
  <c r="AD761" i="1" s="1"/>
  <c r="V192" i="1"/>
  <c r="W192" i="1" s="1"/>
  <c r="AD192" i="1" s="1"/>
  <c r="V72" i="1"/>
  <c r="W72" i="1" s="1"/>
  <c r="AD72" i="1" s="1"/>
  <c r="W1383" i="1"/>
  <c r="AD1383" i="1" s="1"/>
  <c r="V1506" i="1"/>
  <c r="W1506" i="1" s="1"/>
  <c r="AD1506" i="1" s="1"/>
  <c r="S1246" i="1"/>
  <c r="S1488" i="1"/>
  <c r="S1690" i="1"/>
  <c r="S690" i="1"/>
  <c r="V51" i="1"/>
  <c r="W51" i="1" s="1"/>
  <c r="AD51" i="1" s="1"/>
  <c r="V1162" i="1"/>
  <c r="W1162" i="1" s="1"/>
  <c r="AD1162" i="1" s="1"/>
  <c r="S1302" i="1"/>
  <c r="S388" i="1"/>
  <c r="S138" i="1"/>
  <c r="V708" i="1"/>
  <c r="W708" i="1" s="1"/>
  <c r="AD708" i="1" s="1"/>
  <c r="S722" i="1"/>
  <c r="V714" i="1"/>
  <c r="W714" i="1" s="1"/>
  <c r="AD714" i="1" s="1"/>
  <c r="V1168" i="1"/>
  <c r="W1168" i="1" s="1"/>
  <c r="AD1168" i="1" s="1"/>
  <c r="S1042" i="1"/>
  <c r="S370" i="1"/>
  <c r="V1387" i="1"/>
  <c r="W1387" i="1" s="1"/>
  <c r="AD1387" i="1" s="1"/>
  <c r="V1466" i="1"/>
  <c r="W1466" i="1" s="1"/>
  <c r="AD1466" i="1" s="1"/>
  <c r="V1152" i="1"/>
  <c r="W1152" i="1" s="1"/>
  <c r="AD1152" i="1" s="1"/>
  <c r="S548" i="1"/>
  <c r="S653" i="1"/>
  <c r="S428" i="1"/>
  <c r="V834" i="1"/>
  <c r="W834" i="1" s="1"/>
  <c r="AD834" i="1" s="1"/>
  <c r="S61" i="1"/>
  <c r="V266" i="1"/>
  <c r="W266" i="1" s="1"/>
  <c r="AD266" i="1" s="1"/>
  <c r="S989" i="1"/>
  <c r="S798" i="1"/>
  <c r="S1531" i="1"/>
  <c r="S1506" i="1"/>
  <c r="V1246" i="1"/>
  <c r="W1246" i="1" s="1"/>
  <c r="AD1246" i="1" s="1"/>
  <c r="V1664" i="1"/>
  <c r="W1664" i="1" s="1"/>
  <c r="AD1664" i="1" s="1"/>
  <c r="V1488" i="1"/>
  <c r="W1488" i="1" s="1"/>
  <c r="AD1488" i="1" s="1"/>
  <c r="S144" i="1"/>
  <c r="V1185" i="1"/>
  <c r="W1185" i="1" s="1"/>
  <c r="AD1185" i="1" s="1"/>
  <c r="S1629" i="1"/>
  <c r="V388" i="1"/>
  <c r="W388" i="1" s="1"/>
  <c r="AD388" i="1" s="1"/>
  <c r="V138" i="1"/>
  <c r="W138" i="1" s="1"/>
  <c r="AD138" i="1" s="1"/>
  <c r="S242" i="1"/>
  <c r="S1608" i="1"/>
  <c r="S96" i="1"/>
  <c r="S1229" i="1"/>
  <c r="S829" i="1"/>
  <c r="S1390" i="1"/>
  <c r="S1103" i="1"/>
  <c r="S1051" i="1"/>
  <c r="S614" i="1"/>
  <c r="S834" i="1"/>
  <c r="S831" i="1"/>
  <c r="W989" i="1"/>
  <c r="AD989" i="1" s="1"/>
  <c r="V798" i="1"/>
  <c r="W798" i="1" s="1"/>
  <c r="V1531" i="1"/>
  <c r="W1531" i="1" s="1"/>
  <c r="AD1531" i="1" s="1"/>
  <c r="S747" i="1"/>
  <c r="S532" i="1"/>
  <c r="S521" i="1"/>
  <c r="V144" i="1"/>
  <c r="W144" i="1" s="1"/>
  <c r="AD144" i="1" s="1"/>
  <c r="S1185" i="1"/>
  <c r="V1629" i="1"/>
  <c r="W1629" i="1" s="1"/>
  <c r="AD1629" i="1" s="1"/>
  <c r="W242" i="1"/>
  <c r="AD242" i="1" s="1"/>
  <c r="V19" i="1"/>
  <c r="W19" i="1" s="1"/>
  <c r="AD19" i="1" s="1"/>
  <c r="V96" i="1"/>
  <c r="W96" i="1" s="1"/>
  <c r="AD96" i="1" s="1"/>
  <c r="V1229" i="1"/>
  <c r="W1229" i="1" s="1"/>
  <c r="AD1229" i="1" s="1"/>
  <c r="V1390" i="1"/>
  <c r="W1390" i="1" s="1"/>
  <c r="AD1390" i="1" s="1"/>
  <c r="V493" i="1"/>
  <c r="W493" i="1" s="1"/>
  <c r="AD493" i="1" s="1"/>
  <c r="V1051" i="1"/>
  <c r="W1051" i="1" s="1"/>
  <c r="AD1051" i="1" s="1"/>
  <c r="S476" i="1"/>
  <c r="S1402" i="1"/>
  <c r="S1056" i="1"/>
  <c r="V1410" i="1"/>
  <c r="W1410" i="1" s="1"/>
  <c r="AD1410" i="1" s="1"/>
  <c r="S1769" i="1"/>
  <c r="S206" i="1"/>
  <c r="V831" i="1"/>
  <c r="W831" i="1" s="1"/>
  <c r="AD831" i="1" s="1"/>
  <c r="S1023" i="1"/>
  <c r="S569" i="1"/>
  <c r="V532" i="1"/>
  <c r="W532" i="1" s="1"/>
  <c r="AD532" i="1" s="1"/>
  <c r="V289" i="1"/>
  <c r="W289" i="1" s="1"/>
  <c r="AD289" i="1" s="1"/>
  <c r="V521" i="1"/>
  <c r="W521" i="1" s="1"/>
  <c r="AD521" i="1" s="1"/>
  <c r="S692" i="1"/>
  <c r="V525" i="1"/>
  <c r="W525" i="1" s="1"/>
  <c r="S1187" i="1"/>
  <c r="S1119" i="1"/>
  <c r="S1558" i="1"/>
  <c r="S1167" i="1"/>
  <c r="S329" i="1"/>
  <c r="V476" i="1"/>
  <c r="W476" i="1" s="1"/>
  <c r="AD476" i="1" s="1"/>
  <c r="S1410" i="1"/>
  <c r="S885" i="1"/>
  <c r="S613" i="1"/>
  <c r="V206" i="1"/>
  <c r="W206" i="1" s="1"/>
  <c r="AD206" i="1" s="1"/>
  <c r="S1538" i="1"/>
  <c r="V1536" i="1"/>
  <c r="W1536" i="1" s="1"/>
  <c r="AD1536" i="1" s="1"/>
  <c r="V569" i="1"/>
  <c r="W569" i="1" s="1"/>
  <c r="AD569" i="1" s="1"/>
  <c r="W535" i="1"/>
  <c r="AD535" i="1" s="1"/>
  <c r="S959" i="1"/>
  <c r="S1744" i="1"/>
  <c r="V1187" i="1"/>
  <c r="W1187" i="1" s="1"/>
  <c r="AD1187" i="1" s="1"/>
  <c r="V1119" i="1"/>
  <c r="W1119" i="1" s="1"/>
  <c r="AD1119" i="1" s="1"/>
  <c r="V1167" i="1"/>
  <c r="W1167" i="1" s="1"/>
  <c r="AD1167" i="1" s="1"/>
  <c r="S929" i="1"/>
  <c r="V125" i="1"/>
  <c r="W125" i="1" s="1"/>
  <c r="AD125" i="1" s="1"/>
  <c r="V329" i="1"/>
  <c r="W329" i="1" s="1"/>
  <c r="S1417" i="1"/>
  <c r="S1061" i="1"/>
  <c r="S640" i="1"/>
  <c r="S586" i="1"/>
  <c r="S1069" i="1"/>
  <c r="S1612" i="1"/>
  <c r="V689" i="1"/>
  <c r="W689" i="1" s="1"/>
  <c r="AD689" i="1" s="1"/>
  <c r="V399" i="1"/>
  <c r="W399" i="1" s="1"/>
  <c r="AD399" i="1" s="1"/>
  <c r="S407" i="1"/>
  <c r="S367" i="1"/>
  <c r="V1745" i="1"/>
  <c r="S821" i="1"/>
  <c r="S6" i="1"/>
  <c r="V496" i="1"/>
  <c r="W496" i="1" s="1"/>
  <c r="AD496" i="1" s="1"/>
  <c r="S1226" i="1"/>
  <c r="S535" i="1"/>
  <c r="S9" i="1"/>
  <c r="V1025" i="1"/>
  <c r="W1025" i="1" s="1"/>
  <c r="AD1025" i="1" s="1"/>
  <c r="S1115" i="1"/>
  <c r="W959" i="1"/>
  <c r="AD959" i="1" s="1"/>
  <c r="S1762" i="1"/>
  <c r="V1744" i="1"/>
  <c r="W1744" i="1" s="1"/>
  <c r="AD1744" i="1" s="1"/>
  <c r="S372" i="1"/>
  <c r="S595" i="1"/>
  <c r="S1438" i="1"/>
  <c r="S1324" i="1"/>
  <c r="S1244" i="1"/>
  <c r="W1061" i="1"/>
  <c r="AD1061" i="1" s="1"/>
  <c r="V640" i="1"/>
  <c r="W640" i="1" s="1"/>
  <c r="AD640" i="1" s="1"/>
  <c r="S1691" i="1"/>
  <c r="V586" i="1"/>
  <c r="W586" i="1" s="1"/>
  <c r="AD586" i="1" s="1"/>
  <c r="S383" i="1"/>
  <c r="S689" i="1"/>
  <c r="S1652" i="1"/>
  <c r="S1436" i="1"/>
  <c r="W407" i="1"/>
  <c r="V367" i="1"/>
  <c r="W367" i="1" s="1"/>
  <c r="AD367" i="1" s="1"/>
  <c r="S1745" i="1"/>
  <c r="S496" i="1"/>
  <c r="V942" i="1"/>
  <c r="W942" i="1" s="1"/>
  <c r="AD942" i="1" s="1"/>
  <c r="S543" i="1"/>
  <c r="V1115" i="1"/>
  <c r="W1115" i="1" s="1"/>
  <c r="AD1115" i="1" s="1"/>
  <c r="S149" i="1"/>
  <c r="V595" i="1"/>
  <c r="W595" i="1" s="1"/>
  <c r="AD595" i="1" s="1"/>
  <c r="V1438" i="1"/>
  <c r="W1438" i="1" s="1"/>
  <c r="AD1438" i="1" s="1"/>
  <c r="V580" i="1"/>
  <c r="W580" i="1" s="1"/>
  <c r="AD580" i="1" s="1"/>
  <c r="V64" i="1"/>
  <c r="W64" i="1" s="1"/>
  <c r="AD64" i="1" s="1"/>
  <c r="V1324" i="1"/>
  <c r="W1324" i="1" s="1"/>
  <c r="AD1324" i="1" s="1"/>
  <c r="S1361" i="1"/>
  <c r="S1686" i="1"/>
  <c r="S1767" i="1"/>
  <c r="S226" i="1"/>
  <c r="S1096" i="1"/>
  <c r="S1671" i="1"/>
  <c r="W664" i="1"/>
  <c r="AD664" i="1" s="1"/>
  <c r="S376" i="1"/>
  <c r="S294" i="1"/>
  <c r="S1641" i="1"/>
  <c r="S40" i="1"/>
  <c r="S1330" i="1"/>
  <c r="S581" i="1"/>
  <c r="S616" i="1"/>
  <c r="S1150" i="1"/>
  <c r="W46" i="1"/>
  <c r="AD46" i="1" s="1"/>
  <c r="S1154" i="1"/>
  <c r="S1257" i="1"/>
  <c r="W239" i="1"/>
  <c r="AD239" i="1" s="1"/>
  <c r="S946" i="1"/>
  <c r="W1437" i="1"/>
  <c r="AD1437" i="1" s="1"/>
  <c r="W1404" i="1"/>
  <c r="AD1404" i="1" s="1"/>
  <c r="W1792" i="1"/>
  <c r="AD1792" i="1" s="1"/>
  <c r="W441" i="1"/>
  <c r="AD441" i="1" s="1"/>
  <c r="S1217" i="1"/>
  <c r="S1411" i="1"/>
  <c r="S528" i="1"/>
  <c r="S1274" i="1"/>
  <c r="W1384" i="1"/>
  <c r="AD1384" i="1" s="1"/>
  <c r="S1243" i="1"/>
  <c r="S196" i="1"/>
  <c r="S131" i="1"/>
  <c r="S1164" i="1"/>
  <c r="S636" i="1"/>
  <c r="S1449" i="1"/>
  <c r="S1349" i="1"/>
  <c r="S1661" i="1"/>
  <c r="S909" i="1"/>
  <c r="S1104" i="1"/>
  <c r="S950" i="1"/>
  <c r="S911" i="1"/>
  <c r="S1630" i="1"/>
  <c r="S719" i="1"/>
  <c r="S573" i="1"/>
  <c r="W246" i="1"/>
  <c r="AD246" i="1" s="1"/>
  <c r="W363" i="1"/>
  <c r="S32" i="1"/>
  <c r="W899" i="1"/>
  <c r="AD899" i="1" s="1"/>
  <c r="W160" i="1"/>
  <c r="AD160" i="1" s="1"/>
  <c r="S1240" i="1"/>
  <c r="S1286" i="1"/>
  <c r="W1798" i="1"/>
  <c r="AD1798" i="1" s="1"/>
  <c r="S393" i="1"/>
  <c r="S1107" i="1"/>
  <c r="S1267" i="1"/>
  <c r="S702" i="1"/>
  <c r="S489" i="1"/>
  <c r="S536" i="1"/>
  <c r="S709" i="1"/>
  <c r="S853" i="1"/>
  <c r="S105" i="1"/>
  <c r="S874" i="1"/>
  <c r="S1499" i="1"/>
  <c r="S622" i="1"/>
  <c r="S134" i="1"/>
  <c r="S1452" i="1"/>
  <c r="S309" i="1"/>
  <c r="S1763" i="1"/>
  <c r="S1668" i="1"/>
  <c r="S704" i="1"/>
  <c r="S222" i="1"/>
  <c r="S220" i="1"/>
  <c r="S408" i="1"/>
  <c r="S1292" i="1"/>
  <c r="S191" i="1"/>
  <c r="S352" i="1"/>
  <c r="S290" i="1"/>
  <c r="S310" i="1"/>
  <c r="S195" i="1"/>
  <c r="S202" i="1"/>
  <c r="S268" i="1"/>
  <c r="W1452" i="1"/>
  <c r="Y4" i="1"/>
  <c r="Z4" i="1" s="1"/>
  <c r="W191" i="1"/>
  <c r="AD191" i="1" s="1"/>
  <c r="S849" i="1"/>
  <c r="S1554" i="1"/>
  <c r="S841" i="1"/>
  <c r="W97" i="1"/>
  <c r="AD97" i="1" s="1"/>
  <c r="S1393" i="1"/>
  <c r="W381" i="1"/>
  <c r="AD381" i="1" s="1"/>
  <c r="S1206" i="1"/>
  <c r="S1651" i="1"/>
  <c r="W963" i="1"/>
  <c r="AD963" i="1" s="1"/>
  <c r="S29" i="1"/>
  <c r="S1239" i="1"/>
  <c r="S179" i="1"/>
  <c r="S1403" i="1"/>
  <c r="S953" i="1"/>
  <c r="S1186" i="1"/>
  <c r="S1345" i="1"/>
  <c r="W310" i="1"/>
  <c r="AD310" i="1" s="1"/>
  <c r="S1009" i="1"/>
  <c r="S562" i="1"/>
  <c r="W158" i="1"/>
  <c r="AD158" i="1" s="1"/>
  <c r="W195" i="1"/>
  <c r="AD195" i="1" s="1"/>
  <c r="S1314" i="1"/>
  <c r="S1761" i="1"/>
  <c r="S1129" i="1"/>
  <c r="S1373" i="1"/>
  <c r="W1771" i="1"/>
  <c r="AD1771" i="1" s="1"/>
  <c r="S1363" i="1"/>
  <c r="S868" i="1"/>
  <c r="S512" i="1"/>
  <c r="S1258" i="1"/>
  <c r="S533" i="1"/>
  <c r="S293" i="1"/>
  <c r="S1478" i="1"/>
  <c r="S968" i="1"/>
  <c r="S1529" i="1"/>
  <c r="S598" i="1"/>
  <c r="S574" i="1"/>
  <c r="S1524" i="1"/>
  <c r="S116" i="1"/>
  <c r="W1793" i="1"/>
  <c r="AD1793" i="1" s="1"/>
  <c r="W1089" i="1"/>
  <c r="AD1089" i="1" s="1"/>
  <c r="S1465" i="1"/>
  <c r="S1209" i="1"/>
  <c r="S537" i="1"/>
  <c r="W99" i="1"/>
  <c r="AD99" i="1" s="1"/>
  <c r="S1537" i="1"/>
  <c r="W1131" i="1"/>
  <c r="AD1131" i="1" s="1"/>
  <c r="S936" i="1"/>
  <c r="S356" i="1"/>
  <c r="S1225" i="1"/>
  <c r="S1557" i="1"/>
  <c r="S659" i="1"/>
  <c r="S436" i="1"/>
  <c r="S1218" i="1"/>
  <c r="S800" i="1"/>
  <c r="S588" i="1"/>
  <c r="S568" i="1"/>
  <c r="S1305" i="1"/>
  <c r="W382" i="1"/>
  <c r="AD382" i="1" s="1"/>
  <c r="S1196" i="1"/>
  <c r="W320" i="1"/>
  <c r="AD320" i="1" s="1"/>
  <c r="W448" i="1"/>
  <c r="AD448" i="1" s="1"/>
  <c r="S1241" i="1"/>
  <c r="S212" i="1"/>
  <c r="S101" i="1"/>
  <c r="S556" i="1"/>
  <c r="S1273" i="1"/>
  <c r="S1317" i="1"/>
  <c r="S706" i="1"/>
  <c r="S400" i="1"/>
  <c r="S682" i="1"/>
  <c r="S596" i="1"/>
  <c r="S1371" i="1"/>
  <c r="S188" i="1"/>
  <c r="S193" i="1"/>
  <c r="S696" i="1"/>
  <c r="W379" i="1"/>
  <c r="AD379" i="1" s="1"/>
  <c r="S1416" i="1"/>
  <c r="W387" i="1"/>
  <c r="AD387" i="1" s="1"/>
  <c r="S53" i="1"/>
  <c r="S274" i="1"/>
  <c r="S136" i="1"/>
  <c r="S1561" i="1"/>
  <c r="S1791" i="1"/>
  <c r="W1636" i="1"/>
  <c r="AD1636" i="1" s="1"/>
  <c r="W283" i="1"/>
  <c r="AD283" i="1" s="1"/>
  <c r="S662" i="1"/>
  <c r="S313" i="1"/>
  <c r="S102" i="1"/>
  <c r="S1590" i="1"/>
  <c r="S1721" i="1"/>
  <c r="W1385" i="1"/>
  <c r="AD1385" i="1" s="1"/>
  <c r="S1001" i="1"/>
  <c r="W931" i="1"/>
  <c r="AD931" i="1" s="1"/>
  <c r="S745" i="1"/>
  <c r="S1633" i="1"/>
  <c r="W769" i="1"/>
  <c r="AD769" i="1" s="1"/>
  <c r="S836" i="1"/>
  <c r="S816" i="1"/>
  <c r="S98" i="1"/>
  <c r="S250" i="1"/>
  <c r="W278" i="1"/>
  <c r="S802" i="1"/>
  <c r="S787" i="1"/>
  <c r="S192" i="1"/>
  <c r="S1357" i="1"/>
  <c r="S1406" i="1"/>
  <c r="S325" i="1"/>
  <c r="S553" i="1"/>
  <c r="S718" i="1"/>
  <c r="W817" i="1"/>
  <c r="AD817" i="1" s="1"/>
  <c r="S1228" i="1"/>
  <c r="S1235" i="1"/>
  <c r="S1712" i="1"/>
  <c r="S1294" i="1"/>
  <c r="S1420" i="1"/>
  <c r="S1000" i="1"/>
  <c r="W389" i="1"/>
  <c r="AD389" i="1" s="1"/>
  <c r="W425" i="1"/>
  <c r="AD425" i="1" s="1"/>
  <c r="W686" i="1"/>
  <c r="AD686" i="1" s="1"/>
  <c r="S1073" i="1"/>
  <c r="S1041" i="1"/>
  <c r="S1079" i="1"/>
  <c r="S1426" i="1"/>
  <c r="S865" i="1"/>
  <c r="S251" i="1"/>
  <c r="S739" i="1"/>
  <c r="S440" i="1"/>
  <c r="W961" i="1"/>
  <c r="AD961" i="1" s="1"/>
  <c r="W815" i="1"/>
  <c r="AD815" i="1" s="1"/>
  <c r="S982" i="1"/>
  <c r="S306" i="1"/>
  <c r="S1705" i="1"/>
  <c r="S708" i="1"/>
  <c r="S1741" i="1"/>
  <c r="S236" i="1"/>
  <c r="S248" i="1"/>
  <c r="S69" i="1"/>
  <c r="S1598" i="1"/>
  <c r="S976" i="1"/>
  <c r="S861" i="1"/>
  <c r="S394" i="1"/>
  <c r="S1556" i="1"/>
  <c r="S235" i="1"/>
  <c r="S524" i="1"/>
  <c r="S1192" i="1"/>
  <c r="S1207" i="1"/>
  <c r="S1527" i="1"/>
  <c r="S558" i="1"/>
  <c r="S828" i="1"/>
  <c r="S1278" i="1"/>
  <c r="S1725" i="1"/>
  <c r="S1124" i="1"/>
  <c r="S915" i="1"/>
  <c r="S1376" i="1"/>
  <c r="S161" i="1"/>
  <c r="S958" i="1"/>
  <c r="S1180" i="1"/>
  <c r="S207" i="1"/>
  <c r="S1369" i="1"/>
  <c r="S985" i="1"/>
  <c r="S1638" i="1"/>
  <c r="W53" i="1"/>
  <c r="AD53" i="1" s="1"/>
  <c r="S1359" i="1"/>
  <c r="S1024" i="1"/>
  <c r="S444" i="1"/>
  <c r="S1675" i="1"/>
  <c r="W662" i="1"/>
  <c r="AD662" i="1" s="1"/>
  <c r="W102" i="1"/>
  <c r="AD102" i="1" s="1"/>
  <c r="S1541" i="1"/>
  <c r="S91" i="1"/>
  <c r="W1775" i="1"/>
  <c r="AD1775" i="1" s="1"/>
  <c r="S592" i="1"/>
  <c r="S94" i="1"/>
  <c r="S200" i="1"/>
  <c r="S1022" i="1"/>
  <c r="S500" i="1"/>
  <c r="S292" i="1"/>
  <c r="S369" i="1"/>
  <c r="S1141" i="1"/>
  <c r="S1127" i="1"/>
  <c r="S1525" i="1"/>
  <c r="S362" i="1"/>
  <c r="S1443" i="1"/>
  <c r="S130" i="1"/>
  <c r="S669" i="1"/>
  <c r="S1211" i="1"/>
  <c r="S1003" i="1"/>
  <c r="S769" i="1"/>
  <c r="W98" i="1"/>
  <c r="AD98" i="1" s="1"/>
  <c r="W250" i="1"/>
  <c r="AD250" i="1" s="1"/>
  <c r="S873" i="1"/>
  <c r="S504" i="1"/>
  <c r="S1422" i="1"/>
  <c r="S1047" i="1"/>
  <c r="S818" i="1"/>
  <c r="W1357" i="1"/>
  <c r="AD1357" i="1" s="1"/>
  <c r="W1406" i="1"/>
  <c r="AD1406" i="1" s="1"/>
  <c r="S1352" i="1"/>
  <c r="W325" i="1"/>
  <c r="AD325" i="1" s="1"/>
  <c r="S1303" i="1"/>
  <c r="W553" i="1"/>
  <c r="AD553" i="1" s="1"/>
  <c r="S817" i="1"/>
  <c r="S641" i="1"/>
  <c r="S1285" i="1"/>
  <c r="S933" i="1"/>
  <c r="S1653" i="1"/>
  <c r="S804" i="1"/>
  <c r="S516" i="1"/>
  <c r="S991" i="1"/>
  <c r="S1157" i="1"/>
  <c r="S724" i="1"/>
  <c r="S1664" i="1"/>
  <c r="W625" i="1"/>
  <c r="AD625" i="1" s="1"/>
  <c r="S335" i="1"/>
  <c r="S743" i="1"/>
  <c r="W1426" i="1"/>
  <c r="W251" i="1"/>
  <c r="AD251" i="1" s="1"/>
  <c r="W440" i="1"/>
  <c r="S1173" i="1"/>
  <c r="AD1785" i="1"/>
  <c r="S252" i="1"/>
  <c r="S1327" i="1"/>
  <c r="S1113" i="1"/>
  <c r="S984" i="1"/>
  <c r="S1064" i="1"/>
  <c r="S1099" i="1"/>
  <c r="S1659" i="1"/>
  <c r="S422" i="1"/>
  <c r="S1219" i="1"/>
  <c r="S1135" i="1"/>
  <c r="S1419" i="1"/>
  <c r="S467" i="1"/>
  <c r="W982" i="1"/>
  <c r="AD982" i="1" s="1"/>
  <c r="S1463" i="1"/>
  <c r="W1741" i="1"/>
  <c r="AD1741" i="1" s="1"/>
  <c r="W248" i="1"/>
  <c r="AD248" i="1" s="1"/>
  <c r="S1513" i="1"/>
  <c r="W976" i="1"/>
  <c r="AD976" i="1" s="1"/>
  <c r="S387" i="1"/>
  <c r="S278" i="1"/>
  <c r="S860" i="1"/>
  <c r="W558" i="1"/>
  <c r="AD558" i="1" s="1"/>
  <c r="S1639" i="1"/>
  <c r="S840" i="1"/>
  <c r="S486" i="1"/>
  <c r="S546" i="1"/>
  <c r="W1124" i="1"/>
  <c r="AD1124" i="1" s="1"/>
  <c r="W958" i="1"/>
  <c r="AD958" i="1" s="1"/>
  <c r="W985" i="1"/>
  <c r="AD985" i="1" s="1"/>
  <c r="S1495" i="1"/>
  <c r="S481" i="1"/>
  <c r="S390" i="1"/>
  <c r="S50" i="1"/>
  <c r="S1599" i="1"/>
  <c r="W1359" i="1"/>
  <c r="AD1359" i="1" s="1"/>
  <c r="W444" i="1"/>
  <c r="AD444" i="1" s="1"/>
  <c r="S1455" i="1"/>
  <c r="S1473" i="1"/>
  <c r="S1015" i="1"/>
  <c r="W91" i="1"/>
  <c r="AD91" i="1" s="1"/>
  <c r="S1775" i="1"/>
  <c r="W94" i="1"/>
  <c r="AD94" i="1" s="1"/>
  <c r="S1670" i="1"/>
  <c r="S1201" i="1"/>
  <c r="W1141" i="1"/>
  <c r="AD1141" i="1" s="1"/>
  <c r="W669" i="1"/>
  <c r="AD669" i="1" s="1"/>
  <c r="S266" i="1"/>
  <c r="S180" i="1"/>
  <c r="S59" i="1"/>
  <c r="W1153" i="1"/>
  <c r="AD1153" i="1" s="1"/>
  <c r="S621" i="1"/>
  <c r="S1033" i="1"/>
  <c r="S1552" i="1"/>
  <c r="S1295" i="1"/>
  <c r="S24" i="1"/>
  <c r="S884" i="1"/>
  <c r="S1780" i="1"/>
  <c r="S148" i="1"/>
  <c r="S305" i="1"/>
  <c r="S1036" i="1"/>
  <c r="S187" i="1"/>
  <c r="S793" i="1"/>
  <c r="W804" i="1"/>
  <c r="AD804" i="1" s="1"/>
  <c r="W991" i="1"/>
  <c r="AD991" i="1" s="1"/>
  <c r="S625" i="1"/>
  <c r="W335" i="1"/>
  <c r="AD335" i="1" s="1"/>
  <c r="S1197" i="1"/>
  <c r="S416" i="1"/>
  <c r="S618" i="1"/>
  <c r="S371" i="1"/>
  <c r="S1551" i="1"/>
  <c r="S1332" i="1"/>
  <c r="S1392" i="1"/>
  <c r="S418" i="1"/>
  <c r="S1785" i="1"/>
  <c r="W252" i="1"/>
  <c r="AD252" i="1" s="1"/>
  <c r="S1097" i="1"/>
  <c r="W984" i="1"/>
  <c r="AD984" i="1" s="1"/>
  <c r="W1064" i="1"/>
  <c r="AD1064" i="1" s="1"/>
  <c r="S1505" i="1"/>
  <c r="S646" i="1"/>
  <c r="S768" i="1"/>
  <c r="S19" i="1"/>
  <c r="S210" i="1"/>
  <c r="S55" i="1"/>
  <c r="S1696" i="1"/>
  <c r="S57" i="1"/>
  <c r="S644" i="1"/>
  <c r="S493" i="1"/>
  <c r="S106" i="1"/>
  <c r="S47" i="1"/>
  <c r="S339" i="1"/>
  <c r="S1020" i="1"/>
  <c r="S142" i="1"/>
  <c r="S838" i="1"/>
  <c r="S1391" i="1"/>
  <c r="W43" i="1"/>
  <c r="AD43" i="1" s="1"/>
  <c r="S460" i="1"/>
  <c r="W1782" i="1"/>
  <c r="AD1782" i="1" s="1"/>
  <c r="S1269" i="1"/>
  <c r="S940" i="1"/>
  <c r="W390" i="1"/>
  <c r="AD390" i="1" s="1"/>
  <c r="W50" i="1"/>
  <c r="AD50" i="1" s="1"/>
  <c r="S1453" i="1"/>
  <c r="S624" i="1"/>
  <c r="S1501" i="1"/>
  <c r="S216" i="1"/>
  <c r="S1543" i="1"/>
  <c r="W1455" i="1"/>
  <c r="AD1455" i="1" s="1"/>
  <c r="S1255" i="1"/>
  <c r="S1588" i="1"/>
  <c r="S712" i="1"/>
  <c r="S520" i="1"/>
  <c r="S601" i="1"/>
  <c r="S1272" i="1"/>
  <c r="S438" i="1"/>
  <c r="S1060" i="1"/>
  <c r="S1379" i="1"/>
  <c r="S914" i="1"/>
  <c r="S705" i="1"/>
  <c r="S431" i="1"/>
  <c r="S1724" i="1"/>
  <c r="S732" i="1"/>
  <c r="S1510" i="1"/>
  <c r="S851" i="1"/>
  <c r="S33" i="1"/>
  <c r="S1169" i="1"/>
  <c r="W180" i="1"/>
  <c r="AD180" i="1" s="1"/>
  <c r="W59" i="1"/>
  <c r="AD59" i="1" s="1"/>
  <c r="S1153" i="1"/>
  <c r="S114" i="1"/>
  <c r="S1496" i="1"/>
  <c r="S373" i="1"/>
  <c r="S1160" i="1"/>
  <c r="W1780" i="1"/>
  <c r="AD1780" i="1" s="1"/>
  <c r="W187" i="1"/>
  <c r="S470" i="1"/>
  <c r="S181" i="1"/>
  <c r="S864" i="1"/>
  <c r="S1476" i="1"/>
  <c r="S68" i="1"/>
  <c r="S289" i="1"/>
  <c r="S1214" i="1"/>
  <c r="S972" i="1"/>
  <c r="S171" i="1"/>
  <c r="W762" i="1"/>
  <c r="AD762" i="1" s="1"/>
  <c r="S297" i="1"/>
  <c r="S135" i="1"/>
  <c r="S822" i="1"/>
  <c r="S27" i="1"/>
  <c r="S928" i="1"/>
  <c r="S85" i="1"/>
  <c r="S1702" i="1"/>
  <c r="S1461" i="1"/>
  <c r="S1062" i="1"/>
  <c r="S1607" i="1"/>
  <c r="S190" i="1"/>
  <c r="S627" i="1"/>
  <c r="S483" i="1"/>
  <c r="W977" i="1"/>
  <c r="AD977" i="1" s="1"/>
  <c r="S639" i="1"/>
  <c r="S525" i="1"/>
  <c r="S1083" i="1"/>
  <c r="S1136" i="1"/>
  <c r="W768" i="1"/>
  <c r="AD768" i="1" s="1"/>
  <c r="S410" i="1"/>
  <c r="S577" i="1"/>
  <c r="S1441" i="1"/>
  <c r="S1615" i="1"/>
  <c r="S1584" i="1"/>
  <c r="W339" i="1"/>
  <c r="AD339" i="1" s="1"/>
  <c r="W1402" i="1"/>
  <c r="S1601" i="1"/>
  <c r="S43" i="1"/>
  <c r="W1056" i="1"/>
  <c r="AD1056" i="1" s="1"/>
  <c r="S1782" i="1"/>
  <c r="S1673" i="1"/>
  <c r="W940" i="1"/>
  <c r="AD940" i="1" s="1"/>
  <c r="S737" i="1"/>
  <c r="S1193" i="1"/>
  <c r="S1382" i="1"/>
  <c r="S1215" i="1"/>
  <c r="W1453" i="1"/>
  <c r="AD1453" i="1" s="1"/>
  <c r="W624" i="1"/>
  <c r="AD624" i="1" s="1"/>
  <c r="S1321" i="1"/>
  <c r="S518" i="1"/>
  <c r="S812" i="1"/>
  <c r="S609" i="1"/>
  <c r="S1254" i="1"/>
  <c r="S1649" i="1"/>
  <c r="S594" i="1"/>
  <c r="W712" i="1"/>
  <c r="AD712" i="1" s="1"/>
  <c r="W1379" i="1"/>
  <c r="W705" i="1"/>
  <c r="AD705" i="1" s="1"/>
  <c r="S301" i="1"/>
  <c r="S66" i="1"/>
  <c r="S1315" i="1"/>
  <c r="S875" i="1"/>
  <c r="S1726" i="1"/>
  <c r="S783" i="1"/>
  <c r="S234" i="1"/>
  <c r="S854" i="1"/>
  <c r="S1336" i="1"/>
  <c r="S979" i="1"/>
  <c r="S650" i="1"/>
  <c r="S83" i="1"/>
  <c r="S1536" i="1"/>
  <c r="S1626" i="1"/>
  <c r="S1065" i="1"/>
  <c r="S871" i="1"/>
  <c r="S1628" i="1"/>
  <c r="S223" i="1"/>
  <c r="S1006" i="1"/>
  <c r="S1502" i="1"/>
  <c r="S1521" i="1"/>
  <c r="S925" i="1"/>
  <c r="W297" i="1"/>
  <c r="W822" i="1"/>
  <c r="AD822" i="1" s="1"/>
  <c r="W1062" i="1"/>
  <c r="AD1062" i="1" s="1"/>
  <c r="W190" i="1"/>
  <c r="AD190" i="1" s="1"/>
  <c r="S154" i="1"/>
  <c r="S977" i="1"/>
  <c r="W1136" i="1"/>
  <c r="AD1136" i="1" s="1"/>
  <c r="W1777" i="1"/>
  <c r="AD1777" i="1" s="1"/>
  <c r="S590" i="1"/>
  <c r="S1734" i="1"/>
  <c r="S1088" i="1"/>
  <c r="W1457" i="1"/>
  <c r="AD1457" i="1" s="1"/>
  <c r="S1594" i="1"/>
  <c r="S927" i="1"/>
  <c r="S845" i="1"/>
  <c r="S1311" i="1"/>
  <c r="S125" i="1"/>
  <c r="S763" i="1"/>
  <c r="S446" i="1"/>
  <c r="W1409" i="1"/>
  <c r="AD1409" i="1" s="1"/>
  <c r="S1161" i="1"/>
  <c r="S506" i="1"/>
  <c r="S1027" i="1"/>
  <c r="S156" i="1"/>
  <c r="S1004" i="1"/>
  <c r="S767" i="1"/>
  <c r="S74" i="1"/>
  <c r="S1587" i="1"/>
  <c r="S126" i="1"/>
  <c r="S140" i="1"/>
  <c r="S264" i="1"/>
  <c r="S857" i="1"/>
  <c r="S741" i="1"/>
  <c r="S1750" i="1"/>
  <c r="S1366" i="1"/>
  <c r="S1515" i="1"/>
  <c r="S1440" i="1"/>
  <c r="S1038" i="1"/>
  <c r="W1382" i="1"/>
  <c r="AD1382" i="1" s="1"/>
  <c r="S1796" i="1"/>
  <c r="S513" i="1"/>
  <c r="S1643" i="1"/>
  <c r="S1177" i="1"/>
  <c r="S967" i="1"/>
  <c r="S1031" i="1"/>
  <c r="S1619" i="1"/>
  <c r="S803" i="1"/>
  <c r="S385" i="1"/>
  <c r="S1100" i="1"/>
  <c r="W299" i="1"/>
  <c r="AD299" i="1" s="1"/>
  <c r="S1577" i="1"/>
  <c r="S749" i="1"/>
  <c r="S1492" i="1"/>
  <c r="S1374" i="1"/>
  <c r="S1596" i="1"/>
  <c r="S571" i="1"/>
  <c r="S197" i="1"/>
  <c r="S1713" i="1"/>
  <c r="S673" i="1"/>
  <c r="S1249" i="1"/>
  <c r="S1397" i="1"/>
  <c r="S336" i="1"/>
  <c r="S1681" i="1"/>
  <c r="S1689" i="1"/>
  <c r="W979" i="1"/>
  <c r="AD979" i="1" s="1"/>
  <c r="S118" i="1"/>
  <c r="S1174" i="1"/>
  <c r="S655" i="1"/>
  <c r="S1133" i="1"/>
  <c r="S1203" i="1"/>
  <c r="S654" i="1"/>
  <c r="S1504" i="1"/>
  <c r="S604" i="1"/>
  <c r="W1065" i="1"/>
  <c r="AD1065" i="1" s="1"/>
  <c r="S993" i="1"/>
  <c r="S1189" i="1"/>
  <c r="S1752" i="1"/>
  <c r="S37" i="1"/>
  <c r="S1112" i="1"/>
  <c r="S773" i="1"/>
  <c r="S1247" i="1"/>
  <c r="W378" i="1"/>
  <c r="AD378" i="1" s="1"/>
  <c r="S473" i="1"/>
  <c r="S1328" i="1"/>
  <c r="S287" i="1"/>
  <c r="W157" i="1"/>
  <c r="AD157" i="1" s="1"/>
  <c r="S795" i="1"/>
  <c r="S117" i="1"/>
  <c r="S1777" i="1"/>
  <c r="W1734" i="1"/>
  <c r="S1457" i="1"/>
  <c r="W763" i="1"/>
  <c r="AD763" i="1" s="1"/>
  <c r="W446" i="1"/>
  <c r="AD446" i="1" s="1"/>
  <c r="S1409" i="1"/>
  <c r="W156" i="1"/>
  <c r="S753" i="1"/>
  <c r="S1442" i="1"/>
  <c r="W1366" i="1"/>
  <c r="AD1366" i="1" s="1"/>
  <c r="W1440" i="1"/>
  <c r="AD1440" i="1" s="1"/>
  <c r="S1765" i="1"/>
  <c r="S665" i="1"/>
  <c r="S1622" i="1"/>
  <c r="S531" i="1"/>
  <c r="W1796" i="1"/>
  <c r="AD1796" i="1" s="1"/>
  <c r="S1735" i="1"/>
  <c r="S1109" i="1"/>
  <c r="S1467" i="1"/>
  <c r="S1264" i="1"/>
  <c r="S214" i="1"/>
  <c r="W178" i="1"/>
  <c r="AD178" i="1" s="1"/>
  <c r="S1647" i="1"/>
  <c r="S1281" i="1"/>
  <c r="W385" i="1"/>
  <c r="AD385" i="1" s="1"/>
  <c r="S299" i="1"/>
  <c r="W1374" i="1"/>
  <c r="AD1374" i="1" s="1"/>
  <c r="W571" i="1"/>
  <c r="AD571" i="1" s="1"/>
  <c r="S1585" i="1"/>
  <c r="W197" i="1"/>
  <c r="AD197" i="1" s="1"/>
  <c r="S1261" i="1"/>
  <c r="S707" i="1"/>
  <c r="W45" i="1"/>
  <c r="AD45" i="1" s="1"/>
  <c r="S1342" i="1"/>
  <c r="S555" i="1"/>
  <c r="S1677" i="1"/>
  <c r="S164" i="1"/>
  <c r="S58" i="1"/>
  <c r="W1137" i="1"/>
  <c r="AD1137" i="1" s="1"/>
  <c r="W1745" i="1"/>
  <c r="AD1745" i="1" s="1"/>
  <c r="S534" i="1"/>
  <c r="S34" i="1"/>
  <c r="S833" i="1"/>
  <c r="S755" i="1"/>
  <c r="S942" i="1"/>
  <c r="S332" i="1"/>
  <c r="S680" i="1"/>
  <c r="S1711" i="1"/>
  <c r="W1133" i="1"/>
  <c r="AD1133" i="1" s="1"/>
  <c r="S364" i="1"/>
  <c r="S1776" i="1"/>
  <c r="S1576" i="1"/>
  <c r="S109" i="1"/>
  <c r="S1019" i="1"/>
  <c r="S671" i="1"/>
  <c r="S541" i="1"/>
  <c r="S1159" i="1"/>
  <c r="S1511" i="1"/>
  <c r="S378" i="1"/>
  <c r="S561" i="1"/>
  <c r="S157" i="1"/>
  <c r="S757" i="1"/>
  <c r="S779" i="1"/>
  <c r="S962" i="1"/>
  <c r="S211" i="1"/>
  <c r="S204" i="1"/>
  <c r="S1110" i="1"/>
  <c r="S589" i="1"/>
  <c r="S580" i="1"/>
  <c r="S64" i="1"/>
  <c r="S255" i="1"/>
  <c r="S497" i="1"/>
  <c r="S735" i="1"/>
  <c r="S451" i="1"/>
  <c r="S658" i="1"/>
  <c r="S1377" i="1"/>
  <c r="S1117" i="1"/>
  <c r="W285" i="1"/>
  <c r="AD285" i="1" s="1"/>
  <c r="S1611" i="1"/>
  <c r="S1703" i="1"/>
  <c r="S1707" i="1"/>
  <c r="S544" i="1"/>
  <c r="S999" i="1"/>
  <c r="W665" i="1"/>
  <c r="AD665" i="1" s="1"/>
  <c r="W531" i="1"/>
  <c r="AD531" i="1" s="1"/>
  <c r="S1731" i="1"/>
  <c r="S895" i="1"/>
  <c r="S781" i="1"/>
  <c r="W1735" i="1"/>
  <c r="AD1735" i="1" s="1"/>
  <c r="S1147" i="1"/>
  <c r="S1142" i="1"/>
  <c r="S340" i="1"/>
  <c r="S879" i="1"/>
  <c r="S765" i="1"/>
  <c r="S298" i="1"/>
  <c r="S1016" i="1"/>
  <c r="S1546" i="1"/>
  <c r="S227" i="1"/>
  <c r="S478" i="1"/>
  <c r="S713" i="1"/>
  <c r="S326" i="1"/>
  <c r="S353" i="1"/>
  <c r="S846" i="1"/>
  <c r="S750" i="1"/>
  <c r="S45" i="1"/>
  <c r="W555" i="1"/>
  <c r="AD555" i="1" s="1"/>
  <c r="W1436" i="1"/>
  <c r="AD1436" i="1" s="1"/>
  <c r="S1093" i="1"/>
  <c r="S949" i="1"/>
  <c r="S844" i="1"/>
  <c r="W58" i="1"/>
  <c r="AD58" i="1" s="1"/>
  <c r="S1137" i="1"/>
  <c r="W534" i="1"/>
  <c r="AD534" i="1" s="1"/>
  <c r="W821" i="1"/>
  <c r="AD821" i="1" s="1"/>
  <c r="S1566" i="1"/>
  <c r="S1631" i="1"/>
  <c r="S1250" i="1"/>
  <c r="S22" i="1"/>
  <c r="W1105" i="1"/>
  <c r="AD1105" i="1" s="1"/>
  <c r="S100" i="1"/>
  <c r="S563" i="1"/>
  <c r="S832" i="1"/>
  <c r="S316" i="1"/>
  <c r="S649" i="1"/>
  <c r="W364" i="1"/>
  <c r="AD364" i="1" s="1"/>
  <c r="W1776" i="1"/>
  <c r="AD1776" i="1" s="1"/>
  <c r="S1025" i="1"/>
  <c r="S120" i="1"/>
  <c r="S1733" i="1"/>
  <c r="S245" i="1"/>
  <c r="S1797" i="1"/>
  <c r="S345" i="1"/>
  <c r="S1534" i="1"/>
  <c r="S1149" i="1"/>
  <c r="S597" i="1"/>
  <c r="S937" i="1"/>
  <c r="S1471" i="1"/>
  <c r="S1470" i="1"/>
  <c r="S1118" i="1"/>
  <c r="S1356" i="1"/>
  <c r="S459" i="1"/>
  <c r="S457" i="1"/>
  <c r="S881" i="1"/>
  <c r="S945" i="1"/>
  <c r="W962" i="1"/>
  <c r="AD962" i="1" s="1"/>
  <c r="S1688" i="1"/>
  <c r="S529" i="1"/>
  <c r="W255" i="1"/>
  <c r="AD255" i="1" s="1"/>
  <c r="W179" i="1"/>
  <c r="AD179" i="1" s="1"/>
  <c r="S1277" i="1"/>
  <c r="W658" i="1"/>
  <c r="AD658" i="1" s="1"/>
  <c r="S648" i="1"/>
  <c r="S285" i="1"/>
  <c r="S288" i="1"/>
  <c r="S1699" i="1"/>
  <c r="S727" i="1"/>
  <c r="S472" i="1"/>
  <c r="S374" i="1"/>
  <c r="S806" i="1"/>
  <c r="S678" i="1"/>
  <c r="S1704" i="1"/>
  <c r="S1753" i="1"/>
  <c r="S384" i="1"/>
  <c r="S552" i="1"/>
  <c r="W1142" i="1"/>
  <c r="AD1142" i="1" s="1"/>
  <c r="W340" i="1"/>
  <c r="AD340" i="1" s="1"/>
  <c r="S1233" i="1"/>
  <c r="W765" i="1"/>
  <c r="AD765" i="1" s="1"/>
  <c r="W298" i="1"/>
  <c r="AD298" i="1" s="1"/>
  <c r="W713" i="1"/>
  <c r="AD713" i="1" s="1"/>
  <c r="W326" i="1"/>
  <c r="AD326" i="1" s="1"/>
  <c r="S1265" i="1"/>
  <c r="S163" i="1"/>
  <c r="S830" i="1"/>
  <c r="S1068" i="1"/>
  <c r="S281" i="1"/>
  <c r="S904" i="1"/>
  <c r="S1283" i="1"/>
  <c r="S657" i="1"/>
  <c r="S539" i="1"/>
  <c r="S230" i="1"/>
  <c r="S170" i="1"/>
  <c r="S1121" i="1"/>
  <c r="S1276" i="1"/>
  <c r="S115" i="1"/>
  <c r="S1043" i="1"/>
  <c r="S1312" i="1"/>
  <c r="S1105" i="1"/>
  <c r="S1666" i="1"/>
  <c r="S1570" i="1"/>
  <c r="W100" i="1"/>
  <c r="AD100" i="1" s="1"/>
  <c r="W316" i="1"/>
  <c r="S1237" i="1"/>
  <c r="S870" i="1"/>
  <c r="S960" i="1"/>
  <c r="W1058" i="1"/>
  <c r="AD1058" i="1" s="1"/>
  <c r="S1787" i="1"/>
  <c r="S8" i="1"/>
  <c r="S1412" i="1"/>
  <c r="S1171" i="1"/>
  <c r="S811" i="1"/>
  <c r="W245" i="1"/>
  <c r="AD245" i="1" s="1"/>
  <c r="W1797" i="1"/>
  <c r="AD1797" i="1" s="1"/>
  <c r="W1534" i="1"/>
  <c r="AD1534" i="1" s="1"/>
  <c r="W257" i="1"/>
  <c r="AD257" i="1" s="1"/>
  <c r="S1045" i="1"/>
  <c r="S1222" i="1"/>
  <c r="S902" i="1"/>
  <c r="S185" i="1"/>
  <c r="S1252" i="1"/>
  <c r="S271" i="1"/>
  <c r="S1078" i="1"/>
  <c r="S262" i="1"/>
  <c r="S1484" i="1"/>
  <c r="S1086" i="1"/>
  <c r="S876" i="1"/>
  <c r="S107" i="1"/>
  <c r="S1054" i="1"/>
  <c r="S1070" i="1"/>
  <c r="W1743" i="1"/>
  <c r="AD1743" i="1" s="1"/>
  <c r="S813" i="1"/>
  <c r="S346" i="1"/>
  <c r="S917" i="1"/>
  <c r="S790" i="1"/>
  <c r="S359" i="1"/>
  <c r="S26" i="1"/>
  <c r="S736" i="1"/>
  <c r="S652" i="1"/>
  <c r="S1508" i="1"/>
  <c r="S243" i="1"/>
  <c r="S1323" i="1"/>
  <c r="S1399" i="1"/>
  <c r="S1075" i="1"/>
  <c r="W384" i="1"/>
  <c r="AD384" i="1" s="1"/>
  <c r="W552" i="1"/>
  <c r="AD552" i="1" s="1"/>
  <c r="S918" i="1"/>
  <c r="S550" i="1"/>
  <c r="S1044" i="1"/>
  <c r="S1427" i="1"/>
  <c r="W721" i="1"/>
  <c r="AD721" i="1" s="1"/>
  <c r="S479" i="1"/>
  <c r="S349" i="1"/>
  <c r="S923" i="1"/>
  <c r="S502" i="1"/>
  <c r="S391" i="1"/>
  <c r="S729" i="1"/>
  <c r="S883" i="1"/>
  <c r="S1092" i="1"/>
  <c r="S944" i="1"/>
  <c r="S78" i="1"/>
  <c r="S412" i="1"/>
  <c r="S1306" i="1"/>
  <c r="S73" i="1"/>
  <c r="S869" i="1"/>
  <c r="S751" i="1"/>
  <c r="S1533" i="1"/>
  <c r="S430" i="1"/>
  <c r="S716" i="1"/>
  <c r="S1738" i="1"/>
  <c r="S774" i="1"/>
  <c r="W281" i="1"/>
  <c r="AD281" i="1" s="1"/>
  <c r="S1350" i="1"/>
  <c r="S1737" i="1"/>
  <c r="S1018" i="1"/>
  <c r="S1297" i="1"/>
  <c r="S786" i="1"/>
  <c r="S1287" i="1"/>
  <c r="S1581" i="1"/>
  <c r="S174" i="1"/>
  <c r="W897" i="1"/>
  <c r="AD897" i="1" s="1"/>
  <c r="S247" i="1"/>
  <c r="S1299" i="1"/>
  <c r="S480" i="1"/>
  <c r="S1325" i="1"/>
  <c r="S778" i="1"/>
  <c r="S1353" i="1"/>
  <c r="W960" i="1"/>
  <c r="AD960" i="1" s="1"/>
  <c r="S1058" i="1"/>
  <c r="W1412" i="1"/>
  <c r="AD1412" i="1" s="1"/>
  <c r="S593" i="1"/>
  <c r="S983" i="1"/>
  <c r="S630" i="1"/>
  <c r="S1158" i="1"/>
  <c r="S824" i="1"/>
  <c r="S628" i="1"/>
  <c r="S398" i="1"/>
  <c r="S1606" i="1"/>
  <c r="S1657" i="1"/>
  <c r="S965" i="1"/>
  <c r="S1408" i="1"/>
  <c r="S1296" i="1"/>
  <c r="S908" i="1"/>
  <c r="S801" i="1"/>
  <c r="S545" i="1"/>
  <c r="S888" i="1"/>
  <c r="S1743" i="1"/>
  <c r="V12" i="1"/>
  <c r="W12" i="1" s="1"/>
  <c r="S12" i="1"/>
  <c r="W1748" i="1"/>
  <c r="AD1748" i="1" s="1"/>
  <c r="W813" i="1"/>
  <c r="S632" i="1"/>
  <c r="S1400" i="1"/>
  <c r="S889" i="1"/>
  <c r="S1446" i="1"/>
  <c r="S1609" i="1"/>
  <c r="S317" i="1"/>
  <c r="S582" i="1"/>
  <c r="S522" i="1"/>
  <c r="S1313" i="1"/>
  <c r="S1593" i="1"/>
  <c r="S809" i="1"/>
  <c r="S319" i="1"/>
  <c r="S1017" i="1"/>
  <c r="W550" i="1"/>
  <c r="AD550" i="1" s="1"/>
  <c r="W1427" i="1"/>
  <c r="AD1427" i="1" s="1"/>
  <c r="S721" i="1"/>
  <c r="W391" i="1"/>
  <c r="AD391" i="1" s="1"/>
  <c r="S1464" i="1"/>
  <c r="W412" i="1"/>
  <c r="AD412" i="1" s="1"/>
  <c r="W1533" i="1"/>
  <c r="AD1533" i="1" s="1"/>
  <c r="S697" i="1"/>
  <c r="S1029" i="1"/>
  <c r="S244" i="1"/>
  <c r="S414" i="1"/>
  <c r="S88" i="1"/>
  <c r="W1737" i="1"/>
  <c r="AD1737" i="1" s="1"/>
  <c r="S900" i="1"/>
  <c r="S1052" i="1"/>
  <c r="S203" i="1"/>
  <c r="S825" i="1"/>
  <c r="S969" i="1"/>
  <c r="S1660" i="1"/>
  <c r="S49" i="1"/>
  <c r="S1396" i="1"/>
  <c r="S1520" i="1"/>
  <c r="S450" i="1"/>
  <c r="S973" i="1"/>
  <c r="S897" i="1"/>
  <c r="S855" i="1"/>
  <c r="W247" i="1"/>
  <c r="AD247" i="1" s="1"/>
  <c r="S183" i="1"/>
  <c r="S1433" i="1"/>
  <c r="S1039" i="1"/>
  <c r="S848" i="1"/>
  <c r="S1579" i="1"/>
  <c r="S273" i="1"/>
  <c r="S1182" i="1"/>
  <c r="S1372" i="1"/>
  <c r="S475" i="1"/>
  <c r="S42" i="1"/>
  <c r="W983" i="1"/>
  <c r="AD983" i="1" s="1"/>
  <c r="W908" i="1"/>
  <c r="AD908" i="1" s="1"/>
  <c r="S905" i="1"/>
  <c r="S681" i="1"/>
  <c r="S886" i="1"/>
  <c r="S612" i="1"/>
  <c r="S1340" i="1"/>
  <c r="S1497" i="1"/>
  <c r="S21" i="1"/>
  <c r="S421" i="1"/>
  <c r="S1756" i="1"/>
  <c r="S90" i="1"/>
  <c r="S435" i="1"/>
  <c r="S606" i="1"/>
  <c r="S540" i="1"/>
  <c r="S1482" i="1"/>
  <c r="S358" i="1"/>
  <c r="S1181" i="1"/>
  <c r="S465" i="1"/>
  <c r="S1683" i="1"/>
  <c r="S837" i="1"/>
  <c r="S1081" i="1"/>
  <c r="S1183" i="1"/>
  <c r="S797" i="1"/>
  <c r="S955" i="1"/>
  <c r="S1368" i="1"/>
  <c r="S664" i="1"/>
  <c r="S232" i="1"/>
  <c r="W1446" i="1"/>
  <c r="W317" i="1"/>
  <c r="AD317" i="1" s="1"/>
  <c r="S30" i="1"/>
  <c r="S462" i="1"/>
  <c r="S635" i="1"/>
  <c r="W319" i="1"/>
  <c r="AD319" i="1" s="1"/>
  <c r="S920" i="1"/>
  <c r="S404" i="1"/>
  <c r="S46" i="1"/>
  <c r="S1804" i="1"/>
  <c r="S603" i="1"/>
  <c r="W1154" i="1"/>
  <c r="AD1154" i="1" s="1"/>
  <c r="S615" i="1"/>
  <c r="S239" i="1"/>
  <c r="S342" i="1"/>
  <c r="S700" i="1"/>
  <c r="S291" i="1"/>
  <c r="S1437" i="1"/>
  <c r="S890" i="1"/>
  <c r="S184" i="1"/>
  <c r="S693" i="1"/>
  <c r="S1404" i="1"/>
  <c r="S1700" i="1"/>
  <c r="S1792" i="1"/>
  <c r="S396" i="1"/>
  <c r="S441" i="1"/>
  <c r="S1094" i="1"/>
  <c r="S1415" i="1"/>
  <c r="S1384" i="1"/>
  <c r="S808" i="1"/>
  <c r="W900" i="1"/>
  <c r="AD900" i="1" s="1"/>
  <c r="W49" i="1"/>
  <c r="AD49" i="1" s="1"/>
  <c r="S674" i="1"/>
  <c r="S469" i="1"/>
  <c r="S246" i="1"/>
  <c r="S921" i="1"/>
  <c r="S363" i="1"/>
  <c r="S1494" i="1"/>
  <c r="S1289" i="1"/>
  <c r="S691" i="1"/>
  <c r="S899" i="1"/>
  <c r="S160" i="1"/>
  <c r="S229" i="1"/>
  <c r="W42" i="1"/>
  <c r="AD42" i="1" s="1"/>
  <c r="S1709" i="1"/>
  <c r="S70" i="1"/>
  <c r="S519" i="1"/>
  <c r="S1335" i="1"/>
  <c r="S758" i="1"/>
  <c r="S172" i="1"/>
  <c r="S1518" i="1"/>
  <c r="S645" i="1"/>
  <c r="S146" i="1"/>
  <c r="S28" i="1"/>
  <c r="S1348" i="1"/>
  <c r="S1747" i="1"/>
  <c r="S1692" i="1"/>
  <c r="S254" i="1"/>
  <c r="W710" i="1"/>
  <c r="AD710" i="1" s="1"/>
  <c r="W886" i="1"/>
  <c r="AD886" i="1" s="1"/>
  <c r="S1544" i="1"/>
  <c r="W90" i="1"/>
  <c r="AD90" i="1" s="1"/>
  <c r="P1806" i="1"/>
  <c r="P1808" i="1" s="1"/>
  <c r="P1809" i="1" s="1"/>
  <c r="T5" i="1" l="1"/>
  <c r="AD176" i="1"/>
  <c r="X176" i="1"/>
  <c r="AD1128" i="1"/>
  <c r="X1128" i="1"/>
  <c r="Y1755" i="1"/>
  <c r="AD337" i="1"/>
  <c r="X337" i="1"/>
  <c r="X906" i="1"/>
  <c r="AD1804" i="1"/>
  <c r="W1804" i="1"/>
  <c r="AD1452" i="1"/>
  <c r="X1452" i="1"/>
  <c r="AD440" i="1"/>
  <c r="X440" i="1"/>
  <c r="AD333" i="1"/>
  <c r="X333" i="1"/>
  <c r="AD1402" i="1"/>
  <c r="X1402" i="1"/>
  <c r="AD1373" i="1"/>
  <c r="X1373" i="1"/>
  <c r="AD1123" i="1"/>
  <c r="X1123" i="1"/>
  <c r="AD1103" i="1"/>
  <c r="X1103" i="1"/>
  <c r="AD1426" i="1"/>
  <c r="X1426" i="1"/>
  <c r="AD329" i="1"/>
  <c r="X329" i="1"/>
  <c r="AD568" i="1"/>
  <c r="X568" i="1"/>
  <c r="AD377" i="1"/>
  <c r="X377" i="1"/>
  <c r="AD1114" i="1"/>
  <c r="X1114" i="1"/>
  <c r="AD1151" i="1"/>
  <c r="X1151" i="1"/>
  <c r="AD297" i="1"/>
  <c r="X297" i="1"/>
  <c r="AD363" i="1"/>
  <c r="X363" i="1"/>
  <c r="AD798" i="1"/>
  <c r="X798" i="1"/>
  <c r="AD436" i="1"/>
  <c r="X436" i="1"/>
  <c r="AD719" i="1"/>
  <c r="X719" i="1"/>
  <c r="AD956" i="1"/>
  <c r="X956" i="1"/>
  <c r="X896" i="1"/>
  <c r="AD187" i="1"/>
  <c r="X187" i="1"/>
  <c r="X930" i="1"/>
  <c r="AD156" i="1"/>
  <c r="AE260" i="1" s="1"/>
  <c r="X156" i="1"/>
  <c r="AD1633" i="1"/>
  <c r="X1633" i="1"/>
  <c r="AD759" i="1"/>
  <c r="X759" i="1"/>
  <c r="AD1356" i="1"/>
  <c r="X1356" i="1"/>
  <c r="X1807" i="1"/>
  <c r="X1808" i="1" s="1"/>
  <c r="X1771" i="1"/>
  <c r="AD278" i="1"/>
  <c r="X278" i="1"/>
  <c r="AD549" i="1"/>
  <c r="X549" i="1"/>
  <c r="AE35" i="1"/>
  <c r="W1803" i="1"/>
  <c r="AD1803" i="1" s="1"/>
  <c r="AD1088" i="1"/>
  <c r="X1088" i="1"/>
  <c r="X939" i="1"/>
  <c r="AD525" i="1"/>
  <c r="X525" i="1"/>
  <c r="AD307" i="1"/>
  <c r="X307" i="1"/>
  <c r="X237" i="1"/>
  <c r="AD407" i="1"/>
  <c r="AE1327" i="1" s="1"/>
  <c r="X407" i="1"/>
  <c r="AD316" i="1"/>
  <c r="X316" i="1"/>
  <c r="AD260" i="1"/>
  <c r="X260" i="1"/>
  <c r="AD1435" i="1"/>
  <c r="X1435" i="1"/>
  <c r="AD1530" i="1"/>
  <c r="X1530" i="1"/>
  <c r="AD975" i="1"/>
  <c r="X975" i="1"/>
  <c r="X701" i="1"/>
  <c r="AD1734" i="1"/>
  <c r="X1734" i="1"/>
  <c r="AD682" i="1"/>
  <c r="X682" i="1"/>
  <c r="AD623" i="1"/>
  <c r="X623" i="1"/>
  <c r="X424" i="1"/>
  <c r="AD1446" i="1"/>
  <c r="X1446" i="1"/>
  <c r="AD813" i="1"/>
  <c r="X813" i="1"/>
  <c r="AD1379" i="1"/>
  <c r="X1379" i="1"/>
  <c r="AD709" i="1"/>
  <c r="X709" i="1"/>
  <c r="AE27" i="1"/>
  <c r="AD880" i="1"/>
  <c r="X880" i="1"/>
  <c r="X656" i="1"/>
  <c r="X89" i="1"/>
  <c r="X1055" i="1"/>
  <c r="AE124" i="1"/>
  <c r="AE31" i="1"/>
  <c r="AE99" i="1"/>
  <c r="AE188" i="1"/>
  <c r="AE128" i="1"/>
  <c r="AE159" i="1"/>
  <c r="AE85" i="1"/>
  <c r="AE155" i="1"/>
  <c r="AE87" i="1"/>
  <c r="AE110" i="1"/>
  <c r="AE234" i="1"/>
  <c r="AE115" i="1"/>
  <c r="AE97" i="1"/>
  <c r="AE323" i="1"/>
  <c r="AE129" i="1"/>
  <c r="AE107" i="1"/>
  <c r="AE210" i="1"/>
  <c r="AE48" i="1"/>
  <c r="AE140" i="1"/>
  <c r="AE71" i="1"/>
  <c r="AE283" i="1"/>
  <c r="AE55" i="1"/>
  <c r="AE46" i="1"/>
  <c r="AE56" i="1"/>
  <c r="AE132" i="1"/>
  <c r="AE96" i="1"/>
  <c r="AE52" i="1"/>
  <c r="AE135" i="1"/>
  <c r="AE181" i="1"/>
  <c r="AE120" i="1"/>
  <c r="AE59" i="1"/>
  <c r="AE43" i="1"/>
  <c r="AE111" i="1"/>
  <c r="AE141" i="1"/>
  <c r="AE64" i="1"/>
  <c r="AE94" i="1"/>
  <c r="AE146" i="1"/>
  <c r="AE1441" i="1"/>
  <c r="AE266" i="1"/>
  <c r="AE79" i="1"/>
  <c r="AE29" i="1"/>
  <c r="AE90" i="1"/>
  <c r="AE175" i="1"/>
  <c r="AE72" i="1"/>
  <c r="AE1098" i="1"/>
  <c r="AE121" i="1"/>
  <c r="AE163" i="1"/>
  <c r="AE25" i="1"/>
  <c r="AE100" i="1"/>
  <c r="AE157" i="1"/>
  <c r="AE83" i="1"/>
  <c r="AE130" i="1"/>
  <c r="AE37" i="1"/>
  <c r="AE193" i="1"/>
  <c r="AE51" i="1"/>
  <c r="AE259" i="1"/>
  <c r="AE126" i="1"/>
  <c r="AE68" i="1"/>
  <c r="AE137" i="1"/>
  <c r="AE177" i="1"/>
  <c r="AE351" i="1"/>
  <c r="AE233" i="1"/>
  <c r="AE49" i="1"/>
  <c r="AE86" i="1"/>
  <c r="AE264" i="1"/>
  <c r="AE30" i="1"/>
  <c r="AE78" i="1"/>
  <c r="AE44" i="1"/>
  <c r="AE213" i="1"/>
  <c r="AE53" i="1"/>
  <c r="AE28" i="1"/>
  <c r="AE73" i="1"/>
  <c r="AE104" i="1"/>
  <c r="AE275" i="1"/>
  <c r="AE118" i="1"/>
  <c r="AE67" i="1"/>
  <c r="AE237" i="1"/>
  <c r="AE42" i="1"/>
  <c r="AE335" i="1"/>
  <c r="AE164" i="1"/>
  <c r="AE92" i="1"/>
  <c r="AE47" i="1"/>
  <c r="AE26" i="1"/>
  <c r="AE34" i="1"/>
  <c r="AE127" i="1"/>
  <c r="AE147" i="1"/>
  <c r="AE133" i="1"/>
  <c r="AE84" i="1"/>
  <c r="AE265" i="1"/>
  <c r="AE152" i="1"/>
  <c r="AE113" i="1"/>
  <c r="AE58" i="1"/>
  <c r="AE284" i="1"/>
  <c r="AE192" i="1"/>
  <c r="AE102" i="1"/>
  <c r="AE61" i="1"/>
  <c r="AE88" i="1"/>
  <c r="AE22" i="1"/>
  <c r="AE142" i="1"/>
  <c r="AE161" i="1"/>
  <c r="AE17" i="1"/>
  <c r="AE227" i="1"/>
  <c r="AE290" i="1"/>
  <c r="AE136" i="1"/>
  <c r="AE108" i="1"/>
  <c r="AE36" i="1"/>
  <c r="AE18" i="1"/>
  <c r="AE224" i="1"/>
  <c r="AE242" i="1"/>
  <c r="AE89" i="1"/>
  <c r="AE186" i="1"/>
  <c r="AE251" i="1"/>
  <c r="AE206" i="1"/>
  <c r="AE253" i="1"/>
  <c r="AE91" i="1"/>
  <c r="AE50" i="1"/>
  <c r="AE247" i="1"/>
  <c r="AE320" i="1"/>
  <c r="AE20" i="1"/>
  <c r="AE116" i="1"/>
  <c r="AE75" i="1"/>
  <c r="AE199" i="1"/>
  <c r="AE62" i="1"/>
  <c r="AE205" i="1"/>
  <c r="AE125" i="1"/>
  <c r="AE273" i="1"/>
  <c r="AE40" i="1"/>
  <c r="AE179" i="1"/>
  <c r="AE189" i="1"/>
  <c r="AE156" i="1"/>
  <c r="AE162" i="1"/>
  <c r="AE243" i="1"/>
  <c r="AE98" i="1"/>
  <c r="AE114" i="1"/>
  <c r="AE117" i="1"/>
  <c r="AE190" i="1"/>
  <c r="AE32" i="1"/>
  <c r="AE254" i="1"/>
  <c r="AE69" i="1"/>
  <c r="AE74" i="1"/>
  <c r="AE174" i="1"/>
  <c r="AE57" i="1"/>
  <c r="AE131" i="1"/>
  <c r="AE1625" i="1"/>
  <c r="AE276" i="1"/>
  <c r="AE195" i="1"/>
  <c r="AE258" i="1"/>
  <c r="AE143" i="1"/>
  <c r="AE66" i="1"/>
  <c r="AE187" i="1"/>
  <c r="AE208" i="1"/>
  <c r="AE54" i="1"/>
  <c r="AE80" i="1"/>
  <c r="AE229" i="1"/>
  <c r="AE81" i="1"/>
  <c r="AE106" i="1"/>
  <c r="AE103" i="1"/>
  <c r="AE165" i="1"/>
  <c r="AE198" i="1"/>
  <c r="AE217" i="1"/>
  <c r="AE145" i="1"/>
  <c r="AE76" i="1"/>
  <c r="AE144" i="1"/>
  <c r="AE249" i="1"/>
  <c r="AE150" i="1"/>
  <c r="AE154" i="1"/>
  <c r="AE204" i="1"/>
  <c r="AE257" i="1"/>
  <c r="T6" i="1"/>
  <c r="T17" i="1"/>
  <c r="AE160" i="1"/>
  <c r="AE119" i="1"/>
  <c r="AE200" i="1"/>
  <c r="AE60" i="1"/>
  <c r="AE21" i="1"/>
  <c r="AE269" i="1"/>
  <c r="AE1181" i="1"/>
  <c r="AE33" i="1"/>
  <c r="AE487" i="1"/>
  <c r="AE70" i="1"/>
  <c r="AE235" i="1"/>
  <c r="AE82" i="1"/>
  <c r="AE45" i="1"/>
  <c r="AE101" i="1"/>
  <c r="AE149" i="1"/>
  <c r="AE24" i="1"/>
  <c r="AE65" i="1"/>
  <c r="AE223" i="1"/>
  <c r="AE1087" i="1"/>
  <c r="AE167" i="1"/>
  <c r="AE220" i="1"/>
  <c r="AE16" i="1"/>
  <c r="AE231" i="1"/>
  <c r="AE197" i="1"/>
  <c r="AE38" i="1"/>
  <c r="AE436" i="1"/>
  <c r="AE123" i="1"/>
  <c r="AE112" i="1"/>
  <c r="AE148" i="1"/>
  <c r="AE134" i="1"/>
  <c r="AE216" i="1"/>
  <c r="AE325" i="1"/>
  <c r="AE139" i="1"/>
  <c r="AE272" i="1"/>
  <c r="AE271" i="1"/>
  <c r="AE277" i="1"/>
  <c r="AE151" i="1"/>
  <c r="AE93" i="1"/>
  <c r="AE184" i="1"/>
  <c r="AE63" i="1"/>
  <c r="AE1435" i="1"/>
  <c r="AE41" i="1"/>
  <c r="AE255" i="1"/>
  <c r="AE222" i="1"/>
  <c r="AE153" i="1"/>
  <c r="AE654" i="1"/>
  <c r="AE138" i="1"/>
  <c r="AE109" i="1"/>
  <c r="AE232" i="1"/>
  <c r="AE1222" i="1"/>
  <c r="AE105" i="1"/>
  <c r="AE238" i="1"/>
  <c r="AE169" i="1"/>
  <c r="AE878" i="1"/>
  <c r="AE95" i="1"/>
  <c r="AE570" i="1"/>
  <c r="AE240" i="1"/>
  <c r="AE19" i="1"/>
  <c r="AE1138" i="1"/>
  <c r="AE23" i="1"/>
  <c r="AE1221" i="1"/>
  <c r="AE262" i="1"/>
  <c r="AE77" i="1"/>
  <c r="AE528" i="1"/>
  <c r="AE203" i="1"/>
  <c r="AE245" i="1"/>
  <c r="AE166" i="1"/>
  <c r="AE441" i="1"/>
  <c r="AE218" i="1"/>
  <c r="AE215" i="1"/>
  <c r="AE39" i="1"/>
  <c r="AE246" i="1"/>
  <c r="AE332" i="1"/>
  <c r="W1805" i="1"/>
  <c r="AD1805" i="1" s="1"/>
  <c r="AE196" i="1"/>
  <c r="AE183" i="1"/>
  <c r="AE122" i="1"/>
  <c r="AE176" i="1"/>
  <c r="AE1390" i="1"/>
  <c r="AE239" i="1"/>
  <c r="AE230" i="1"/>
  <c r="AE1017" i="1"/>
  <c r="AE244" i="1"/>
  <c r="AE225" i="1"/>
  <c r="AA1805" i="1"/>
  <c r="T16" i="1"/>
  <c r="U16" i="1" s="1"/>
  <c r="T7" i="1"/>
  <c r="U7" i="1" s="1"/>
  <c r="T9" i="1"/>
  <c r="U9" i="1" s="1"/>
  <c r="T14" i="1"/>
  <c r="U14" i="1" s="1"/>
  <c r="Y41" i="1"/>
  <c r="Z41" i="1" s="1"/>
  <c r="T8" i="1"/>
  <c r="T386" i="1"/>
  <c r="T15" i="1"/>
  <c r="T12" i="1"/>
  <c r="U12" i="1" s="1"/>
  <c r="T11" i="1"/>
  <c r="U11" i="1" s="1"/>
  <c r="T1739" i="1"/>
  <c r="U1739" i="1" s="1"/>
  <c r="T1485" i="1"/>
  <c r="T1292" i="1"/>
  <c r="U1292" i="1" s="1"/>
  <c r="T767" i="1"/>
  <c r="T1771" i="1"/>
  <c r="U1771" i="1" s="1"/>
  <c r="T1665" i="1"/>
  <c r="U1665" i="1" s="1"/>
  <c r="T981" i="1"/>
  <c r="U981" i="1" s="1"/>
  <c r="T1517" i="1"/>
  <c r="U1517" i="1" s="1"/>
  <c r="T1024" i="1"/>
  <c r="U1024" i="1" s="1"/>
  <c r="T1797" i="1"/>
  <c r="U1797" i="1" s="1"/>
  <c r="T1465" i="1"/>
  <c r="U1465" i="1" s="1"/>
  <c r="T649" i="1"/>
  <c r="U649" i="1" s="1"/>
  <c r="T642" i="1"/>
  <c r="U642" i="1" s="1"/>
  <c r="T339" i="1"/>
  <c r="U339" i="1" s="1"/>
  <c r="T375" i="1"/>
  <c r="U375" i="1" s="1"/>
  <c r="T799" i="1"/>
  <c r="U799" i="1" s="1"/>
  <c r="T189" i="1"/>
  <c r="U189" i="1" s="1"/>
  <c r="T393" i="1"/>
  <c r="U393" i="1" s="1"/>
  <c r="T1237" i="1"/>
  <c r="U1237" i="1" s="1"/>
  <c r="T1158" i="1"/>
  <c r="U1158" i="1" s="1"/>
  <c r="T960" i="1"/>
  <c r="U960" i="1" s="1"/>
  <c r="T1409" i="1"/>
  <c r="U1409" i="1" s="1"/>
  <c r="T1036" i="1"/>
  <c r="T725" i="1"/>
  <c r="U725" i="1" s="1"/>
  <c r="P1807" i="1"/>
  <c r="T1094" i="1"/>
  <c r="U1094" i="1" s="1"/>
  <c r="T1483" i="1"/>
  <c r="U1483" i="1" s="1"/>
  <c r="T346" i="1"/>
  <c r="U346" i="1" s="1"/>
  <c r="T1206" i="1"/>
  <c r="U1206" i="1" s="1"/>
  <c r="T944" i="1"/>
  <c r="U944" i="1" s="1"/>
  <c r="T287" i="1"/>
  <c r="U287" i="1" s="1"/>
  <c r="T780" i="1"/>
  <c r="U780" i="1" s="1"/>
  <c r="T1240" i="1"/>
  <c r="U1240" i="1" s="1"/>
  <c r="T469" i="1"/>
  <c r="U469" i="1" s="1"/>
  <c r="T1515" i="1"/>
  <c r="T1541" i="1"/>
  <c r="U1541" i="1" s="1"/>
  <c r="T543" i="1"/>
  <c r="U543" i="1" s="1"/>
  <c r="T1680" i="1"/>
  <c r="U1680" i="1" s="1"/>
  <c r="T564" i="1"/>
  <c r="U564" i="1" s="1"/>
  <c r="T1155" i="1"/>
  <c r="U1155" i="1" s="1"/>
  <c r="T1656" i="1"/>
  <c r="U1656" i="1" s="1"/>
  <c r="T634" i="1"/>
  <c r="U634" i="1" s="1"/>
  <c r="T218" i="1"/>
  <c r="U218" i="1" s="1"/>
  <c r="T31" i="1"/>
  <c r="U31" i="1" s="1"/>
  <c r="T524" i="1"/>
  <c r="T984" i="1"/>
  <c r="U984" i="1" s="1"/>
  <c r="T213" i="1"/>
  <c r="U213" i="1" s="1"/>
  <c r="T1258" i="1"/>
  <c r="U1258" i="1" s="1"/>
  <c r="T465" i="1"/>
  <c r="U465" i="1" s="1"/>
  <c r="T1091" i="1"/>
  <c r="U1091" i="1" s="1"/>
  <c r="T1400" i="1"/>
  <c r="U1400" i="1" s="1"/>
  <c r="T1551" i="1"/>
  <c r="T1154" i="1"/>
  <c r="U1154" i="1" s="1"/>
  <c r="T268" i="1"/>
  <c r="U268" i="1" s="1"/>
  <c r="T728" i="1"/>
  <c r="U728" i="1" s="1"/>
  <c r="T898" i="1"/>
  <c r="U898" i="1" s="1"/>
  <c r="T472" i="1"/>
  <c r="U472" i="1" s="1"/>
  <c r="T878" i="1"/>
  <c r="U878" i="1" s="1"/>
  <c r="T871" i="1"/>
  <c r="U871" i="1" s="1"/>
  <c r="T1268" i="1"/>
  <c r="U1268" i="1" s="1"/>
  <c r="T323" i="1"/>
  <c r="T1033" i="1"/>
  <c r="U1033" i="1" s="1"/>
  <c r="T22" i="1"/>
  <c r="U22" i="1" s="1"/>
  <c r="T1690" i="1"/>
  <c r="U1690" i="1" s="1"/>
  <c r="T603" i="1"/>
  <c r="U603" i="1" s="1"/>
  <c r="T1772" i="1"/>
  <c r="U1772" i="1" s="1"/>
  <c r="T1740" i="1"/>
  <c r="U1740" i="1" s="1"/>
  <c r="T216" i="1"/>
  <c r="U216" i="1" s="1"/>
  <c r="T1598" i="1"/>
  <c r="U1598" i="1" s="1"/>
  <c r="T859" i="1"/>
  <c r="U859" i="1" s="1"/>
  <c r="T1566" i="1"/>
  <c r="T1484" i="1"/>
  <c r="U1484" i="1" s="1"/>
  <c r="T1639" i="1"/>
  <c r="U1639" i="1" s="1"/>
  <c r="T1763" i="1"/>
  <c r="U1763" i="1" s="1"/>
  <c r="T130" i="1"/>
  <c r="U130" i="1" s="1"/>
  <c r="T366" i="1"/>
  <c r="T55" i="1"/>
  <c r="U55" i="1" s="1"/>
  <c r="T1319" i="1"/>
  <c r="U1319" i="1" s="1"/>
  <c r="T1156" i="1"/>
  <c r="U1156" i="1" s="1"/>
  <c r="T1466" i="1"/>
  <c r="U1466" i="1" s="1"/>
  <c r="T1383" i="1"/>
  <c r="U1383" i="1" s="1"/>
  <c r="T1507" i="1"/>
  <c r="U1507" i="1" s="1"/>
  <c r="T18" i="1"/>
  <c r="U18" i="1" s="1"/>
  <c r="T110" i="1"/>
  <c r="U110" i="1" s="1"/>
  <c r="T347" i="1"/>
  <c r="U347" i="1" s="1"/>
  <c r="T23" i="1"/>
  <c r="T137" i="1"/>
  <c r="U137" i="1" s="1"/>
  <c r="T193" i="1"/>
  <c r="T622" i="1"/>
  <c r="U622" i="1" s="1"/>
  <c r="T1255" i="1"/>
  <c r="U1255" i="1" s="1"/>
  <c r="T1092" i="1"/>
  <c r="U1092" i="1" s="1"/>
  <c r="T1057" i="1"/>
  <c r="U1057" i="1" s="1"/>
  <c r="T889" i="1"/>
  <c r="U889" i="1" s="1"/>
  <c r="T1139" i="1"/>
  <c r="U1139" i="1" s="1"/>
  <c r="T464" i="1"/>
  <c r="U464" i="1" s="1"/>
  <c r="T91" i="1"/>
  <c r="T1572" i="1"/>
  <c r="U1572" i="1" s="1"/>
  <c r="T1115" i="1"/>
  <c r="U1115" i="1" s="1"/>
  <c r="T1722" i="1"/>
  <c r="U1722" i="1" s="1"/>
  <c r="T787" i="1"/>
  <c r="U787" i="1" s="1"/>
  <c r="T563" i="1"/>
  <c r="U563" i="1" s="1"/>
  <c r="T993" i="1"/>
  <c r="U993" i="1" s="1"/>
  <c r="T119" i="1"/>
  <c r="U119" i="1" s="1"/>
  <c r="T532" i="1"/>
  <c r="U532" i="1" s="1"/>
  <c r="T208" i="1"/>
  <c r="U208" i="1" s="1"/>
  <c r="T1213" i="1"/>
  <c r="U1213" i="1" s="1"/>
  <c r="T662" i="1"/>
  <c r="U662" i="1" s="1"/>
  <c r="T1134" i="1"/>
  <c r="T561" i="1"/>
  <c r="U561" i="1" s="1"/>
  <c r="T455" i="1"/>
  <c r="U455" i="1" s="1"/>
  <c r="T720" i="1"/>
  <c r="U720" i="1" s="1"/>
  <c r="T630" i="1"/>
  <c r="U630" i="1" s="1"/>
  <c r="T458" i="1"/>
  <c r="U458" i="1" s="1"/>
  <c r="T1702" i="1"/>
  <c r="U1702" i="1" s="1"/>
  <c r="T176" i="1"/>
  <c r="T26" i="1"/>
  <c r="U26" i="1" s="1"/>
  <c r="T1458" i="1"/>
  <c r="U1458" i="1" s="1"/>
  <c r="T150" i="1"/>
  <c r="U150" i="1" s="1"/>
  <c r="T425" i="1"/>
  <c r="U425" i="1" s="1"/>
  <c r="T922" i="1"/>
  <c r="T618" i="1"/>
  <c r="U618" i="1" s="1"/>
  <c r="T1516" i="1"/>
  <c r="U1516" i="1" s="1"/>
  <c r="T704" i="1"/>
  <c r="U704" i="1" s="1"/>
  <c r="T403" i="1"/>
  <c r="U403" i="1" s="1"/>
  <c r="T1714" i="1"/>
  <c r="U1714" i="1" s="1"/>
  <c r="T957" i="1"/>
  <c r="U957" i="1" s="1"/>
  <c r="T406" i="1"/>
  <c r="U406" i="1" s="1"/>
  <c r="T1773" i="1"/>
  <c r="U1773" i="1" s="1"/>
  <c r="T1408" i="1"/>
  <c r="U1408" i="1" s="1"/>
  <c r="T1034" i="1"/>
  <c r="U1034" i="1" s="1"/>
  <c r="T1446" i="1"/>
  <c r="T1311" i="1"/>
  <c r="U1311" i="1" s="1"/>
  <c r="T701" i="1"/>
  <c r="U701" i="1" s="1"/>
  <c r="T10" i="1"/>
  <c r="U10" i="1" s="1"/>
  <c r="T1741" i="1"/>
  <c r="U1741" i="1" s="1"/>
  <c r="T1322" i="1"/>
  <c r="U1322" i="1" s="1"/>
  <c r="T1721" i="1"/>
  <c r="U1721" i="1" s="1"/>
  <c r="T1015" i="1"/>
  <c r="U1015" i="1" s="1"/>
  <c r="T1041" i="1"/>
  <c r="U1041" i="1" s="1"/>
  <c r="T1055" i="1"/>
  <c r="U1055" i="1" s="1"/>
  <c r="T445" i="1"/>
  <c r="U445" i="1" s="1"/>
  <c r="Y1449" i="1"/>
  <c r="Z1449" i="1" s="1"/>
  <c r="T874" i="1"/>
  <c r="U874" i="1" s="1"/>
  <c r="T51" i="1"/>
  <c r="U51" i="1" s="1"/>
  <c r="T1414" i="1"/>
  <c r="U1414" i="1" s="1"/>
  <c r="T538" i="1"/>
  <c r="U538" i="1" s="1"/>
  <c r="T977" i="1"/>
  <c r="T354" i="1"/>
  <c r="U354" i="1" s="1"/>
  <c r="T1102" i="1"/>
  <c r="U1102" i="1" s="1"/>
  <c r="T1260" i="1"/>
  <c r="U1260" i="1" s="1"/>
  <c r="T105" i="1"/>
  <c r="U105" i="1" s="1"/>
  <c r="T522" i="1"/>
  <c r="U522" i="1" s="1"/>
  <c r="T937" i="1"/>
  <c r="U937" i="1" s="1"/>
  <c r="T1614" i="1"/>
  <c r="T1351" i="1"/>
  <c r="U1351" i="1" s="1"/>
  <c r="T832" i="1"/>
  <c r="U832" i="1" s="1"/>
  <c r="T1789" i="1"/>
  <c r="U1789" i="1" s="1"/>
  <c r="T1533" i="1"/>
  <c r="U1533" i="1" s="1"/>
  <c r="T1190" i="1"/>
  <c r="U1190" i="1" s="1"/>
  <c r="T612" i="1"/>
  <c r="U612" i="1" s="1"/>
  <c r="T1788" i="1"/>
  <c r="U1788" i="1" s="1"/>
  <c r="T1532" i="1"/>
  <c r="T1188" i="1"/>
  <c r="T611" i="1"/>
  <c r="U611" i="1" s="1"/>
  <c r="T1488" i="1"/>
  <c r="U1488" i="1" s="1"/>
  <c r="T1787" i="1"/>
  <c r="U1787" i="1" s="1"/>
  <c r="T1531" i="1"/>
  <c r="U1531" i="1" s="1"/>
  <c r="T1187" i="1"/>
  <c r="U1187" i="1" s="1"/>
  <c r="T609" i="1"/>
  <c r="U609" i="1" s="1"/>
  <c r="T1738" i="1"/>
  <c r="U1738" i="1" s="1"/>
  <c r="T1482" i="1"/>
  <c r="U1482" i="1" s="1"/>
  <c r="T1089" i="1"/>
  <c r="T452" i="1"/>
  <c r="U452" i="1" s="1"/>
  <c r="T1162" i="1"/>
  <c r="U1162" i="1" s="1"/>
  <c r="T1737" i="1"/>
  <c r="U1737" i="1" s="1"/>
  <c r="T1481" i="1"/>
  <c r="U1481" i="1" s="1"/>
  <c r="T1056" i="1"/>
  <c r="U1056" i="1" s="1"/>
  <c r="T401" i="1"/>
  <c r="U401" i="1" s="1"/>
  <c r="T1672" i="1"/>
  <c r="T1416" i="1"/>
  <c r="U1416" i="1" s="1"/>
  <c r="T954" i="1"/>
  <c r="U954" i="1" s="1"/>
  <c r="T243" i="1"/>
  <c r="U243" i="1" s="1"/>
  <c r="T1097" i="1"/>
  <c r="U1097" i="1" s="1"/>
  <c r="T1655" i="1"/>
  <c r="U1655" i="1" s="1"/>
  <c r="T1399" i="1"/>
  <c r="U1399" i="1" s="1"/>
  <c r="T921" i="1"/>
  <c r="U921" i="1" s="1"/>
  <c r="T183" i="1"/>
  <c r="U183" i="1" s="1"/>
  <c r="T1718" i="1"/>
  <c r="T1462" i="1"/>
  <c r="U1462" i="1" s="1"/>
  <c r="T1047" i="1"/>
  <c r="U1047" i="1" s="1"/>
  <c r="T388" i="1"/>
  <c r="U388" i="1" s="1"/>
  <c r="T369" i="1"/>
  <c r="U369" i="1" s="1"/>
  <c r="T1557" i="1"/>
  <c r="T1238" i="1"/>
  <c r="U1238" i="1" s="1"/>
  <c r="T676" i="1"/>
  <c r="U676" i="1" s="1"/>
  <c r="T420" i="1"/>
  <c r="U420" i="1" s="1"/>
  <c r="T1588" i="1"/>
  <c r="U1588" i="1" s="1"/>
  <c r="T1300" i="1"/>
  <c r="U1300" i="1" s="1"/>
  <c r="T759" i="1"/>
  <c r="U759" i="1" s="1"/>
  <c r="T1779" i="1"/>
  <c r="U1779" i="1" s="1"/>
  <c r="T1523" i="1"/>
  <c r="U1523" i="1" s="1"/>
  <c r="T1171" i="1"/>
  <c r="U1171" i="1" s="1"/>
  <c r="T583" i="1"/>
  <c r="U583" i="1" s="1"/>
  <c r="T1730" i="1"/>
  <c r="U1730" i="1" s="1"/>
  <c r="T1474" i="1"/>
  <c r="U1474" i="1" s="1"/>
  <c r="T1073" i="1"/>
  <c r="U1073" i="1" s="1"/>
  <c r="T426" i="1"/>
  <c r="U426" i="1" s="1"/>
  <c r="T1681" i="1"/>
  <c r="U1681" i="1" s="1"/>
  <c r="T1425" i="1"/>
  <c r="U1425" i="1" s="1"/>
  <c r="T976" i="1"/>
  <c r="U976" i="1" s="1"/>
  <c r="T273" i="1"/>
  <c r="U273" i="1" s="1"/>
  <c r="T1170" i="1"/>
  <c r="U1170" i="1" s="1"/>
  <c r="T914" i="1"/>
  <c r="U914" i="1" s="1"/>
  <c r="T658" i="1"/>
  <c r="U658" i="1" s="1"/>
  <c r="T402" i="1"/>
  <c r="U402" i="1" s="1"/>
  <c r="T146" i="1"/>
  <c r="U146" i="1" s="1"/>
  <c r="T480" i="1"/>
  <c r="U480" i="1" s="1"/>
  <c r="T224" i="1"/>
  <c r="U224" i="1" s="1"/>
  <c r="T1327" i="1"/>
  <c r="U1327" i="1" s="1"/>
  <c r="T1071" i="1"/>
  <c r="U1071" i="1" s="1"/>
  <c r="T815" i="1"/>
  <c r="U815" i="1" s="1"/>
  <c r="T559" i="1"/>
  <c r="U559" i="1" s="1"/>
  <c r="T303" i="1"/>
  <c r="U303" i="1" s="1"/>
  <c r="T47" i="1"/>
  <c r="U47" i="1" s="1"/>
  <c r="T1150" i="1"/>
  <c r="T894" i="1"/>
  <c r="U894" i="1" s="1"/>
  <c r="T638" i="1"/>
  <c r="T382" i="1"/>
  <c r="U382" i="1" s="1"/>
  <c r="T126" i="1"/>
  <c r="U126" i="1" s="1"/>
  <c r="T1229" i="1"/>
  <c r="U1229" i="1" s="1"/>
  <c r="T973" i="1"/>
  <c r="U973" i="1" s="1"/>
  <c r="T717" i="1"/>
  <c r="U717" i="1" s="1"/>
  <c r="T461" i="1"/>
  <c r="U461" i="1" s="1"/>
  <c r="T205" i="1"/>
  <c r="U205" i="1" s="1"/>
  <c r="T1308" i="1"/>
  <c r="U1308" i="1" s="1"/>
  <c r="T1052" i="1"/>
  <c r="T796" i="1"/>
  <c r="U796" i="1" s="1"/>
  <c r="T540" i="1"/>
  <c r="U540" i="1" s="1"/>
  <c r="T284" i="1"/>
  <c r="U284" i="1" s="1"/>
  <c r="T28" i="1"/>
  <c r="U28" i="1" s="1"/>
  <c r="T1131" i="1"/>
  <c r="U1131" i="1" s="1"/>
  <c r="T875" i="1"/>
  <c r="T619" i="1"/>
  <c r="U619" i="1" s="1"/>
  <c r="T363" i="1"/>
  <c r="U363" i="1" s="1"/>
  <c r="T107" i="1"/>
  <c r="U107" i="1" s="1"/>
  <c r="T42" i="1"/>
  <c r="U42" i="1" s="1"/>
  <c r="T665" i="1"/>
  <c r="U665" i="1" s="1"/>
  <c r="T409" i="1"/>
  <c r="U409" i="1" s="1"/>
  <c r="T153" i="1"/>
  <c r="U153" i="1" s="1"/>
  <c r="T1256" i="1"/>
  <c r="U1256" i="1" s="1"/>
  <c r="T1000" i="1"/>
  <c r="U1000" i="1" s="1"/>
  <c r="T744" i="1"/>
  <c r="T488" i="1"/>
  <c r="U488" i="1" s="1"/>
  <c r="T232" i="1"/>
  <c r="U232" i="1" s="1"/>
  <c r="T71" i="1"/>
  <c r="U71" i="1" s="1"/>
  <c r="T678" i="1"/>
  <c r="U678" i="1" s="1"/>
  <c r="T422" i="1"/>
  <c r="U422" i="1" s="1"/>
  <c r="T166" i="1"/>
  <c r="U166" i="1" s="1"/>
  <c r="T1253" i="1"/>
  <c r="U1253" i="1" s="1"/>
  <c r="T997" i="1"/>
  <c r="U997" i="1" s="1"/>
  <c r="T741" i="1"/>
  <c r="U741" i="1" s="1"/>
  <c r="T485" i="1"/>
  <c r="U485" i="1" s="1"/>
  <c r="T229" i="1"/>
  <c r="U229" i="1" s="1"/>
  <c r="T1504" i="1"/>
  <c r="U1504" i="1" s="1"/>
  <c r="T746" i="1"/>
  <c r="U746" i="1" s="1"/>
  <c r="T1582" i="1"/>
  <c r="U1582" i="1" s="1"/>
  <c r="T1287" i="1"/>
  <c r="U1287" i="1" s="1"/>
  <c r="T743" i="1"/>
  <c r="U743" i="1" s="1"/>
  <c r="T1757" i="1"/>
  <c r="U1757" i="1" s="1"/>
  <c r="T1501" i="1"/>
  <c r="U1501" i="1" s="1"/>
  <c r="T1126" i="1"/>
  <c r="U1126" i="1" s="1"/>
  <c r="T515" i="1"/>
  <c r="U515" i="1" s="1"/>
  <c r="T1756" i="1"/>
  <c r="U1756" i="1" s="1"/>
  <c r="T1500" i="1"/>
  <c r="U1500" i="1" s="1"/>
  <c r="T1124" i="1"/>
  <c r="U1124" i="1" s="1"/>
  <c r="T513" i="1"/>
  <c r="U513" i="1" s="1"/>
  <c r="T1376" i="1"/>
  <c r="U1376" i="1" s="1"/>
  <c r="T1755" i="1"/>
  <c r="U1755" i="1" s="1"/>
  <c r="T1499" i="1"/>
  <c r="T1123" i="1"/>
  <c r="U1123" i="1" s="1"/>
  <c r="T506" i="1"/>
  <c r="U506" i="1" s="1"/>
  <c r="T1706" i="1"/>
  <c r="U1706" i="1" s="1"/>
  <c r="T1450" i="1"/>
  <c r="U1450" i="1" s="1"/>
  <c r="T1025" i="1"/>
  <c r="T353" i="1"/>
  <c r="U353" i="1" s="1"/>
  <c r="T970" i="1"/>
  <c r="U970" i="1" s="1"/>
  <c r="T1705" i="1"/>
  <c r="U1705" i="1" s="1"/>
  <c r="T1433" i="1"/>
  <c r="U1433" i="1" s="1"/>
  <c r="T992" i="1"/>
  <c r="U992" i="1" s="1"/>
  <c r="T295" i="1"/>
  <c r="U295" i="1" s="1"/>
  <c r="T1640" i="1"/>
  <c r="U1640" i="1" s="1"/>
  <c r="T1384" i="1"/>
  <c r="U1384" i="1" s="1"/>
  <c r="T890" i="1"/>
  <c r="U890" i="1" s="1"/>
  <c r="T129" i="1"/>
  <c r="U129" i="1" s="1"/>
  <c r="T969" i="1"/>
  <c r="U969" i="1" s="1"/>
  <c r="T1623" i="1"/>
  <c r="U1623" i="1" s="1"/>
  <c r="T1367" i="1"/>
  <c r="U1367" i="1" s="1"/>
  <c r="T852" i="1"/>
  <c r="U852" i="1" s="1"/>
  <c r="T49" i="1"/>
  <c r="U49" i="1" s="1"/>
  <c r="T1686" i="1"/>
  <c r="U1686" i="1" s="1"/>
  <c r="T1430" i="1"/>
  <c r="U1430" i="1" s="1"/>
  <c r="T983" i="1"/>
  <c r="U983" i="1" s="1"/>
  <c r="T289" i="1"/>
  <c r="U289" i="1" s="1"/>
  <c r="T1781" i="1"/>
  <c r="U1781" i="1" s="1"/>
  <c r="T1525" i="1"/>
  <c r="U1525" i="1" s="1"/>
  <c r="T1174" i="1"/>
  <c r="U1174" i="1" s="1"/>
  <c r="T593" i="1"/>
  <c r="U593" i="1" s="1"/>
  <c r="T212" i="1"/>
  <c r="U212" i="1" s="1"/>
  <c r="T1556" i="1"/>
  <c r="U1556" i="1" s="1"/>
  <c r="T1236" i="1"/>
  <c r="U1236" i="1" s="1"/>
  <c r="T675" i="1"/>
  <c r="U675" i="1" s="1"/>
  <c r="T1747" i="1"/>
  <c r="U1747" i="1" s="1"/>
  <c r="T1491" i="1"/>
  <c r="U1491" i="1" s="1"/>
  <c r="T1107" i="1"/>
  <c r="U1107" i="1" s="1"/>
  <c r="T483" i="1"/>
  <c r="U483" i="1" s="1"/>
  <c r="T1698" i="1"/>
  <c r="U1698" i="1" s="1"/>
  <c r="T1442" i="1"/>
  <c r="U1442" i="1" s="1"/>
  <c r="T1009" i="1"/>
  <c r="U1009" i="1" s="1"/>
  <c r="T324" i="1"/>
  <c r="U324" i="1" s="1"/>
  <c r="T1649" i="1"/>
  <c r="U1649" i="1" s="1"/>
  <c r="T1393" i="1"/>
  <c r="U1393" i="1" s="1"/>
  <c r="T912" i="1"/>
  <c r="U912" i="1" s="1"/>
  <c r="T163" i="1"/>
  <c r="U163" i="1" s="1"/>
  <c r="T1138" i="1"/>
  <c r="U1138" i="1" s="1"/>
  <c r="T882" i="1"/>
  <c r="U882" i="1" s="1"/>
  <c r="T626" i="1"/>
  <c r="U626" i="1" s="1"/>
  <c r="T370" i="1"/>
  <c r="U370" i="1" s="1"/>
  <c r="T114" i="1"/>
  <c r="U114" i="1" s="1"/>
  <c r="T448" i="1"/>
  <c r="U448" i="1" s="1"/>
  <c r="T192" i="1"/>
  <c r="U192" i="1" s="1"/>
  <c r="T1295" i="1"/>
  <c r="U1295" i="1" s="1"/>
  <c r="T1039" i="1"/>
  <c r="U1039" i="1" s="1"/>
  <c r="T783" i="1"/>
  <c r="U783" i="1" s="1"/>
  <c r="T527" i="1"/>
  <c r="U527" i="1" s="1"/>
  <c r="T271" i="1"/>
  <c r="U271" i="1" s="1"/>
  <c r="T1118" i="1"/>
  <c r="U1118" i="1" s="1"/>
  <c r="T862" i="1"/>
  <c r="U862" i="1" s="1"/>
  <c r="T606" i="1"/>
  <c r="U606" i="1" s="1"/>
  <c r="T350" i="1"/>
  <c r="U350" i="1" s="1"/>
  <c r="T94" i="1"/>
  <c r="U94" i="1" s="1"/>
  <c r="T1197" i="1"/>
  <c r="U1197" i="1" s="1"/>
  <c r="T941" i="1"/>
  <c r="U941" i="1" s="1"/>
  <c r="T685" i="1"/>
  <c r="U685" i="1" s="1"/>
  <c r="T429" i="1"/>
  <c r="U429" i="1" s="1"/>
  <c r="T173" i="1"/>
  <c r="U173" i="1" s="1"/>
  <c r="T1276" i="1"/>
  <c r="U1276" i="1" s="1"/>
  <c r="T1020" i="1"/>
  <c r="U1020" i="1" s="1"/>
  <c r="T764" i="1"/>
  <c r="U764" i="1" s="1"/>
  <c r="T508" i="1"/>
  <c r="U508" i="1" s="1"/>
  <c r="T252" i="1"/>
  <c r="U252" i="1" s="1"/>
  <c r="T1355" i="1"/>
  <c r="U1355" i="1" s="1"/>
  <c r="T1099" i="1"/>
  <c r="U1099" i="1" s="1"/>
  <c r="T843" i="1"/>
  <c r="U843" i="1" s="1"/>
  <c r="T587" i="1"/>
  <c r="U587" i="1" s="1"/>
  <c r="T331" i="1"/>
  <c r="U331" i="1" s="1"/>
  <c r="T75" i="1"/>
  <c r="U75" i="1" s="1"/>
  <c r="T633" i="1"/>
  <c r="U633" i="1" s="1"/>
  <c r="T377" i="1"/>
  <c r="U377" i="1" s="1"/>
  <c r="T121" i="1"/>
  <c r="U121" i="1" s="1"/>
  <c r="T1224" i="1"/>
  <c r="U1224" i="1" s="1"/>
  <c r="T968" i="1"/>
  <c r="U968" i="1" s="1"/>
  <c r="T712" i="1"/>
  <c r="U712" i="1" s="1"/>
  <c r="T456" i="1"/>
  <c r="U456" i="1" s="1"/>
  <c r="T200" i="1"/>
  <c r="U200" i="1" s="1"/>
  <c r="T39" i="1"/>
  <c r="U39" i="1" s="1"/>
  <c r="T646" i="1"/>
  <c r="U646" i="1" s="1"/>
  <c r="T390" i="1"/>
  <c r="U390" i="1" s="1"/>
  <c r="T134" i="1"/>
  <c r="U134" i="1" s="1"/>
  <c r="T1221" i="1"/>
  <c r="U1221" i="1" s="1"/>
  <c r="T965" i="1"/>
  <c r="U965" i="1" s="1"/>
  <c r="T709" i="1"/>
  <c r="U709" i="1" s="1"/>
  <c r="T453" i="1"/>
  <c r="U453" i="1" s="1"/>
  <c r="T197" i="1"/>
  <c r="U197" i="1" s="1"/>
  <c r="T1434" i="1"/>
  <c r="U1434" i="1" s="1"/>
  <c r="T1624" i="1"/>
  <c r="U1624" i="1" s="1"/>
  <c r="T1670" i="1"/>
  <c r="U1670" i="1" s="1"/>
  <c r="T1142" i="1"/>
  <c r="U1142" i="1" s="1"/>
  <c r="T631" i="1"/>
  <c r="U631" i="1" s="1"/>
  <c r="T275" i="1"/>
  <c r="U275" i="1" s="1"/>
  <c r="T1122" i="1"/>
  <c r="U1122" i="1" s="1"/>
  <c r="T98" i="1"/>
  <c r="U98" i="1" s="1"/>
  <c r="T511" i="1"/>
  <c r="U511" i="1" s="1"/>
  <c r="T590" i="1"/>
  <c r="U590" i="1" s="1"/>
  <c r="T1181" i="1"/>
  <c r="U1181" i="1" s="1"/>
  <c r="T157" i="1"/>
  <c r="U157" i="1" s="1"/>
  <c r="T236" i="1"/>
  <c r="U236" i="1" s="1"/>
  <c r="T827" i="1"/>
  <c r="U827" i="1" s="1"/>
  <c r="T315" i="1"/>
  <c r="U315" i="1" s="1"/>
  <c r="T361" i="1"/>
  <c r="U361" i="1" s="1"/>
  <c r="T440" i="1"/>
  <c r="U440" i="1" s="1"/>
  <c r="T374" i="1"/>
  <c r="U374" i="1" s="1"/>
  <c r="T693" i="1"/>
  <c r="U693" i="1" s="1"/>
  <c r="T97" i="1"/>
  <c r="U97" i="1" s="1"/>
  <c r="T263" i="1"/>
  <c r="U263" i="1" s="1"/>
  <c r="T1550" i="1"/>
  <c r="U1550" i="1" s="1"/>
  <c r="T1223" i="1"/>
  <c r="U1223" i="1" s="1"/>
  <c r="T659" i="1"/>
  <c r="U659" i="1" s="1"/>
  <c r="T1725" i="1"/>
  <c r="U1725" i="1" s="1"/>
  <c r="T1469" i="1"/>
  <c r="U1469" i="1" s="1"/>
  <c r="T1062" i="1"/>
  <c r="U1062" i="1" s="1"/>
  <c r="T410" i="1"/>
  <c r="U410" i="1" s="1"/>
  <c r="T1724" i="1"/>
  <c r="U1724" i="1" s="1"/>
  <c r="T1468" i="1"/>
  <c r="T1060" i="1"/>
  <c r="U1060" i="1" s="1"/>
  <c r="T407" i="1"/>
  <c r="U407" i="1" s="1"/>
  <c r="T1194" i="1"/>
  <c r="U1194" i="1" s="1"/>
  <c r="T1723" i="1"/>
  <c r="U1723" i="1" s="1"/>
  <c r="T1467" i="1"/>
  <c r="U1467" i="1" s="1"/>
  <c r="T1059" i="1"/>
  <c r="U1059" i="1" s="1"/>
  <c r="T404" i="1"/>
  <c r="U404" i="1" s="1"/>
  <c r="T1674" i="1"/>
  <c r="U1674" i="1" s="1"/>
  <c r="T1418" i="1"/>
  <c r="T961" i="1"/>
  <c r="U961" i="1" s="1"/>
  <c r="T247" i="1"/>
  <c r="U247" i="1" s="1"/>
  <c r="T321" i="1"/>
  <c r="U321" i="1" s="1"/>
  <c r="T1673" i="1"/>
  <c r="U1673" i="1" s="1"/>
  <c r="T1401" i="1"/>
  <c r="U1401" i="1" s="1"/>
  <c r="T928" i="1"/>
  <c r="U928" i="1" s="1"/>
  <c r="T195" i="1"/>
  <c r="U195" i="1" s="1"/>
  <c r="T1608" i="1"/>
  <c r="U1608" i="1" s="1"/>
  <c r="T1338" i="1"/>
  <c r="U1338" i="1" s="1"/>
  <c r="T816" i="1"/>
  <c r="U816" i="1" s="1"/>
  <c r="T1632" i="1"/>
  <c r="U1632" i="1" s="1"/>
  <c r="T788" i="1"/>
  <c r="U788" i="1" s="1"/>
  <c r="T1591" i="1"/>
  <c r="U1591" i="1" s="1"/>
  <c r="T1305" i="1"/>
  <c r="U1305" i="1" s="1"/>
  <c r="T769" i="1"/>
  <c r="U769" i="1" s="1"/>
  <c r="T1440" i="1"/>
  <c r="U1440" i="1" s="1"/>
  <c r="T1654" i="1"/>
  <c r="U1654" i="1" s="1"/>
  <c r="T1398" i="1"/>
  <c r="U1398" i="1" s="1"/>
  <c r="T919" i="1"/>
  <c r="U919" i="1" s="1"/>
  <c r="T180" i="1"/>
  <c r="U180" i="1" s="1"/>
  <c r="T1749" i="1"/>
  <c r="U1749" i="1" s="1"/>
  <c r="T1493" i="1"/>
  <c r="U1493" i="1" s="1"/>
  <c r="T1110" i="1"/>
  <c r="U1110" i="1" s="1"/>
  <c r="T487" i="1"/>
  <c r="U487" i="1" s="1"/>
  <c r="T1780" i="1"/>
  <c r="U1780" i="1" s="1"/>
  <c r="T1524" i="1"/>
  <c r="U1524" i="1" s="1"/>
  <c r="T1172" i="1"/>
  <c r="U1172" i="1" s="1"/>
  <c r="T586" i="1"/>
  <c r="U586" i="1" s="1"/>
  <c r="T1715" i="1"/>
  <c r="U1715" i="1" s="1"/>
  <c r="T1459" i="1"/>
  <c r="U1459" i="1" s="1"/>
  <c r="T1043" i="1"/>
  <c r="U1043" i="1" s="1"/>
  <c r="T378" i="1"/>
  <c r="U378" i="1" s="1"/>
  <c r="T1666" i="1"/>
  <c r="U1666" i="1" s="1"/>
  <c r="T1410" i="1"/>
  <c r="U1410" i="1" s="1"/>
  <c r="T945" i="1"/>
  <c r="U945" i="1" s="1"/>
  <c r="T225" i="1"/>
  <c r="U225" i="1" s="1"/>
  <c r="T1617" i="1"/>
  <c r="U1617" i="1" s="1"/>
  <c r="T1360" i="1"/>
  <c r="U1360" i="1" s="1"/>
  <c r="T836" i="1"/>
  <c r="U836" i="1" s="1"/>
  <c r="T1362" i="1"/>
  <c r="U1362" i="1" s="1"/>
  <c r="T1106" i="1"/>
  <c r="U1106" i="1" s="1"/>
  <c r="T850" i="1"/>
  <c r="U850" i="1" s="1"/>
  <c r="T594" i="1"/>
  <c r="U594" i="1" s="1"/>
  <c r="T338" i="1"/>
  <c r="U338" i="1" s="1"/>
  <c r="T82" i="1"/>
  <c r="U82" i="1" s="1"/>
  <c r="T416" i="1"/>
  <c r="U416" i="1" s="1"/>
  <c r="T160" i="1"/>
  <c r="U160" i="1" s="1"/>
  <c r="T1263" i="1"/>
  <c r="T1007" i="1"/>
  <c r="U1007" i="1" s="1"/>
  <c r="T751" i="1"/>
  <c r="U751" i="1" s="1"/>
  <c r="T495" i="1"/>
  <c r="U495" i="1" s="1"/>
  <c r="T239" i="1"/>
  <c r="U239" i="1" s="1"/>
  <c r="T1342" i="1"/>
  <c r="U1342" i="1" s="1"/>
  <c r="T1086" i="1"/>
  <c r="U1086" i="1" s="1"/>
  <c r="T830" i="1"/>
  <c r="T574" i="1"/>
  <c r="U574" i="1" s="1"/>
  <c r="T318" i="1"/>
  <c r="U318" i="1" s="1"/>
  <c r="T62" i="1"/>
  <c r="U62" i="1" s="1"/>
  <c r="T1165" i="1"/>
  <c r="U1165" i="1" s="1"/>
  <c r="T909" i="1"/>
  <c r="U909" i="1" s="1"/>
  <c r="T653" i="1"/>
  <c r="U653" i="1" s="1"/>
  <c r="T397" i="1"/>
  <c r="U397" i="1" s="1"/>
  <c r="T141" i="1"/>
  <c r="U141" i="1" s="1"/>
  <c r="T1244" i="1"/>
  <c r="U1244" i="1" s="1"/>
  <c r="T988" i="1"/>
  <c r="U988" i="1" s="1"/>
  <c r="T732" i="1"/>
  <c r="U732" i="1" s="1"/>
  <c r="T476" i="1"/>
  <c r="U476" i="1" s="1"/>
  <c r="T220" i="1"/>
  <c r="U220" i="1" s="1"/>
  <c r="T1323" i="1"/>
  <c r="U1323" i="1" s="1"/>
  <c r="T1067" i="1"/>
  <c r="U1067" i="1" s="1"/>
  <c r="T811" i="1"/>
  <c r="U811" i="1" s="1"/>
  <c r="T555" i="1"/>
  <c r="U555" i="1" s="1"/>
  <c r="T299" i="1"/>
  <c r="U299" i="1" s="1"/>
  <c r="T43" i="1"/>
  <c r="U43" i="1" s="1"/>
  <c r="T857" i="1"/>
  <c r="U857" i="1" s="1"/>
  <c r="T601" i="1"/>
  <c r="U601" i="1" s="1"/>
  <c r="T345" i="1"/>
  <c r="U345" i="1" s="1"/>
  <c r="T89" i="1"/>
  <c r="U89" i="1" s="1"/>
  <c r="T1192" i="1"/>
  <c r="U1192" i="1" s="1"/>
  <c r="T936" i="1"/>
  <c r="U936" i="1" s="1"/>
  <c r="T680" i="1"/>
  <c r="U680" i="1" s="1"/>
  <c r="T424" i="1"/>
  <c r="U424" i="1" s="1"/>
  <c r="T168" i="1"/>
  <c r="U168" i="1" s="1"/>
  <c r="T614" i="1"/>
  <c r="U614" i="1" s="1"/>
  <c r="T358" i="1"/>
  <c r="U358" i="1" s="1"/>
  <c r="T102" i="1"/>
  <c r="U102" i="1" s="1"/>
  <c r="T1189" i="1"/>
  <c r="U1189" i="1" s="1"/>
  <c r="T933" i="1"/>
  <c r="U933" i="1" s="1"/>
  <c r="T677" i="1"/>
  <c r="U677" i="1" s="1"/>
  <c r="T421" i="1"/>
  <c r="U421" i="1" s="1"/>
  <c r="T165" i="1"/>
  <c r="U165" i="1" s="1"/>
  <c r="T855" i="1"/>
  <c r="U855" i="1" s="1"/>
  <c r="T234" i="1"/>
  <c r="U234" i="1" s="1"/>
  <c r="T1540" i="1"/>
  <c r="U1540" i="1" s="1"/>
  <c r="T1377" i="1"/>
  <c r="U1377" i="1" s="1"/>
  <c r="T1279" i="1"/>
  <c r="U1279" i="1" s="1"/>
  <c r="T492" i="1"/>
  <c r="U492" i="1" s="1"/>
  <c r="T1191" i="1"/>
  <c r="U1191" i="1" s="1"/>
  <c r="T615" i="1"/>
  <c r="U615" i="1" s="1"/>
  <c r="T1709" i="1"/>
  <c r="U1709" i="1" s="1"/>
  <c r="T1453" i="1"/>
  <c r="U1453" i="1" s="1"/>
  <c r="T1030" i="1"/>
  <c r="U1030" i="1" s="1"/>
  <c r="T359" i="1"/>
  <c r="T1708" i="1"/>
  <c r="U1708" i="1" s="1"/>
  <c r="T1452" i="1"/>
  <c r="U1452" i="1" s="1"/>
  <c r="T1028" i="1"/>
  <c r="U1028" i="1" s="1"/>
  <c r="T356" i="1"/>
  <c r="U356" i="1" s="1"/>
  <c r="T1066" i="1"/>
  <c r="U1066" i="1" s="1"/>
  <c r="T1707" i="1"/>
  <c r="U1707" i="1" s="1"/>
  <c r="T1451" i="1"/>
  <c r="U1451" i="1" s="1"/>
  <c r="T1027" i="1"/>
  <c r="U1027" i="1" s="1"/>
  <c r="T355" i="1"/>
  <c r="U355" i="1" s="1"/>
  <c r="T1658" i="1"/>
  <c r="U1658" i="1" s="1"/>
  <c r="T1402" i="1"/>
  <c r="U1402" i="1" s="1"/>
  <c r="T929" i="1"/>
  <c r="U929" i="1" s="1"/>
  <c r="T196" i="1"/>
  <c r="U196" i="1" s="1"/>
  <c r="T1791" i="1"/>
  <c r="U1791" i="1" s="1"/>
  <c r="T1657" i="1"/>
  <c r="U1657" i="1" s="1"/>
  <c r="T1385" i="1"/>
  <c r="U1385" i="1" s="1"/>
  <c r="T896" i="1"/>
  <c r="U896" i="1" s="1"/>
  <c r="T131" i="1"/>
  <c r="U131" i="1" s="1"/>
  <c r="T1592" i="1"/>
  <c r="U1592" i="1" s="1"/>
  <c r="T1306" i="1"/>
  <c r="U1306" i="1" s="1"/>
  <c r="T771" i="1"/>
  <c r="U771" i="1" s="1"/>
  <c r="T1472" i="1"/>
  <c r="U1472" i="1" s="1"/>
  <c r="T660" i="1"/>
  <c r="U660" i="1" s="1"/>
  <c r="T1575" i="1"/>
  <c r="U1575" i="1" s="1"/>
  <c r="T1273" i="1"/>
  <c r="U1273" i="1" s="1"/>
  <c r="T724" i="1"/>
  <c r="U724" i="1" s="1"/>
  <c r="T1226" i="1"/>
  <c r="U1226" i="1" s="1"/>
  <c r="T1638" i="1"/>
  <c r="U1638" i="1" s="1"/>
  <c r="T1382" i="1"/>
  <c r="U1382" i="1" s="1"/>
  <c r="T887" i="1"/>
  <c r="U887" i="1" s="1"/>
  <c r="T116" i="1"/>
  <c r="U116" i="1" s="1"/>
  <c r="T1733" i="1"/>
  <c r="U1733" i="1" s="1"/>
  <c r="T1477" i="1"/>
  <c r="U1477" i="1" s="1"/>
  <c r="T1078" i="1"/>
  <c r="U1078" i="1" s="1"/>
  <c r="T436" i="1"/>
  <c r="U436" i="1" s="1"/>
  <c r="T1764" i="1"/>
  <c r="U1764" i="1" s="1"/>
  <c r="T1508" i="1"/>
  <c r="U1508" i="1" s="1"/>
  <c r="T1140" i="1"/>
  <c r="U1140" i="1" s="1"/>
  <c r="T535" i="1"/>
  <c r="U535" i="1" s="1"/>
  <c r="T1699" i="1"/>
  <c r="U1699" i="1" s="1"/>
  <c r="T1443" i="1"/>
  <c r="U1443" i="1" s="1"/>
  <c r="T1011" i="1"/>
  <c r="U1011" i="1" s="1"/>
  <c r="T327" i="1"/>
  <c r="U327" i="1" s="1"/>
  <c r="T1650" i="1"/>
  <c r="U1650" i="1" s="1"/>
  <c r="T1394" i="1"/>
  <c r="U1394" i="1" s="1"/>
  <c r="T913" i="1"/>
  <c r="U913" i="1" s="1"/>
  <c r="T164" i="1"/>
  <c r="U164" i="1" s="1"/>
  <c r="T1601" i="1"/>
  <c r="T1328" i="1"/>
  <c r="U1328" i="1" s="1"/>
  <c r="T794" i="1"/>
  <c r="U794" i="1" s="1"/>
  <c r="T1346" i="1"/>
  <c r="U1346" i="1" s="1"/>
  <c r="T1090" i="1"/>
  <c r="U1090" i="1" s="1"/>
  <c r="T834" i="1"/>
  <c r="U834" i="1" s="1"/>
  <c r="T578" i="1"/>
  <c r="U578" i="1" s="1"/>
  <c r="T322" i="1"/>
  <c r="U322" i="1" s="1"/>
  <c r="T66" i="1"/>
  <c r="U66" i="1" s="1"/>
  <c r="T400" i="1"/>
  <c r="U400" i="1" s="1"/>
  <c r="T144" i="1"/>
  <c r="U144" i="1" s="1"/>
  <c r="T1247" i="1"/>
  <c r="U1247" i="1" s="1"/>
  <c r="T991" i="1"/>
  <c r="U991" i="1" s="1"/>
  <c r="T735" i="1"/>
  <c r="U735" i="1" s="1"/>
  <c r="T479" i="1"/>
  <c r="U479" i="1" s="1"/>
  <c r="T223" i="1"/>
  <c r="U223" i="1" s="1"/>
  <c r="T1326" i="1"/>
  <c r="U1326" i="1" s="1"/>
  <c r="T1070" i="1"/>
  <c r="U1070" i="1" s="1"/>
  <c r="T814" i="1"/>
  <c r="U814" i="1" s="1"/>
  <c r="T558" i="1"/>
  <c r="U558" i="1" s="1"/>
  <c r="T302" i="1"/>
  <c r="U302" i="1" s="1"/>
  <c r="T46" i="1"/>
  <c r="U46" i="1" s="1"/>
  <c r="T1149" i="1"/>
  <c r="U1149" i="1" s="1"/>
  <c r="T893" i="1"/>
  <c r="U893" i="1" s="1"/>
  <c r="T637" i="1"/>
  <c r="U637" i="1" s="1"/>
  <c r="T381" i="1"/>
  <c r="U381" i="1" s="1"/>
  <c r="T125" i="1"/>
  <c r="U125" i="1" s="1"/>
  <c r="T1228" i="1"/>
  <c r="U1228" i="1" s="1"/>
  <c r="T972" i="1"/>
  <c r="U972" i="1" s="1"/>
  <c r="T716" i="1"/>
  <c r="U716" i="1" s="1"/>
  <c r="T460" i="1"/>
  <c r="U460" i="1" s="1"/>
  <c r="T204" i="1"/>
  <c r="U204" i="1" s="1"/>
  <c r="T1307" i="1"/>
  <c r="U1307" i="1" s="1"/>
  <c r="T1051" i="1"/>
  <c r="U1051" i="1" s="1"/>
  <c r="T795" i="1"/>
  <c r="U795" i="1" s="1"/>
  <c r="T539" i="1"/>
  <c r="U539" i="1" s="1"/>
  <c r="T283" i="1"/>
  <c r="U283" i="1" s="1"/>
  <c r="T27" i="1"/>
  <c r="U27" i="1" s="1"/>
  <c r="T841" i="1"/>
  <c r="U841" i="1" s="1"/>
  <c r="T585" i="1"/>
  <c r="U585" i="1" s="1"/>
  <c r="T329" i="1"/>
  <c r="U329" i="1" s="1"/>
  <c r="T73" i="1"/>
  <c r="U73" i="1" s="1"/>
  <c r="T1176" i="1"/>
  <c r="U1176" i="1" s="1"/>
  <c r="T920" i="1"/>
  <c r="U920" i="1" s="1"/>
  <c r="T664" i="1"/>
  <c r="U664" i="1" s="1"/>
  <c r="T408" i="1"/>
  <c r="U408" i="1" s="1"/>
  <c r="T152" i="1"/>
  <c r="U152" i="1" s="1"/>
  <c r="T854" i="1"/>
  <c r="U854" i="1" s="1"/>
  <c r="T598" i="1"/>
  <c r="U598" i="1" s="1"/>
  <c r="T342" i="1"/>
  <c r="U342" i="1" s="1"/>
  <c r="T86" i="1"/>
  <c r="U86" i="1" s="1"/>
  <c r="T1173" i="1"/>
  <c r="U1173" i="1" s="1"/>
  <c r="T917" i="1"/>
  <c r="U917" i="1" s="1"/>
  <c r="T661" i="1"/>
  <c r="U661" i="1" s="1"/>
  <c r="T405" i="1"/>
  <c r="U405" i="1" s="1"/>
  <c r="T149" i="1"/>
  <c r="U149" i="1" s="1"/>
  <c r="T244" i="1"/>
  <c r="U244" i="1" s="1"/>
  <c r="T951" i="1"/>
  <c r="U951" i="1" s="1"/>
  <c r="T1796" i="1"/>
  <c r="U1796" i="1" s="1"/>
  <c r="T1633" i="1"/>
  <c r="U1633" i="1" s="1"/>
  <c r="T432" i="1"/>
  <c r="U432" i="1" s="1"/>
  <c r="T669" i="1"/>
  <c r="U669" i="1" s="1"/>
  <c r="T1205" i="1"/>
  <c r="U1205" i="1" s="1"/>
  <c r="T1774" i="1"/>
  <c r="U1774" i="1" s="1"/>
  <c r="T1518" i="1"/>
  <c r="U1518" i="1" s="1"/>
  <c r="T1159" i="1"/>
  <c r="U1159" i="1" s="1"/>
  <c r="T567" i="1"/>
  <c r="U567" i="1" s="1"/>
  <c r="T1693" i="1"/>
  <c r="U1693" i="1" s="1"/>
  <c r="T1437" i="1"/>
  <c r="U1437" i="1" s="1"/>
  <c r="T998" i="1"/>
  <c r="U998" i="1" s="1"/>
  <c r="T308" i="1"/>
  <c r="U308" i="1" s="1"/>
  <c r="T1692" i="1"/>
  <c r="U1692" i="1" s="1"/>
  <c r="T1436" i="1"/>
  <c r="U1436" i="1" s="1"/>
  <c r="T996" i="1"/>
  <c r="U996" i="1" s="1"/>
  <c r="T307" i="1"/>
  <c r="U307" i="1" s="1"/>
  <c r="T938" i="1"/>
  <c r="U938" i="1" s="1"/>
  <c r="T1691" i="1"/>
  <c r="U1691" i="1" s="1"/>
  <c r="T1435" i="1"/>
  <c r="U1435" i="1" s="1"/>
  <c r="T995" i="1"/>
  <c r="U995" i="1" s="1"/>
  <c r="T305" i="1"/>
  <c r="T1642" i="1"/>
  <c r="U1642" i="1" s="1"/>
  <c r="T1386" i="1"/>
  <c r="U1386" i="1" s="1"/>
  <c r="T897" i="1"/>
  <c r="U897" i="1" s="1"/>
  <c r="T132" i="1"/>
  <c r="U132" i="1" s="1"/>
  <c r="T1695" i="1"/>
  <c r="U1695" i="1" s="1"/>
  <c r="T1641" i="1"/>
  <c r="U1641" i="1" s="1"/>
  <c r="T1369" i="1"/>
  <c r="U1369" i="1" s="1"/>
  <c r="T858" i="1"/>
  <c r="U858" i="1" s="1"/>
  <c r="T52" i="1"/>
  <c r="U52" i="1" s="1"/>
  <c r="T1576" i="1"/>
  <c r="U1576" i="1" s="1"/>
  <c r="T1274" i="1"/>
  <c r="U1274" i="1" s="1"/>
  <c r="T727" i="1"/>
  <c r="U727" i="1" s="1"/>
  <c r="T1130" i="1"/>
  <c r="U1130" i="1" s="1"/>
  <c r="T314" i="1"/>
  <c r="U314" i="1" s="1"/>
  <c r="T1559" i="1"/>
  <c r="U1559" i="1" s="1"/>
  <c r="T1241" i="1"/>
  <c r="U1241" i="1" s="1"/>
  <c r="T682" i="1"/>
  <c r="U682" i="1" s="1"/>
  <c r="T1002" i="1"/>
  <c r="U1002" i="1" s="1"/>
  <c r="T1622" i="1"/>
  <c r="U1622" i="1" s="1"/>
  <c r="T1366" i="1"/>
  <c r="U1366" i="1" s="1"/>
  <c r="T851" i="1"/>
  <c r="U851" i="1" s="1"/>
  <c r="T36" i="1"/>
  <c r="U36" i="1" s="1"/>
  <c r="T1717" i="1"/>
  <c r="U1717" i="1" s="1"/>
  <c r="T1461" i="1"/>
  <c r="U1461" i="1" s="1"/>
  <c r="T1046" i="1"/>
  <c r="U1046" i="1" s="1"/>
  <c r="T387" i="1"/>
  <c r="U387" i="1" s="1"/>
  <c r="T1748" i="1"/>
  <c r="U1748" i="1" s="1"/>
  <c r="T1492" i="1"/>
  <c r="U1492" i="1" s="1"/>
  <c r="T1108" i="1"/>
  <c r="U1108" i="1" s="1"/>
  <c r="T484" i="1"/>
  <c r="U484" i="1" s="1"/>
  <c r="T1683" i="1"/>
  <c r="U1683" i="1" s="1"/>
  <c r="T1427" i="1"/>
  <c r="U1427" i="1" s="1"/>
  <c r="T979" i="1"/>
  <c r="T276" i="1"/>
  <c r="U276" i="1" s="1"/>
  <c r="T1634" i="1"/>
  <c r="U1634" i="1" s="1"/>
  <c r="T1378" i="1"/>
  <c r="U1378" i="1" s="1"/>
  <c r="T881" i="1"/>
  <c r="U881" i="1" s="1"/>
  <c r="T100" i="1"/>
  <c r="U100" i="1" s="1"/>
  <c r="T1585" i="1"/>
  <c r="U1585" i="1" s="1"/>
  <c r="T1296" i="1"/>
  <c r="U1296" i="1" s="1"/>
  <c r="T753" i="1"/>
  <c r="U753" i="1" s="1"/>
  <c r="T1330" i="1"/>
  <c r="U1330" i="1" s="1"/>
  <c r="T1074" i="1"/>
  <c r="U1074" i="1" s="1"/>
  <c r="T818" i="1"/>
  <c r="U818" i="1" s="1"/>
  <c r="T562" i="1"/>
  <c r="U562" i="1" s="1"/>
  <c r="T306" i="1"/>
  <c r="U306" i="1" s="1"/>
  <c r="T50" i="1"/>
  <c r="U50" i="1" s="1"/>
  <c r="T384" i="1"/>
  <c r="U384" i="1" s="1"/>
  <c r="T128" i="1"/>
  <c r="T1231" i="1"/>
  <c r="U1231" i="1" s="1"/>
  <c r="T975" i="1"/>
  <c r="U975" i="1" s="1"/>
  <c r="T719" i="1"/>
  <c r="U719" i="1" s="1"/>
  <c r="T463" i="1"/>
  <c r="U463" i="1" s="1"/>
  <c r="T207" i="1"/>
  <c r="U207" i="1" s="1"/>
  <c r="T1310" i="1"/>
  <c r="U1310" i="1" s="1"/>
  <c r="T1054" i="1"/>
  <c r="U1054" i="1" s="1"/>
  <c r="T798" i="1"/>
  <c r="U798" i="1" s="1"/>
  <c r="T542" i="1"/>
  <c r="U542" i="1" s="1"/>
  <c r="T286" i="1"/>
  <c r="U286" i="1" s="1"/>
  <c r="T30" i="1"/>
  <c r="U30" i="1" s="1"/>
  <c r="T1133" i="1"/>
  <c r="U1133" i="1" s="1"/>
  <c r="T877" i="1"/>
  <c r="U877" i="1" s="1"/>
  <c r="T621" i="1"/>
  <c r="U621" i="1" s="1"/>
  <c r="T365" i="1"/>
  <c r="U365" i="1" s="1"/>
  <c r="T109" i="1"/>
  <c r="U109" i="1" s="1"/>
  <c r="T1212" i="1"/>
  <c r="U1212" i="1" s="1"/>
  <c r="T956" i="1"/>
  <c r="U956" i="1" s="1"/>
  <c r="T700" i="1"/>
  <c r="U700" i="1" s="1"/>
  <c r="T444" i="1"/>
  <c r="U444" i="1" s="1"/>
  <c r="T188" i="1"/>
  <c r="U188" i="1" s="1"/>
  <c r="T1291" i="1"/>
  <c r="U1291" i="1" s="1"/>
  <c r="T1035" i="1"/>
  <c r="U1035" i="1" s="1"/>
  <c r="T779" i="1"/>
  <c r="U779" i="1" s="1"/>
  <c r="T523" i="1"/>
  <c r="U523" i="1" s="1"/>
  <c r="T267" i="1"/>
  <c r="U267" i="1" s="1"/>
  <c r="T825" i="1"/>
  <c r="U825" i="1" s="1"/>
  <c r="T569" i="1"/>
  <c r="U569" i="1" s="1"/>
  <c r="T313" i="1"/>
  <c r="U313" i="1" s="1"/>
  <c r="T57" i="1"/>
  <c r="U57" i="1" s="1"/>
  <c r="T1160" i="1"/>
  <c r="U1160" i="1" s="1"/>
  <c r="T904" i="1"/>
  <c r="T648" i="1"/>
  <c r="U648" i="1" s="1"/>
  <c r="T392" i="1"/>
  <c r="U392" i="1" s="1"/>
  <c r="T136" i="1"/>
  <c r="U136" i="1" s="1"/>
  <c r="T838" i="1"/>
  <c r="U838" i="1" s="1"/>
  <c r="T582" i="1"/>
  <c r="U582" i="1" s="1"/>
  <c r="T326" i="1"/>
  <c r="U326" i="1" s="1"/>
  <c r="T70" i="1"/>
  <c r="U70" i="1" s="1"/>
  <c r="T1157" i="1"/>
  <c r="U1157" i="1" s="1"/>
  <c r="T901" i="1"/>
  <c r="U901" i="1" s="1"/>
  <c r="T645" i="1"/>
  <c r="U645" i="1" s="1"/>
  <c r="T389" i="1"/>
  <c r="U389" i="1" s="1"/>
  <c r="T133" i="1"/>
  <c r="U133" i="1" s="1"/>
  <c r="T433" i="1"/>
  <c r="U433" i="1" s="1"/>
  <c r="T873" i="1"/>
  <c r="U873" i="1" s="1"/>
  <c r="T1676" i="1"/>
  <c r="U1676" i="1" s="1"/>
  <c r="T963" i="1"/>
  <c r="U963" i="1" s="1"/>
  <c r="T864" i="1"/>
  <c r="U864" i="1" s="1"/>
  <c r="T1344" i="1"/>
  <c r="U1344" i="1" s="1"/>
  <c r="T817" i="1"/>
  <c r="U817" i="1" s="1"/>
  <c r="T570" i="1"/>
  <c r="T1560" i="1"/>
  <c r="U1560" i="1" s="1"/>
  <c r="T1242" i="1"/>
  <c r="U1242" i="1" s="1"/>
  <c r="T688" i="1"/>
  <c r="U688" i="1" s="1"/>
  <c r="T161" i="1"/>
  <c r="U161" i="1" s="1"/>
  <c r="T1799" i="1"/>
  <c r="U1799" i="1" s="1"/>
  <c r="T1543" i="1"/>
  <c r="U1543" i="1" s="1"/>
  <c r="T1209" i="1"/>
  <c r="U1209" i="1" s="1"/>
  <c r="T641" i="1"/>
  <c r="U641" i="1" s="1"/>
  <c r="T906" i="1"/>
  <c r="U906" i="1" s="1"/>
  <c r="T1606" i="1"/>
  <c r="U1606" i="1" s="1"/>
  <c r="T1335" i="1"/>
  <c r="U1335" i="1" s="1"/>
  <c r="T807" i="1"/>
  <c r="U807" i="1" s="1"/>
  <c r="T1744" i="1"/>
  <c r="U1744" i="1" s="1"/>
  <c r="T1701" i="1"/>
  <c r="U1701" i="1" s="1"/>
  <c r="T1445" i="1"/>
  <c r="U1445" i="1" s="1"/>
  <c r="T1014" i="1"/>
  <c r="U1014" i="1" s="1"/>
  <c r="T337" i="1"/>
  <c r="U337" i="1" s="1"/>
  <c r="T1732" i="1"/>
  <c r="U1732" i="1" s="1"/>
  <c r="T1476" i="1"/>
  <c r="U1476" i="1" s="1"/>
  <c r="T1076" i="1"/>
  <c r="U1076" i="1" s="1"/>
  <c r="T435" i="1"/>
  <c r="U435" i="1" s="1"/>
  <c r="T1667" i="1"/>
  <c r="U1667" i="1" s="1"/>
  <c r="T1411" i="1"/>
  <c r="U1411" i="1" s="1"/>
  <c r="T947" i="1"/>
  <c r="U947" i="1" s="1"/>
  <c r="T227" i="1"/>
  <c r="U227" i="1" s="1"/>
  <c r="T1618" i="1"/>
  <c r="U1618" i="1" s="1"/>
  <c r="T1361" i="1"/>
  <c r="U1361" i="1" s="1"/>
  <c r="T839" i="1"/>
  <c r="T19" i="1"/>
  <c r="U19" i="1" s="1"/>
  <c r="T1569" i="1"/>
  <c r="U1569" i="1" s="1"/>
  <c r="T1264" i="1"/>
  <c r="U1264" i="1" s="1"/>
  <c r="T708" i="1"/>
  <c r="U708" i="1" s="1"/>
  <c r="T1314" i="1"/>
  <c r="U1314" i="1" s="1"/>
  <c r="T1058" i="1"/>
  <c r="U1058" i="1" s="1"/>
  <c r="T802" i="1"/>
  <c r="U802" i="1" s="1"/>
  <c r="T546" i="1"/>
  <c r="U546" i="1" s="1"/>
  <c r="T290" i="1"/>
  <c r="U290" i="1" s="1"/>
  <c r="T34" i="1"/>
  <c r="U34" i="1" s="1"/>
  <c r="T368" i="1"/>
  <c r="U368" i="1" s="1"/>
  <c r="T112" i="1"/>
  <c r="U112" i="1" s="1"/>
  <c r="T1215" i="1"/>
  <c r="U1215" i="1" s="1"/>
  <c r="T959" i="1"/>
  <c r="T703" i="1"/>
  <c r="U703" i="1" s="1"/>
  <c r="T447" i="1"/>
  <c r="U447" i="1" s="1"/>
  <c r="T191" i="1"/>
  <c r="U191" i="1" s="1"/>
  <c r="T1294" i="1"/>
  <c r="U1294" i="1" s="1"/>
  <c r="T1038" i="1"/>
  <c r="T782" i="1"/>
  <c r="U782" i="1" s="1"/>
  <c r="T526" i="1"/>
  <c r="U526" i="1" s="1"/>
  <c r="T270" i="1"/>
  <c r="U270" i="1" s="1"/>
  <c r="T1117" i="1"/>
  <c r="U1117" i="1" s="1"/>
  <c r="T861" i="1"/>
  <c r="U861" i="1" s="1"/>
  <c r="T605" i="1"/>
  <c r="U605" i="1" s="1"/>
  <c r="T349" i="1"/>
  <c r="U349" i="1" s="1"/>
  <c r="T93" i="1"/>
  <c r="U93" i="1" s="1"/>
  <c r="T1196" i="1"/>
  <c r="U1196" i="1" s="1"/>
  <c r="T940" i="1"/>
  <c r="U940" i="1" s="1"/>
  <c r="T684" i="1"/>
  <c r="U684" i="1" s="1"/>
  <c r="T428" i="1"/>
  <c r="U428" i="1" s="1"/>
  <c r="T172" i="1"/>
  <c r="U172" i="1" s="1"/>
  <c r="T1275" i="1"/>
  <c r="U1275" i="1" s="1"/>
  <c r="T1019" i="1"/>
  <c r="U1019" i="1" s="1"/>
  <c r="T763" i="1"/>
  <c r="U763" i="1" s="1"/>
  <c r="T507" i="1"/>
  <c r="U507" i="1" s="1"/>
  <c r="T251" i="1"/>
  <c r="U251" i="1" s="1"/>
  <c r="T186" i="1"/>
  <c r="U186" i="1" s="1"/>
  <c r="T809" i="1"/>
  <c r="U809" i="1" s="1"/>
  <c r="T553" i="1"/>
  <c r="U553" i="1" s="1"/>
  <c r="T297" i="1"/>
  <c r="U297" i="1" s="1"/>
  <c r="T41" i="1"/>
  <c r="U41" i="1" s="1"/>
  <c r="T1144" i="1"/>
  <c r="U1144" i="1" s="1"/>
  <c r="T888" i="1"/>
  <c r="U888" i="1" s="1"/>
  <c r="T632" i="1"/>
  <c r="U632" i="1" s="1"/>
  <c r="T376" i="1"/>
  <c r="U376" i="1" s="1"/>
  <c r="T120" i="1"/>
  <c r="U120" i="1" s="1"/>
  <c r="T822" i="1"/>
  <c r="U822" i="1" s="1"/>
  <c r="T566" i="1"/>
  <c r="U566" i="1" s="1"/>
  <c r="T310" i="1"/>
  <c r="U310" i="1" s="1"/>
  <c r="T54" i="1"/>
  <c r="U54" i="1" s="1"/>
  <c r="T1141" i="1"/>
  <c r="U1141" i="1" s="1"/>
  <c r="T885" i="1"/>
  <c r="U885" i="1" s="1"/>
  <c r="T629" i="1"/>
  <c r="U629" i="1" s="1"/>
  <c r="T373" i="1"/>
  <c r="U373" i="1" s="1"/>
  <c r="T117" i="1"/>
  <c r="U117" i="1" s="1"/>
  <c r="T1449" i="1"/>
  <c r="U1449" i="1" s="1"/>
  <c r="T1417" i="1"/>
  <c r="U1417" i="1" s="1"/>
  <c r="T1607" i="1"/>
  <c r="U1607" i="1" s="1"/>
  <c r="T1765" i="1"/>
  <c r="U1765" i="1" s="1"/>
  <c r="T1731" i="1"/>
  <c r="U1731" i="1" s="1"/>
  <c r="T866" i="1"/>
  <c r="U866" i="1" s="1"/>
  <c r="T334" i="1"/>
  <c r="U334" i="1" s="1"/>
  <c r="T949" i="1"/>
  <c r="U949" i="1" s="1"/>
  <c r="T1677" i="1"/>
  <c r="U1677" i="1" s="1"/>
  <c r="T934" i="1"/>
  <c r="U934" i="1" s="1"/>
  <c r="T819" i="1"/>
  <c r="U819" i="1" s="1"/>
  <c r="T1727" i="1"/>
  <c r="U1727" i="1" s="1"/>
  <c r="T1590" i="1"/>
  <c r="U1590" i="1" s="1"/>
  <c r="T1568" i="1"/>
  <c r="U1568" i="1" s="1"/>
  <c r="T982" i="1"/>
  <c r="U982" i="1" s="1"/>
  <c r="T1716" i="1"/>
  <c r="U1716" i="1" s="1"/>
  <c r="T1460" i="1"/>
  <c r="U1460" i="1" s="1"/>
  <c r="T1044" i="1"/>
  <c r="U1044" i="1" s="1"/>
  <c r="T385" i="1"/>
  <c r="U385" i="1" s="1"/>
  <c r="T1651" i="1"/>
  <c r="U1651" i="1" s="1"/>
  <c r="T1395" i="1"/>
  <c r="U1395" i="1" s="1"/>
  <c r="T915" i="1"/>
  <c r="U915" i="1" s="1"/>
  <c r="T1602" i="1"/>
  <c r="U1602" i="1" s="1"/>
  <c r="T800" i="1"/>
  <c r="U800" i="1" s="1"/>
  <c r="T1232" i="1"/>
  <c r="U1232" i="1" s="1"/>
  <c r="T666" i="1"/>
  <c r="U666" i="1" s="1"/>
  <c r="T1298" i="1"/>
  <c r="U1298" i="1" s="1"/>
  <c r="T1042" i="1"/>
  <c r="U1042" i="1" s="1"/>
  <c r="T786" i="1"/>
  <c r="U786" i="1" s="1"/>
  <c r="T530" i="1"/>
  <c r="U530" i="1" s="1"/>
  <c r="T274" i="1"/>
  <c r="U274" i="1" s="1"/>
  <c r="T352" i="1"/>
  <c r="U352" i="1" s="1"/>
  <c r="T96" i="1"/>
  <c r="U96" i="1" s="1"/>
  <c r="T1199" i="1"/>
  <c r="U1199" i="1" s="1"/>
  <c r="T943" i="1"/>
  <c r="U943" i="1" s="1"/>
  <c r="T687" i="1"/>
  <c r="U687" i="1" s="1"/>
  <c r="T431" i="1"/>
  <c r="U431" i="1" s="1"/>
  <c r="T175" i="1"/>
  <c r="U175" i="1" s="1"/>
  <c r="T1278" i="1"/>
  <c r="U1278" i="1" s="1"/>
  <c r="T1022" i="1"/>
  <c r="U1022" i="1" s="1"/>
  <c r="T766" i="1"/>
  <c r="U766" i="1" s="1"/>
  <c r="T510" i="1"/>
  <c r="U510" i="1" s="1"/>
  <c r="T254" i="1"/>
  <c r="U254" i="1" s="1"/>
  <c r="T1357" i="1"/>
  <c r="U1357" i="1" s="1"/>
  <c r="T1101" i="1"/>
  <c r="U1101" i="1" s="1"/>
  <c r="T845" i="1"/>
  <c r="U845" i="1" s="1"/>
  <c r="T589" i="1"/>
  <c r="U589" i="1" s="1"/>
  <c r="T333" i="1"/>
  <c r="U333" i="1" s="1"/>
  <c r="T77" i="1"/>
  <c r="U77" i="1" s="1"/>
  <c r="T1180" i="1"/>
  <c r="U1180" i="1" s="1"/>
  <c r="T924" i="1"/>
  <c r="U924" i="1" s="1"/>
  <c r="T668" i="1"/>
  <c r="U668" i="1" s="1"/>
  <c r="T412" i="1"/>
  <c r="U412" i="1" s="1"/>
  <c r="T156" i="1"/>
  <c r="U156" i="1" s="1"/>
  <c r="T1259" i="1"/>
  <c r="U1259" i="1" s="1"/>
  <c r="T1003" i="1"/>
  <c r="U1003" i="1" s="1"/>
  <c r="T747" i="1"/>
  <c r="U747" i="1" s="1"/>
  <c r="T491" i="1"/>
  <c r="U491" i="1" s="1"/>
  <c r="T235" i="1"/>
  <c r="U235" i="1" s="1"/>
  <c r="T170" i="1"/>
  <c r="U170" i="1" s="1"/>
  <c r="T793" i="1"/>
  <c r="U793" i="1" s="1"/>
  <c r="T537" i="1"/>
  <c r="U537" i="1" s="1"/>
  <c r="T281" i="1"/>
  <c r="U281" i="1" s="1"/>
  <c r="T25" i="1"/>
  <c r="U25" i="1" s="1"/>
  <c r="T1128" i="1"/>
  <c r="U1128" i="1" s="1"/>
  <c r="T872" i="1"/>
  <c r="U872" i="1" s="1"/>
  <c r="T616" i="1"/>
  <c r="U616" i="1" s="1"/>
  <c r="T360" i="1"/>
  <c r="U360" i="1" s="1"/>
  <c r="T104" i="1"/>
  <c r="U104" i="1" s="1"/>
  <c r="T806" i="1"/>
  <c r="U806" i="1" s="1"/>
  <c r="T550" i="1"/>
  <c r="U550" i="1" s="1"/>
  <c r="T294" i="1"/>
  <c r="T38" i="1"/>
  <c r="U38" i="1" s="1"/>
  <c r="T1125" i="1"/>
  <c r="U1125" i="1" s="1"/>
  <c r="T869" i="1"/>
  <c r="U869" i="1" s="1"/>
  <c r="T613" i="1"/>
  <c r="U613" i="1" s="1"/>
  <c r="T357" i="1"/>
  <c r="U357" i="1" s="1"/>
  <c r="T101" i="1"/>
  <c r="U101" i="1" s="1"/>
  <c r="T905" i="1"/>
  <c r="U905" i="1" s="1"/>
  <c r="T1682" i="1"/>
  <c r="U1682" i="1" s="1"/>
  <c r="T925" i="1"/>
  <c r="U925" i="1" s="1"/>
  <c r="T1004" i="1"/>
  <c r="U1004" i="1" s="1"/>
  <c r="T1339" i="1"/>
  <c r="U1339" i="1" s="1"/>
  <c r="T59" i="1"/>
  <c r="U59" i="1" s="1"/>
  <c r="T1208" i="1"/>
  <c r="U1208" i="1" s="1"/>
  <c r="T437" i="1"/>
  <c r="U437" i="1" s="1"/>
  <c r="T1486" i="1"/>
  <c r="U1486" i="1" s="1"/>
  <c r="T1661" i="1"/>
  <c r="U1661" i="1" s="1"/>
  <c r="T371" i="1"/>
  <c r="U371" i="1" s="1"/>
  <c r="T1519" i="1"/>
  <c r="U1519" i="1" s="1"/>
  <c r="T1177" i="1"/>
  <c r="U1177" i="1" s="1"/>
  <c r="T167" i="1"/>
  <c r="U167" i="1" s="1"/>
  <c r="T417" i="1"/>
  <c r="U417" i="1" s="1"/>
  <c r="T1388" i="1"/>
  <c r="U1388" i="1" s="1"/>
  <c r="T1711" i="1"/>
  <c r="U1711" i="1" s="1"/>
  <c r="T899" i="1"/>
  <c r="U899" i="1" s="1"/>
  <c r="T1594" i="1"/>
  <c r="U1594" i="1" s="1"/>
  <c r="T1313" i="1"/>
  <c r="U1313" i="1" s="1"/>
  <c r="T775" i="1"/>
  <c r="U775" i="1" s="1"/>
  <c r="T1728" i="1"/>
  <c r="U1728" i="1" s="1"/>
  <c r="T1407" i="1"/>
  <c r="U1407" i="1" s="1"/>
  <c r="T1593" i="1"/>
  <c r="U1593" i="1" s="1"/>
  <c r="T1280" i="1"/>
  <c r="U1280" i="1" s="1"/>
  <c r="T730" i="1"/>
  <c r="U730" i="1" s="1"/>
  <c r="T1784" i="1"/>
  <c r="U1784" i="1" s="1"/>
  <c r="T1528" i="1"/>
  <c r="U1528" i="1" s="1"/>
  <c r="T1178" i="1"/>
  <c r="U1178" i="1" s="1"/>
  <c r="T599" i="1"/>
  <c r="U599" i="1" s="1"/>
  <c r="T1631" i="1"/>
  <c r="U1631" i="1" s="1"/>
  <c r="T1767" i="1"/>
  <c r="U1767" i="1" s="1"/>
  <c r="T1511" i="1"/>
  <c r="U1511" i="1" s="1"/>
  <c r="T1145" i="1"/>
  <c r="U1145" i="1" s="1"/>
  <c r="T547" i="1"/>
  <c r="U547" i="1" s="1"/>
  <c r="T471" i="1"/>
  <c r="U471" i="1" s="1"/>
  <c r="T1574" i="1"/>
  <c r="U1574" i="1" s="1"/>
  <c r="T1271" i="1"/>
  <c r="U1271" i="1" s="1"/>
  <c r="T723" i="1"/>
  <c r="U723" i="1" s="1"/>
  <c r="T1424" i="1"/>
  <c r="U1424" i="1" s="1"/>
  <c r="T1669" i="1"/>
  <c r="U1669" i="1" s="1"/>
  <c r="T1413" i="1"/>
  <c r="U1413" i="1" s="1"/>
  <c r="T950" i="1"/>
  <c r="U950" i="1" s="1"/>
  <c r="T231" i="1"/>
  <c r="U231" i="1" s="1"/>
  <c r="T1700" i="1"/>
  <c r="U1700" i="1" s="1"/>
  <c r="T1444" i="1"/>
  <c r="U1444" i="1" s="1"/>
  <c r="T1012" i="1"/>
  <c r="U1012" i="1" s="1"/>
  <c r="T330" i="1"/>
  <c r="U330" i="1" s="1"/>
  <c r="T1635" i="1"/>
  <c r="U1635" i="1" s="1"/>
  <c r="T1379" i="1"/>
  <c r="U1379" i="1" s="1"/>
  <c r="T883" i="1"/>
  <c r="U883" i="1" s="1"/>
  <c r="T103" i="1"/>
  <c r="U103" i="1" s="1"/>
  <c r="T1586" i="1"/>
  <c r="U1586" i="1" s="1"/>
  <c r="T1297" i="1"/>
  <c r="U1297" i="1" s="1"/>
  <c r="T755" i="1"/>
  <c r="U755" i="1" s="1"/>
  <c r="T1793" i="1"/>
  <c r="U1793" i="1" s="1"/>
  <c r="T1537" i="1"/>
  <c r="U1537" i="1" s="1"/>
  <c r="T1200" i="1"/>
  <c r="U1200" i="1" s="1"/>
  <c r="T625" i="1"/>
  <c r="U625" i="1" s="1"/>
  <c r="T1282" i="1"/>
  <c r="U1282" i="1" s="1"/>
  <c r="T1026" i="1"/>
  <c r="U1026" i="1" s="1"/>
  <c r="T770" i="1"/>
  <c r="U770" i="1" s="1"/>
  <c r="T514" i="1"/>
  <c r="U514" i="1" s="1"/>
  <c r="T258" i="1"/>
  <c r="U258" i="1" s="1"/>
  <c r="T592" i="1"/>
  <c r="U592" i="1" s="1"/>
  <c r="T336" i="1"/>
  <c r="U336" i="1" s="1"/>
  <c r="T80" i="1"/>
  <c r="U80" i="1" s="1"/>
  <c r="T1183" i="1"/>
  <c r="U1183" i="1" s="1"/>
  <c r="T927" i="1"/>
  <c r="U927" i="1" s="1"/>
  <c r="T671" i="1"/>
  <c r="U671" i="1" s="1"/>
  <c r="T415" i="1"/>
  <c r="U415" i="1" s="1"/>
  <c r="T159" i="1"/>
  <c r="U159" i="1" s="1"/>
  <c r="T1262" i="1"/>
  <c r="U1262" i="1" s="1"/>
  <c r="T1006" i="1"/>
  <c r="U1006" i="1" s="1"/>
  <c r="T750" i="1"/>
  <c r="U750" i="1" s="1"/>
  <c r="T494" i="1"/>
  <c r="U494" i="1" s="1"/>
  <c r="T238" i="1"/>
  <c r="U238" i="1" s="1"/>
  <c r="T1341" i="1"/>
  <c r="U1341" i="1" s="1"/>
  <c r="T1085" i="1"/>
  <c r="U1085" i="1" s="1"/>
  <c r="T829" i="1"/>
  <c r="U829" i="1" s="1"/>
  <c r="T573" i="1"/>
  <c r="U573" i="1" s="1"/>
  <c r="T317" i="1"/>
  <c r="U317" i="1" s="1"/>
  <c r="T61" i="1"/>
  <c r="U61" i="1" s="1"/>
  <c r="T1164" i="1"/>
  <c r="U1164" i="1" s="1"/>
  <c r="T908" i="1"/>
  <c r="U908" i="1" s="1"/>
  <c r="T652" i="1"/>
  <c r="U652" i="1" s="1"/>
  <c r="T396" i="1"/>
  <c r="U396" i="1" s="1"/>
  <c r="T140" i="1"/>
  <c r="U140" i="1" s="1"/>
  <c r="T1243" i="1"/>
  <c r="U1243" i="1" s="1"/>
  <c r="T987" i="1"/>
  <c r="U987" i="1" s="1"/>
  <c r="T731" i="1"/>
  <c r="U731" i="1" s="1"/>
  <c r="T475" i="1"/>
  <c r="U475" i="1" s="1"/>
  <c r="T219" i="1"/>
  <c r="U219" i="1" s="1"/>
  <c r="T154" i="1"/>
  <c r="U154" i="1" s="1"/>
  <c r="T777" i="1"/>
  <c r="U777" i="1" s="1"/>
  <c r="T521" i="1"/>
  <c r="U521" i="1" s="1"/>
  <c r="T265" i="1"/>
  <c r="U265" i="1" s="1"/>
  <c r="T1112" i="1"/>
  <c r="U1112" i="1" s="1"/>
  <c r="T856" i="1"/>
  <c r="U856" i="1" s="1"/>
  <c r="T600" i="1"/>
  <c r="U600" i="1" s="1"/>
  <c r="T344" i="1"/>
  <c r="U344" i="1" s="1"/>
  <c r="T88" i="1"/>
  <c r="U88" i="1" s="1"/>
  <c r="T790" i="1"/>
  <c r="U790" i="1" s="1"/>
  <c r="T534" i="1"/>
  <c r="U534" i="1" s="1"/>
  <c r="T278" i="1"/>
  <c r="U278" i="1" s="1"/>
  <c r="T1109" i="1"/>
  <c r="U1109" i="1" s="1"/>
  <c r="T853" i="1"/>
  <c r="U853" i="1" s="1"/>
  <c r="T597" i="1"/>
  <c r="U597" i="1" s="1"/>
  <c r="T341" i="1"/>
  <c r="U341" i="1" s="1"/>
  <c r="T85" i="1"/>
  <c r="U85" i="1" s="1"/>
  <c r="T1337" i="1"/>
  <c r="U1337" i="1" s="1"/>
  <c r="T1475" i="1"/>
  <c r="U1475" i="1" s="1"/>
  <c r="T255" i="1"/>
  <c r="U255" i="1" s="1"/>
  <c r="T184" i="1"/>
  <c r="U184" i="1" s="1"/>
  <c r="T1790" i="1"/>
  <c r="U1790" i="1" s="1"/>
  <c r="T1502" i="1"/>
  <c r="U1502" i="1" s="1"/>
  <c r="T259" i="1"/>
  <c r="U259" i="1" s="1"/>
  <c r="T791" i="1"/>
  <c r="U791" i="1" s="1"/>
  <c r="T250" i="1"/>
  <c r="U250" i="1" s="1"/>
  <c r="T1625" i="1"/>
  <c r="U1625" i="1" s="1"/>
  <c r="T1742" i="1"/>
  <c r="U1742" i="1" s="1"/>
  <c r="T1405" i="1"/>
  <c r="U1405" i="1" s="1"/>
  <c r="T1404" i="1"/>
  <c r="U1404" i="1" s="1"/>
  <c r="T202" i="1"/>
  <c r="U202" i="1" s="1"/>
  <c r="T931" i="1"/>
  <c r="U931" i="1" s="1"/>
  <c r="T1345" i="1"/>
  <c r="U1345" i="1" s="1"/>
  <c r="T1609" i="1"/>
  <c r="U1609" i="1" s="1"/>
  <c r="T1544" i="1"/>
  <c r="U1544" i="1" s="1"/>
  <c r="T1783" i="1"/>
  <c r="U1783" i="1" s="1"/>
  <c r="T1303" i="1"/>
  <c r="U1303" i="1" s="1"/>
  <c r="T1429" i="1"/>
  <c r="U1429" i="1" s="1"/>
  <c r="T705" i="1"/>
  <c r="U705" i="1" s="1"/>
  <c r="T1470" i="1"/>
  <c r="U1470" i="1" s="1"/>
  <c r="T1389" i="1"/>
  <c r="U1389" i="1" s="1"/>
  <c r="T147" i="1"/>
  <c r="U147" i="1" s="1"/>
  <c r="T145" i="1"/>
  <c r="U145" i="1" s="1"/>
  <c r="T1643" i="1"/>
  <c r="U1643" i="1" s="1"/>
  <c r="T1454" i="1"/>
  <c r="U1454" i="1" s="1"/>
  <c r="T868" i="1"/>
  <c r="U868" i="1" s="1"/>
  <c r="T1372" i="1"/>
  <c r="U1372" i="1" s="1"/>
  <c r="T1599" i="1"/>
  <c r="U1599" i="1" s="1"/>
  <c r="T1371" i="1"/>
  <c r="U1371" i="1" s="1"/>
  <c r="T67" i="1"/>
  <c r="U67" i="1" s="1"/>
  <c r="T1578" i="1"/>
  <c r="U1578" i="1" s="1"/>
  <c r="T736" i="1"/>
  <c r="U736" i="1" s="1"/>
  <c r="T1664" i="1"/>
  <c r="U1664" i="1" s="1"/>
  <c r="T1161" i="1"/>
  <c r="U1161" i="1" s="1"/>
  <c r="T1577" i="1"/>
  <c r="U1577" i="1" s="1"/>
  <c r="T1248" i="1"/>
  <c r="U1248" i="1" s="1"/>
  <c r="T1768" i="1"/>
  <c r="U1768" i="1" s="1"/>
  <c r="T1512" i="1"/>
  <c r="U1512" i="1" s="1"/>
  <c r="T1146" i="1"/>
  <c r="U1146" i="1" s="1"/>
  <c r="T548" i="1"/>
  <c r="U548" i="1" s="1"/>
  <c r="T1567" i="1"/>
  <c r="U1567" i="1" s="1"/>
  <c r="T1751" i="1"/>
  <c r="U1751" i="1" s="1"/>
  <c r="T1495" i="1"/>
  <c r="U1495" i="1" s="1"/>
  <c r="T1113" i="1"/>
  <c r="U1113" i="1" s="1"/>
  <c r="T497" i="1"/>
  <c r="U497" i="1" s="1"/>
  <c r="T151" i="1"/>
  <c r="U151" i="1" s="1"/>
  <c r="T1558" i="1"/>
  <c r="U1558" i="1" s="1"/>
  <c r="T1239" i="1"/>
  <c r="U1239" i="1" s="1"/>
  <c r="T679" i="1"/>
  <c r="U679" i="1" s="1"/>
  <c r="T1098" i="1"/>
  <c r="U1098" i="1" s="1"/>
  <c r="T1653" i="1"/>
  <c r="U1653" i="1" s="1"/>
  <c r="T1397" i="1"/>
  <c r="U1397" i="1" s="1"/>
  <c r="T918" i="1"/>
  <c r="U918" i="1" s="1"/>
  <c r="T179" i="1"/>
  <c r="U179" i="1" s="1"/>
  <c r="T1684" i="1"/>
  <c r="U1684" i="1" s="1"/>
  <c r="T1428" i="1"/>
  <c r="U1428" i="1" s="1"/>
  <c r="T980" i="1"/>
  <c r="U980" i="1" s="1"/>
  <c r="T279" i="1"/>
  <c r="U279" i="1" s="1"/>
  <c r="T1619" i="1"/>
  <c r="U1619" i="1" s="1"/>
  <c r="T1363" i="1"/>
  <c r="U1363" i="1" s="1"/>
  <c r="T842" i="1"/>
  <c r="U842" i="1" s="1"/>
  <c r="T20" i="1"/>
  <c r="U20" i="1" s="1"/>
  <c r="T1570" i="1"/>
  <c r="U1570" i="1" s="1"/>
  <c r="T1265" i="1"/>
  <c r="U1265" i="1" s="1"/>
  <c r="T711" i="1"/>
  <c r="U711" i="1" s="1"/>
  <c r="T1777" i="1"/>
  <c r="U1777" i="1" s="1"/>
  <c r="T1521" i="1"/>
  <c r="U1521" i="1" s="1"/>
  <c r="T1168" i="1"/>
  <c r="U1168" i="1" s="1"/>
  <c r="T579" i="1"/>
  <c r="U579" i="1" s="1"/>
  <c r="T1266" i="1"/>
  <c r="U1266" i="1" s="1"/>
  <c r="T1010" i="1"/>
  <c r="U1010" i="1" s="1"/>
  <c r="T754" i="1"/>
  <c r="U754" i="1" s="1"/>
  <c r="T498" i="1"/>
  <c r="U498" i="1" s="1"/>
  <c r="T242" i="1"/>
  <c r="U242" i="1" s="1"/>
  <c r="T576" i="1"/>
  <c r="U576" i="1" s="1"/>
  <c r="T320" i="1"/>
  <c r="U320" i="1" s="1"/>
  <c r="T64" i="1"/>
  <c r="U64" i="1" s="1"/>
  <c r="T1167" i="1"/>
  <c r="U1167" i="1" s="1"/>
  <c r="T911" i="1"/>
  <c r="U911" i="1" s="1"/>
  <c r="T655" i="1"/>
  <c r="U655" i="1" s="1"/>
  <c r="T399" i="1"/>
  <c r="U399" i="1" s="1"/>
  <c r="T143" i="1"/>
  <c r="U143" i="1" s="1"/>
  <c r="T1246" i="1"/>
  <c r="U1246" i="1" s="1"/>
  <c r="T990" i="1"/>
  <c r="U990" i="1" s="1"/>
  <c r="T734" i="1"/>
  <c r="U734" i="1" s="1"/>
  <c r="T478" i="1"/>
  <c r="U478" i="1" s="1"/>
  <c r="T222" i="1"/>
  <c r="U222" i="1" s="1"/>
  <c r="T1325" i="1"/>
  <c r="U1325" i="1" s="1"/>
  <c r="T1069" i="1"/>
  <c r="U1069" i="1" s="1"/>
  <c r="T813" i="1"/>
  <c r="U813" i="1" s="1"/>
  <c r="T557" i="1"/>
  <c r="U557" i="1" s="1"/>
  <c r="T301" i="1"/>
  <c r="U301" i="1" s="1"/>
  <c r="T45" i="1"/>
  <c r="U45" i="1" s="1"/>
  <c r="T1148" i="1"/>
  <c r="U1148" i="1" s="1"/>
  <c r="T892" i="1"/>
  <c r="U892" i="1" s="1"/>
  <c r="T636" i="1"/>
  <c r="U636" i="1" s="1"/>
  <c r="T380" i="1"/>
  <c r="U380" i="1" s="1"/>
  <c r="T124" i="1"/>
  <c r="U124" i="1" s="1"/>
  <c r="T1227" i="1"/>
  <c r="U1227" i="1" s="1"/>
  <c r="T971" i="1"/>
  <c r="U971" i="1" s="1"/>
  <c r="T715" i="1"/>
  <c r="U715" i="1" s="1"/>
  <c r="T459" i="1"/>
  <c r="U459" i="1" s="1"/>
  <c r="T203" i="1"/>
  <c r="U203" i="1" s="1"/>
  <c r="T138" i="1"/>
  <c r="U138" i="1" s="1"/>
  <c r="T761" i="1"/>
  <c r="U761" i="1" s="1"/>
  <c r="T505" i="1"/>
  <c r="U505" i="1" s="1"/>
  <c r="T249" i="1"/>
  <c r="U249" i="1" s="1"/>
  <c r="T1352" i="1"/>
  <c r="U1352" i="1" s="1"/>
  <c r="T1096" i="1"/>
  <c r="U1096" i="1" s="1"/>
  <c r="T840" i="1"/>
  <c r="U840" i="1" s="1"/>
  <c r="T584" i="1"/>
  <c r="U584" i="1" s="1"/>
  <c r="T328" i="1"/>
  <c r="U328" i="1" s="1"/>
  <c r="T72" i="1"/>
  <c r="U72" i="1" s="1"/>
  <c r="T774" i="1"/>
  <c r="U774" i="1" s="1"/>
  <c r="T518" i="1"/>
  <c r="U518" i="1" s="1"/>
  <c r="T262" i="1"/>
  <c r="U262" i="1" s="1"/>
  <c r="T1349" i="1"/>
  <c r="U1349" i="1" s="1"/>
  <c r="T1093" i="1"/>
  <c r="U1093" i="1" s="1"/>
  <c r="T837" i="1"/>
  <c r="U837" i="1" s="1"/>
  <c r="T581" i="1"/>
  <c r="U581" i="1" s="1"/>
  <c r="T325" i="1"/>
  <c r="U325" i="1" s="1"/>
  <c r="T69" i="1"/>
  <c r="U69" i="1" s="1"/>
  <c r="T1679" i="1"/>
  <c r="U1679" i="1" s="1"/>
  <c r="T516" i="1"/>
  <c r="U516" i="1" s="1"/>
  <c r="T1420" i="1"/>
  <c r="U1420" i="1" s="1"/>
  <c r="T257" i="1"/>
  <c r="U257" i="1" s="1"/>
  <c r="T1419" i="1"/>
  <c r="U1419" i="1" s="1"/>
  <c r="T1615" i="1"/>
  <c r="U1615" i="1" s="1"/>
  <c r="T1583" i="1"/>
  <c r="U1583" i="1" s="1"/>
  <c r="T467" i="1"/>
  <c r="U467" i="1" s="1"/>
  <c r="T209" i="1"/>
  <c r="U209" i="1" s="1"/>
  <c r="T932" i="1"/>
  <c r="U932" i="1" s="1"/>
  <c r="T1403" i="1"/>
  <c r="U1403" i="1" s="1"/>
  <c r="T199" i="1"/>
  <c r="U199" i="1" s="1"/>
  <c r="T1792" i="1"/>
  <c r="U1792" i="1" s="1"/>
  <c r="T1312" i="1"/>
  <c r="U1312" i="1" s="1"/>
  <c r="T1800" i="1"/>
  <c r="U1800" i="1" s="1"/>
  <c r="T643" i="1"/>
  <c r="U643" i="1" s="1"/>
  <c r="T596" i="1"/>
  <c r="U596" i="1" s="1"/>
  <c r="T1685" i="1"/>
  <c r="U1685" i="1" s="1"/>
  <c r="T1553" i="1"/>
  <c r="U1553" i="1" s="1"/>
  <c r="T1726" i="1"/>
  <c r="U1726" i="1" s="1"/>
  <c r="T1063" i="1"/>
  <c r="U1063" i="1" s="1"/>
  <c r="T902" i="1"/>
  <c r="U902" i="1" s="1"/>
  <c r="T900" i="1"/>
  <c r="U900" i="1" s="1"/>
  <c r="T1387" i="1"/>
  <c r="U1387" i="1" s="1"/>
  <c r="T1439" i="1"/>
  <c r="U1439" i="1" s="1"/>
  <c r="T1031" i="1"/>
  <c r="U1031" i="1" s="1"/>
  <c r="T1373" i="1"/>
  <c r="U1373" i="1" s="1"/>
  <c r="T1628" i="1"/>
  <c r="U1628" i="1" s="1"/>
  <c r="T867" i="1"/>
  <c r="U867" i="1" s="1"/>
  <c r="T68" i="1"/>
  <c r="U68" i="1" s="1"/>
  <c r="T1627" i="1"/>
  <c r="U1627" i="1" s="1"/>
  <c r="T865" i="1"/>
  <c r="U865" i="1" s="1"/>
  <c r="T1281" i="1"/>
  <c r="U1281" i="1" s="1"/>
  <c r="T689" i="1"/>
  <c r="U689" i="1" s="1"/>
  <c r="T752" i="1"/>
  <c r="U752" i="1" s="1"/>
  <c r="T1353" i="1"/>
  <c r="U1353" i="1" s="1"/>
  <c r="T1694" i="1"/>
  <c r="U1694" i="1" s="1"/>
  <c r="T1438" i="1"/>
  <c r="U1438" i="1" s="1"/>
  <c r="T999" i="1"/>
  <c r="U999" i="1" s="1"/>
  <c r="T311" i="1"/>
  <c r="U311" i="1" s="1"/>
  <c r="T1613" i="1"/>
  <c r="U1613" i="1" s="1"/>
  <c r="T1350" i="1"/>
  <c r="U1350" i="1" s="1"/>
  <c r="T826" i="1"/>
  <c r="U826" i="1" s="1"/>
  <c r="T266" i="1"/>
  <c r="U266" i="1" s="1"/>
  <c r="T1612" i="1"/>
  <c r="U1612" i="1" s="1"/>
  <c r="T1348" i="1"/>
  <c r="U1348" i="1" s="1"/>
  <c r="T823" i="1"/>
  <c r="U823" i="1" s="1"/>
  <c r="T1776" i="1"/>
  <c r="U1776" i="1" s="1"/>
  <c r="T1503" i="1"/>
  <c r="U1503" i="1" s="1"/>
  <c r="T1611" i="1"/>
  <c r="U1611" i="1" s="1"/>
  <c r="T1347" i="1"/>
  <c r="U1347" i="1" s="1"/>
  <c r="T820" i="1"/>
  <c r="U820" i="1" s="1"/>
  <c r="T519" i="1"/>
  <c r="U519" i="1" s="1"/>
  <c r="T1562" i="1"/>
  <c r="U1562" i="1" s="1"/>
  <c r="T1249" i="1"/>
  <c r="U1249" i="1" s="1"/>
  <c r="T691" i="1"/>
  <c r="U691" i="1" s="1"/>
  <c r="T1600" i="1"/>
  <c r="U1600" i="1" s="1"/>
  <c r="T419" i="1"/>
  <c r="U419" i="1" s="1"/>
  <c r="T1561" i="1"/>
  <c r="U1561" i="1" s="1"/>
  <c r="T1216" i="1"/>
  <c r="U1216" i="1" s="1"/>
  <c r="T644" i="1"/>
  <c r="U644" i="1" s="1"/>
  <c r="T1752" i="1"/>
  <c r="U1752" i="1" s="1"/>
  <c r="T1496" i="1"/>
  <c r="U1496" i="1" s="1"/>
  <c r="T1114" i="1"/>
  <c r="U1114" i="1" s="1"/>
  <c r="T499" i="1"/>
  <c r="U499" i="1" s="1"/>
  <c r="T1487" i="1"/>
  <c r="U1487" i="1" s="1"/>
  <c r="T1735" i="1"/>
  <c r="U1735" i="1" s="1"/>
  <c r="T1479" i="1"/>
  <c r="U1479" i="1" s="1"/>
  <c r="T1081" i="1"/>
  <c r="U1081" i="1" s="1"/>
  <c r="T442" i="1"/>
  <c r="U442" i="1" s="1"/>
  <c r="T1798" i="1"/>
  <c r="U1798" i="1" s="1"/>
  <c r="T1542" i="1"/>
  <c r="U1542" i="1" s="1"/>
  <c r="T1207" i="1"/>
  <c r="U1207" i="1" s="1"/>
  <c r="T640" i="1"/>
  <c r="U640" i="1" s="1"/>
  <c r="T215" i="1"/>
  <c r="U215" i="1" s="1"/>
  <c r="T1637" i="1"/>
  <c r="U1637" i="1" s="1"/>
  <c r="T1381" i="1"/>
  <c r="U1381" i="1" s="1"/>
  <c r="T886" i="1"/>
  <c r="U886" i="1" s="1"/>
  <c r="T115" i="1"/>
  <c r="U115" i="1" s="1"/>
  <c r="T1668" i="1"/>
  <c r="U1668" i="1" s="1"/>
  <c r="T1412" i="1"/>
  <c r="U1412" i="1" s="1"/>
  <c r="T948" i="1"/>
  <c r="U948" i="1" s="1"/>
  <c r="T228" i="1"/>
  <c r="U228" i="1" s="1"/>
  <c r="T1603" i="1"/>
  <c r="U1603" i="1" s="1"/>
  <c r="T1331" i="1"/>
  <c r="U1331" i="1" s="1"/>
  <c r="T801" i="1"/>
  <c r="U801" i="1" s="1"/>
  <c r="T833" i="1"/>
  <c r="U833" i="1" s="1"/>
  <c r="T1554" i="1"/>
  <c r="U1554" i="1" s="1"/>
  <c r="T1233" i="1"/>
  <c r="U1233" i="1" s="1"/>
  <c r="T672" i="1"/>
  <c r="U672" i="1" s="1"/>
  <c r="T1761" i="1"/>
  <c r="U1761" i="1" s="1"/>
  <c r="T1505" i="1"/>
  <c r="U1505" i="1" s="1"/>
  <c r="T1136" i="1"/>
  <c r="U1136" i="1" s="1"/>
  <c r="T529" i="1"/>
  <c r="U529" i="1" s="1"/>
  <c r="T1250" i="1"/>
  <c r="U1250" i="1" s="1"/>
  <c r="T994" i="1"/>
  <c r="U994" i="1" s="1"/>
  <c r="T738" i="1"/>
  <c r="U738" i="1" s="1"/>
  <c r="T482" i="1"/>
  <c r="U482" i="1" s="1"/>
  <c r="T226" i="1"/>
  <c r="U226" i="1" s="1"/>
  <c r="T560" i="1"/>
  <c r="U560" i="1" s="1"/>
  <c r="T304" i="1"/>
  <c r="U304" i="1" s="1"/>
  <c r="T48" i="1"/>
  <c r="U48" i="1" s="1"/>
  <c r="T1151" i="1"/>
  <c r="U1151" i="1" s="1"/>
  <c r="T895" i="1"/>
  <c r="U895" i="1" s="1"/>
  <c r="T639" i="1"/>
  <c r="U639" i="1" s="1"/>
  <c r="T383" i="1"/>
  <c r="U383" i="1" s="1"/>
  <c r="T127" i="1"/>
  <c r="U127" i="1" s="1"/>
  <c r="T1230" i="1"/>
  <c r="U1230" i="1" s="1"/>
  <c r="T974" i="1"/>
  <c r="U974" i="1" s="1"/>
  <c r="T718" i="1"/>
  <c r="U718" i="1" s="1"/>
  <c r="T462" i="1"/>
  <c r="U462" i="1" s="1"/>
  <c r="T206" i="1"/>
  <c r="U206" i="1" s="1"/>
  <c r="T1309" i="1"/>
  <c r="U1309" i="1" s="1"/>
  <c r="T1053" i="1"/>
  <c r="U1053" i="1" s="1"/>
  <c r="T797" i="1"/>
  <c r="U797" i="1" s="1"/>
  <c r="T541" i="1"/>
  <c r="U541" i="1" s="1"/>
  <c r="T285" i="1"/>
  <c r="U285" i="1" s="1"/>
  <c r="T29" i="1"/>
  <c r="U29" i="1" s="1"/>
  <c r="T1132" i="1"/>
  <c r="U1132" i="1" s="1"/>
  <c r="T876" i="1"/>
  <c r="U876" i="1" s="1"/>
  <c r="T620" i="1"/>
  <c r="U620" i="1" s="1"/>
  <c r="T364" i="1"/>
  <c r="U364" i="1" s="1"/>
  <c r="T108" i="1"/>
  <c r="U108" i="1" s="1"/>
  <c r="T1211" i="1"/>
  <c r="U1211" i="1" s="1"/>
  <c r="T955" i="1"/>
  <c r="U955" i="1" s="1"/>
  <c r="T699" i="1"/>
  <c r="U699" i="1" s="1"/>
  <c r="T443" i="1"/>
  <c r="U443" i="1" s="1"/>
  <c r="T187" i="1"/>
  <c r="U187" i="1" s="1"/>
  <c r="T122" i="1"/>
  <c r="U122" i="1" s="1"/>
  <c r="T745" i="1"/>
  <c r="U745" i="1" s="1"/>
  <c r="T489" i="1"/>
  <c r="U489" i="1" s="1"/>
  <c r="T233" i="1"/>
  <c r="U233" i="1" s="1"/>
  <c r="T1336" i="1"/>
  <c r="U1336" i="1" s="1"/>
  <c r="T1080" i="1"/>
  <c r="U1080" i="1" s="1"/>
  <c r="T824" i="1"/>
  <c r="U824" i="1" s="1"/>
  <c r="T568" i="1"/>
  <c r="U568" i="1" s="1"/>
  <c r="T312" i="1"/>
  <c r="U312" i="1" s="1"/>
  <c r="T56" i="1"/>
  <c r="U56" i="1" s="1"/>
  <c r="T758" i="1"/>
  <c r="U758" i="1" s="1"/>
  <c r="T502" i="1"/>
  <c r="U502" i="1" s="1"/>
  <c r="T246" i="1"/>
  <c r="U246" i="1" s="1"/>
  <c r="T1333" i="1"/>
  <c r="U1333" i="1" s="1"/>
  <c r="T1077" i="1"/>
  <c r="U1077" i="1" s="1"/>
  <c r="T821" i="1"/>
  <c r="U821" i="1" s="1"/>
  <c r="T565" i="1"/>
  <c r="U565" i="1" s="1"/>
  <c r="T309" i="1"/>
  <c r="U309" i="1" s="1"/>
  <c r="T53" i="1"/>
  <c r="U53" i="1" s="1"/>
  <c r="T298" i="1"/>
  <c r="U298" i="1" s="1"/>
  <c r="T1368" i="1"/>
  <c r="U1368" i="1" s="1"/>
  <c r="T1616" i="1"/>
  <c r="U1616" i="1" s="1"/>
  <c r="T1509" i="1"/>
  <c r="U1509" i="1" s="1"/>
  <c r="T1204" i="1"/>
  <c r="U1204" i="1" s="1"/>
  <c r="T1426" i="1"/>
  <c r="U1426" i="1" s="1"/>
  <c r="T880" i="1"/>
  <c r="U880" i="1" s="1"/>
  <c r="T610" i="1"/>
  <c r="U610" i="1" s="1"/>
  <c r="T1023" i="1"/>
  <c r="U1023" i="1" s="1"/>
  <c r="T846" i="1"/>
  <c r="U846" i="1" s="1"/>
  <c r="T78" i="1"/>
  <c r="U78" i="1" s="1"/>
  <c r="T413" i="1"/>
  <c r="U413" i="1" s="1"/>
  <c r="T748" i="1"/>
  <c r="U748" i="1" s="1"/>
  <c r="T1083" i="1"/>
  <c r="U1083" i="1" s="1"/>
  <c r="T571" i="1"/>
  <c r="U571" i="1" s="1"/>
  <c r="T617" i="1"/>
  <c r="U617" i="1" s="1"/>
  <c r="T696" i="1"/>
  <c r="U696" i="1" s="1"/>
  <c r="T118" i="1"/>
  <c r="U118" i="1" s="1"/>
  <c r="T181" i="1"/>
  <c r="U181" i="1" s="1"/>
  <c r="T1647" i="1"/>
  <c r="U1647" i="1" s="1"/>
  <c r="T1421" i="1"/>
  <c r="U1421" i="1" s="1"/>
  <c r="T1675" i="1"/>
  <c r="U1675" i="1" s="1"/>
  <c r="T65" i="1"/>
  <c r="U65" i="1" s="1"/>
  <c r="T1095" i="1"/>
  <c r="U1095" i="1" s="1"/>
  <c r="T1660" i="1"/>
  <c r="U1660" i="1" s="1"/>
  <c r="T1659" i="1"/>
  <c r="U1659" i="1" s="1"/>
  <c r="T1610" i="1"/>
  <c r="U1610" i="1" s="1"/>
  <c r="T772" i="1"/>
  <c r="U772" i="1" s="1"/>
  <c r="T1210" i="1"/>
  <c r="U1210" i="1" s="1"/>
  <c r="T1527" i="1"/>
  <c r="U1527" i="1" s="1"/>
  <c r="T835" i="1"/>
  <c r="U835" i="1" s="1"/>
  <c r="T768" i="1"/>
  <c r="U768" i="1" s="1"/>
  <c r="T282" i="1"/>
  <c r="U282" i="1" s="1"/>
  <c r="T1329" i="1"/>
  <c r="U1329" i="1" s="1"/>
  <c r="T1535" i="1"/>
  <c r="U1535" i="1" s="1"/>
  <c r="T1645" i="1"/>
  <c r="U1645" i="1" s="1"/>
  <c r="T1644" i="1"/>
  <c r="U1644" i="1" s="1"/>
  <c r="T135" i="1"/>
  <c r="U135" i="1" s="1"/>
  <c r="T1696" i="1"/>
  <c r="U1696" i="1" s="1"/>
  <c r="T1710" i="1"/>
  <c r="U1710" i="1" s="1"/>
  <c r="T362" i="1"/>
  <c r="U362" i="1" s="1"/>
  <c r="T1629" i="1"/>
  <c r="U1629" i="1" s="1"/>
  <c r="T81" i="1"/>
  <c r="U81" i="1" s="1"/>
  <c r="T707" i="1"/>
  <c r="U707" i="1" s="1"/>
  <c r="T1289" i="1"/>
  <c r="U1289" i="1" s="1"/>
  <c r="T1678" i="1"/>
  <c r="U1678" i="1" s="1"/>
  <c r="T1422" i="1"/>
  <c r="U1422" i="1" s="1"/>
  <c r="T967" i="1"/>
  <c r="U967" i="1" s="1"/>
  <c r="T260" i="1"/>
  <c r="U260" i="1" s="1"/>
  <c r="T1597" i="1"/>
  <c r="U1597" i="1" s="1"/>
  <c r="T1318" i="1"/>
  <c r="U1318" i="1" s="1"/>
  <c r="T785" i="1"/>
  <c r="U785" i="1" s="1"/>
  <c r="T1775" i="1"/>
  <c r="U1775" i="1" s="1"/>
  <c r="T1596" i="1"/>
  <c r="U1596" i="1" s="1"/>
  <c r="T1316" i="1"/>
  <c r="U1316" i="1" s="1"/>
  <c r="T784" i="1"/>
  <c r="U784" i="1" s="1"/>
  <c r="T1712" i="1"/>
  <c r="U1712" i="1" s="1"/>
  <c r="T1391" i="1"/>
  <c r="U1391" i="1" s="1"/>
  <c r="T1595" i="1"/>
  <c r="U1595" i="1" s="1"/>
  <c r="T1315" i="1"/>
  <c r="U1315" i="1" s="1"/>
  <c r="T778" i="1"/>
  <c r="U778" i="1" s="1"/>
  <c r="T1802" i="1"/>
  <c r="U1802" i="1" s="1"/>
  <c r="T1546" i="1"/>
  <c r="U1546" i="1" s="1"/>
  <c r="T1217" i="1"/>
  <c r="U1217" i="1" s="1"/>
  <c r="T647" i="1"/>
  <c r="U647" i="1" s="1"/>
  <c r="T1520" i="1"/>
  <c r="U1520" i="1" s="1"/>
  <c r="T1801" i="1"/>
  <c r="U1801" i="1" s="1"/>
  <c r="T1545" i="1"/>
  <c r="U1545" i="1" s="1"/>
  <c r="T1184" i="1"/>
  <c r="U1184" i="1" s="1"/>
  <c r="T602" i="1"/>
  <c r="U602" i="1" s="1"/>
  <c r="T1736" i="1"/>
  <c r="U1736" i="1" s="1"/>
  <c r="T1480" i="1"/>
  <c r="U1480" i="1" s="1"/>
  <c r="T1082" i="1"/>
  <c r="U1082" i="1" s="1"/>
  <c r="T449" i="1"/>
  <c r="U449" i="1" s="1"/>
  <c r="T1423" i="1"/>
  <c r="U1423" i="1" s="1"/>
  <c r="T1719" i="1"/>
  <c r="U1719" i="1" s="1"/>
  <c r="T1463" i="1"/>
  <c r="U1463" i="1" s="1"/>
  <c r="T1049" i="1"/>
  <c r="U1049" i="1" s="1"/>
  <c r="T391" i="1"/>
  <c r="U391" i="1" s="1"/>
  <c r="T1782" i="1"/>
  <c r="U1782" i="1" s="1"/>
  <c r="T1526" i="1"/>
  <c r="U1526" i="1" s="1"/>
  <c r="T1175" i="1"/>
  <c r="U1175" i="1" s="1"/>
  <c r="T595" i="1"/>
  <c r="U595" i="1" s="1"/>
  <c r="T1759" i="1"/>
  <c r="U1759" i="1" s="1"/>
  <c r="T1621" i="1"/>
  <c r="U1621" i="1" s="1"/>
  <c r="T1365" i="1"/>
  <c r="U1365" i="1" s="1"/>
  <c r="T849" i="1"/>
  <c r="U849" i="1" s="1"/>
  <c r="T35" i="1"/>
  <c r="U35" i="1" s="1"/>
  <c r="T1652" i="1"/>
  <c r="U1652" i="1" s="1"/>
  <c r="T1396" i="1"/>
  <c r="U1396" i="1" s="1"/>
  <c r="T916" i="1"/>
  <c r="U916" i="1" s="1"/>
  <c r="T177" i="1"/>
  <c r="U177" i="1" s="1"/>
  <c r="T1587" i="1"/>
  <c r="U1587" i="1" s="1"/>
  <c r="T1299" i="1"/>
  <c r="U1299" i="1" s="1"/>
  <c r="T756" i="1"/>
  <c r="U756" i="1" s="1"/>
  <c r="T1794" i="1"/>
  <c r="U1794" i="1" s="1"/>
  <c r="T1538" i="1"/>
  <c r="U1538" i="1" s="1"/>
  <c r="T1201" i="1"/>
  <c r="U1201" i="1" s="1"/>
  <c r="T627" i="1"/>
  <c r="U627" i="1" s="1"/>
  <c r="T1745" i="1"/>
  <c r="U1745" i="1" s="1"/>
  <c r="T1489" i="1"/>
  <c r="U1489" i="1" s="1"/>
  <c r="T1104" i="1"/>
  <c r="U1104" i="1" s="1"/>
  <c r="T474" i="1"/>
  <c r="U474" i="1" s="1"/>
  <c r="T1234" i="1"/>
  <c r="U1234" i="1" s="1"/>
  <c r="T978" i="1"/>
  <c r="U978" i="1" s="1"/>
  <c r="T722" i="1"/>
  <c r="U722" i="1" s="1"/>
  <c r="T466" i="1"/>
  <c r="U466" i="1" s="1"/>
  <c r="T210" i="1"/>
  <c r="U210" i="1" s="1"/>
  <c r="T544" i="1"/>
  <c r="U544" i="1" s="1"/>
  <c r="T288" i="1"/>
  <c r="U288" i="1" s="1"/>
  <c r="T32" i="1"/>
  <c r="U32" i="1" s="1"/>
  <c r="T1135" i="1"/>
  <c r="U1135" i="1" s="1"/>
  <c r="T879" i="1"/>
  <c r="U879" i="1" s="1"/>
  <c r="T623" i="1"/>
  <c r="U623" i="1" s="1"/>
  <c r="T367" i="1"/>
  <c r="U367" i="1" s="1"/>
  <c r="T111" i="1"/>
  <c r="U111" i="1" s="1"/>
  <c r="T1214" i="1"/>
  <c r="U1214" i="1" s="1"/>
  <c r="T958" i="1"/>
  <c r="U958" i="1" s="1"/>
  <c r="T702" i="1"/>
  <c r="U702" i="1" s="1"/>
  <c r="T446" i="1"/>
  <c r="U446" i="1" s="1"/>
  <c r="T190" i="1"/>
  <c r="U190" i="1" s="1"/>
  <c r="T1293" i="1"/>
  <c r="U1293" i="1" s="1"/>
  <c r="T1037" i="1"/>
  <c r="U1037" i="1" s="1"/>
  <c r="T781" i="1"/>
  <c r="U781" i="1" s="1"/>
  <c r="T525" i="1"/>
  <c r="U525" i="1" s="1"/>
  <c r="T269" i="1"/>
  <c r="U269" i="1" s="1"/>
  <c r="T13" i="1"/>
  <c r="T1116" i="1"/>
  <c r="U1116" i="1" s="1"/>
  <c r="T860" i="1"/>
  <c r="U860" i="1" s="1"/>
  <c r="T604" i="1"/>
  <c r="U604" i="1" s="1"/>
  <c r="T348" i="1"/>
  <c r="U348" i="1" s="1"/>
  <c r="T92" i="1"/>
  <c r="U92" i="1" s="1"/>
  <c r="T1195" i="1"/>
  <c r="U1195" i="1" s="1"/>
  <c r="T939" i="1"/>
  <c r="U939" i="1" s="1"/>
  <c r="T683" i="1"/>
  <c r="U683" i="1" s="1"/>
  <c r="T427" i="1"/>
  <c r="U427" i="1" s="1"/>
  <c r="T171" i="1"/>
  <c r="U171" i="1" s="1"/>
  <c r="T106" i="1"/>
  <c r="U106" i="1" s="1"/>
  <c r="T729" i="1"/>
  <c r="U729" i="1" s="1"/>
  <c r="T473" i="1"/>
  <c r="U473" i="1" s="1"/>
  <c r="T217" i="1"/>
  <c r="U217" i="1" s="1"/>
  <c r="T1320" i="1"/>
  <c r="U1320" i="1" s="1"/>
  <c r="T1064" i="1"/>
  <c r="U1064" i="1" s="1"/>
  <c r="T808" i="1"/>
  <c r="U808" i="1" s="1"/>
  <c r="T552" i="1"/>
  <c r="U552" i="1" s="1"/>
  <c r="T296" i="1"/>
  <c r="U296" i="1" s="1"/>
  <c r="T40" i="1"/>
  <c r="U40" i="1" s="1"/>
  <c r="T742" i="1"/>
  <c r="U742" i="1" s="1"/>
  <c r="T486" i="1"/>
  <c r="U486" i="1" s="1"/>
  <c r="T230" i="1"/>
  <c r="U230" i="1" s="1"/>
  <c r="T1317" i="1"/>
  <c r="U1317" i="1" s="1"/>
  <c r="T1061" i="1"/>
  <c r="U1061" i="1" s="1"/>
  <c r="T805" i="1"/>
  <c r="U805" i="1" s="1"/>
  <c r="T549" i="1"/>
  <c r="U549" i="1" s="1"/>
  <c r="T293" i="1"/>
  <c r="U293" i="1" s="1"/>
  <c r="T37" i="1"/>
  <c r="U37" i="1" s="1"/>
  <c r="T99" i="1"/>
  <c r="U99" i="1" s="1"/>
  <c r="T952" i="1"/>
  <c r="U952" i="1" s="1"/>
  <c r="T740" i="1"/>
  <c r="U740" i="1" s="1"/>
  <c r="T1579" i="1"/>
  <c r="U1579" i="1" s="1"/>
  <c r="T1529" i="1"/>
  <c r="U1529" i="1" s="1"/>
  <c r="T394" i="1"/>
  <c r="U394" i="1" s="1"/>
  <c r="T1447" i="1"/>
  <c r="U1447" i="1" s="1"/>
  <c r="T340" i="1"/>
  <c r="U340" i="1" s="1"/>
  <c r="T1766" i="1"/>
  <c r="U1766" i="1" s="1"/>
  <c r="T1510" i="1"/>
  <c r="U1510" i="1" s="1"/>
  <c r="T1143" i="1"/>
  <c r="U1143" i="1" s="1"/>
  <c r="T545" i="1"/>
  <c r="U545" i="1" s="1"/>
  <c r="T1334" i="1"/>
  <c r="U1334" i="1" s="1"/>
  <c r="T804" i="1"/>
  <c r="U804" i="1" s="1"/>
  <c r="T1760" i="1"/>
  <c r="U1760" i="1" s="1"/>
  <c r="T1636" i="1"/>
  <c r="U1636" i="1" s="1"/>
  <c r="T1380" i="1"/>
  <c r="U1380" i="1" s="1"/>
  <c r="T884" i="1"/>
  <c r="U884" i="1" s="1"/>
  <c r="T113" i="1"/>
  <c r="U113" i="1" s="1"/>
  <c r="T1571" i="1"/>
  <c r="U1571" i="1" s="1"/>
  <c r="T1267" i="1"/>
  <c r="U1267" i="1" s="1"/>
  <c r="T714" i="1"/>
  <c r="U714" i="1" s="1"/>
  <c r="T1778" i="1"/>
  <c r="U1778" i="1" s="1"/>
  <c r="T1522" i="1"/>
  <c r="U1522" i="1" s="1"/>
  <c r="T1169" i="1"/>
  <c r="U1169" i="1" s="1"/>
  <c r="T580" i="1"/>
  <c r="U580" i="1" s="1"/>
  <c r="T1729" i="1"/>
  <c r="U1729" i="1" s="1"/>
  <c r="T1473" i="1"/>
  <c r="U1473" i="1" s="1"/>
  <c r="T1072" i="1"/>
  <c r="U1072" i="1" s="1"/>
  <c r="T423" i="1"/>
  <c r="U423" i="1" s="1"/>
  <c r="T1218" i="1"/>
  <c r="U1218" i="1" s="1"/>
  <c r="T962" i="1"/>
  <c r="U962" i="1" s="1"/>
  <c r="T706" i="1"/>
  <c r="U706" i="1" s="1"/>
  <c r="T450" i="1"/>
  <c r="U450" i="1" s="1"/>
  <c r="T194" i="1"/>
  <c r="U194" i="1" s="1"/>
  <c r="T528" i="1"/>
  <c r="U528" i="1" s="1"/>
  <c r="T272" i="1"/>
  <c r="U272" i="1" s="1"/>
  <c r="T1119" i="1"/>
  <c r="U1119" i="1" s="1"/>
  <c r="T863" i="1"/>
  <c r="U863" i="1" s="1"/>
  <c r="T607" i="1"/>
  <c r="U607" i="1" s="1"/>
  <c r="T351" i="1"/>
  <c r="U351" i="1" s="1"/>
  <c r="T95" i="1"/>
  <c r="U95" i="1" s="1"/>
  <c r="T1198" i="1"/>
  <c r="U1198" i="1" s="1"/>
  <c r="T942" i="1"/>
  <c r="U942" i="1" s="1"/>
  <c r="T686" i="1"/>
  <c r="T430" i="1"/>
  <c r="U430" i="1" s="1"/>
  <c r="T174" i="1"/>
  <c r="U174" i="1" s="1"/>
  <c r="T1277" i="1"/>
  <c r="U1277" i="1" s="1"/>
  <c r="T1021" i="1"/>
  <c r="U1021" i="1" s="1"/>
  <c r="T765" i="1"/>
  <c r="U765" i="1" s="1"/>
  <c r="T509" i="1"/>
  <c r="U509" i="1" s="1"/>
  <c r="T253" i="1"/>
  <c r="U253" i="1" s="1"/>
  <c r="T1356" i="1"/>
  <c r="U1356" i="1" s="1"/>
  <c r="T1100" i="1"/>
  <c r="U1100" i="1" s="1"/>
  <c r="T844" i="1"/>
  <c r="U844" i="1" s="1"/>
  <c r="T588" i="1"/>
  <c r="U588" i="1" s="1"/>
  <c r="T332" i="1"/>
  <c r="U332" i="1" s="1"/>
  <c r="T76" i="1"/>
  <c r="U76" i="1" s="1"/>
  <c r="T1179" i="1"/>
  <c r="U1179" i="1" s="1"/>
  <c r="T923" i="1"/>
  <c r="U923" i="1" s="1"/>
  <c r="T667" i="1"/>
  <c r="U667" i="1" s="1"/>
  <c r="T411" i="1"/>
  <c r="U411" i="1" s="1"/>
  <c r="T155" i="1"/>
  <c r="U155" i="1" s="1"/>
  <c r="T90" i="1"/>
  <c r="U90" i="1" s="1"/>
  <c r="T713" i="1"/>
  <c r="U713" i="1" s="1"/>
  <c r="T457" i="1"/>
  <c r="U457" i="1" s="1"/>
  <c r="T201" i="1"/>
  <c r="U201" i="1" s="1"/>
  <c r="T1304" i="1"/>
  <c r="U1304" i="1" s="1"/>
  <c r="T1048" i="1"/>
  <c r="U1048" i="1" s="1"/>
  <c r="T792" i="1"/>
  <c r="U792" i="1" s="1"/>
  <c r="T536" i="1"/>
  <c r="U536" i="1" s="1"/>
  <c r="T280" i="1"/>
  <c r="U280" i="1" s="1"/>
  <c r="T24" i="1"/>
  <c r="U24" i="1" s="1"/>
  <c r="T726" i="1"/>
  <c r="U726" i="1" s="1"/>
  <c r="T470" i="1"/>
  <c r="U470" i="1" s="1"/>
  <c r="T214" i="1"/>
  <c r="U214" i="1" s="1"/>
  <c r="T1301" i="1"/>
  <c r="U1301" i="1" s="1"/>
  <c r="T1045" i="1"/>
  <c r="U1045" i="1" s="1"/>
  <c r="T789" i="1"/>
  <c r="U789" i="1" s="1"/>
  <c r="T533" i="1"/>
  <c r="U533" i="1" s="1"/>
  <c r="T277" i="1"/>
  <c r="U277" i="1" s="1"/>
  <c r="T21" i="1"/>
  <c r="U21" i="1" s="1"/>
  <c r="T1689" i="1"/>
  <c r="U1689" i="1" s="1"/>
  <c r="T810" i="1"/>
  <c r="U810" i="1" s="1"/>
  <c r="T1075" i="1"/>
  <c r="U1075" i="1" s="1"/>
  <c r="T1358" i="1"/>
  <c r="U1358" i="1" s="1"/>
  <c r="T1743" i="1"/>
  <c r="U1743" i="1" s="1"/>
  <c r="T1758" i="1"/>
  <c r="U1758" i="1" s="1"/>
  <c r="T966" i="1"/>
  <c r="U966" i="1" s="1"/>
  <c r="T1626" i="1"/>
  <c r="U1626" i="1" s="1"/>
  <c r="T663" i="1"/>
  <c r="U663" i="1" s="1"/>
  <c r="T1662" i="1"/>
  <c r="U1662" i="1" s="1"/>
  <c r="T935" i="1"/>
  <c r="U935" i="1" s="1"/>
  <c r="T1581" i="1"/>
  <c r="U1581" i="1" s="1"/>
  <c r="T1455" i="1"/>
  <c r="U1455" i="1" s="1"/>
  <c r="T1284" i="1"/>
  <c r="U1284" i="1" s="1"/>
  <c r="T1648" i="1"/>
  <c r="U1648" i="1" s="1"/>
  <c r="T1283" i="1"/>
  <c r="U1283" i="1" s="1"/>
  <c r="T1786" i="1"/>
  <c r="U1786" i="1" s="1"/>
  <c r="T1185" i="1"/>
  <c r="U1185" i="1" s="1"/>
  <c r="T1456" i="1"/>
  <c r="U1456" i="1" s="1"/>
  <c r="T1152" i="1"/>
  <c r="U1152" i="1" s="1"/>
  <c r="T1720" i="1"/>
  <c r="U1720" i="1" s="1"/>
  <c r="T1050" i="1"/>
  <c r="U1050" i="1" s="1"/>
  <c r="T1703" i="1"/>
  <c r="U1703" i="1" s="1"/>
  <c r="T1663" i="1"/>
  <c r="U1663" i="1" s="1"/>
  <c r="T624" i="1"/>
  <c r="U624" i="1" s="1"/>
  <c r="T1646" i="1"/>
  <c r="U1646" i="1" s="1"/>
  <c r="T903" i="1"/>
  <c r="U903" i="1" s="1"/>
  <c r="T1565" i="1"/>
  <c r="U1565" i="1" s="1"/>
  <c r="T698" i="1"/>
  <c r="U698" i="1" s="1"/>
  <c r="T1564" i="1"/>
  <c r="U1564" i="1" s="1"/>
  <c r="T695" i="1"/>
  <c r="U695" i="1" s="1"/>
  <c r="T468" i="1"/>
  <c r="U468" i="1" s="1"/>
  <c r="T1251" i="1"/>
  <c r="U1251" i="1" s="1"/>
  <c r="T1770" i="1"/>
  <c r="U1770" i="1" s="1"/>
  <c r="T1153" i="1"/>
  <c r="U1153" i="1" s="1"/>
  <c r="T1392" i="1"/>
  <c r="U1392" i="1" s="1"/>
  <c r="T1513" i="1"/>
  <c r="U1513" i="1" s="1"/>
  <c r="T500" i="1"/>
  <c r="U500" i="1" s="1"/>
  <c r="T1704" i="1"/>
  <c r="U1704" i="1" s="1"/>
  <c r="T1018" i="1"/>
  <c r="U1018" i="1" s="1"/>
  <c r="T343" i="1"/>
  <c r="U343" i="1" s="1"/>
  <c r="T1321" i="1"/>
  <c r="U1321" i="1" s="1"/>
  <c r="T1687" i="1"/>
  <c r="U1687" i="1" s="1"/>
  <c r="T1431" i="1"/>
  <c r="U1431" i="1" s="1"/>
  <c r="T291" i="1"/>
  <c r="U291" i="1" s="1"/>
  <c r="T1750" i="1"/>
  <c r="U1750" i="1" s="1"/>
  <c r="T1494" i="1"/>
  <c r="U1494" i="1" s="1"/>
  <c r="T1111" i="1"/>
  <c r="U1111" i="1" s="1"/>
  <c r="T490" i="1"/>
  <c r="U490" i="1" s="1"/>
  <c r="T1471" i="1"/>
  <c r="U1471" i="1" s="1"/>
  <c r="T1589" i="1"/>
  <c r="U1589" i="1" s="1"/>
  <c r="T1302" i="1"/>
  <c r="U1302" i="1" s="1"/>
  <c r="T762" i="1"/>
  <c r="U762" i="1" s="1"/>
  <c r="T1552" i="1"/>
  <c r="U1552" i="1" s="1"/>
  <c r="T1620" i="1"/>
  <c r="U1620" i="1" s="1"/>
  <c r="T1364" i="1"/>
  <c r="U1364" i="1" s="1"/>
  <c r="T848" i="1"/>
  <c r="U848" i="1" s="1"/>
  <c r="T33" i="1"/>
  <c r="U33" i="1" s="1"/>
  <c r="T1555" i="1"/>
  <c r="U1555" i="1" s="1"/>
  <c r="T1235" i="1"/>
  <c r="U1235" i="1" s="1"/>
  <c r="T673" i="1"/>
  <c r="U673" i="1" s="1"/>
  <c r="T1762" i="1"/>
  <c r="U1762" i="1" s="1"/>
  <c r="T1506" i="1"/>
  <c r="U1506" i="1" s="1"/>
  <c r="T531" i="1"/>
  <c r="U531" i="1" s="1"/>
  <c r="T1713" i="1"/>
  <c r="U1713" i="1" s="1"/>
  <c r="T1457" i="1"/>
  <c r="U1457" i="1" s="1"/>
  <c r="T1040" i="1"/>
  <c r="U1040" i="1" s="1"/>
  <c r="T372" i="1"/>
  <c r="U372" i="1" s="1"/>
  <c r="T1202" i="1"/>
  <c r="U1202" i="1" s="1"/>
  <c r="T946" i="1"/>
  <c r="U946" i="1" s="1"/>
  <c r="T690" i="1"/>
  <c r="U690" i="1" s="1"/>
  <c r="T434" i="1"/>
  <c r="U434" i="1" s="1"/>
  <c r="T178" i="1"/>
  <c r="U178" i="1" s="1"/>
  <c r="T512" i="1"/>
  <c r="U512" i="1" s="1"/>
  <c r="T256" i="1"/>
  <c r="U256" i="1" s="1"/>
  <c r="T1359" i="1"/>
  <c r="U1359" i="1" s="1"/>
  <c r="T1103" i="1"/>
  <c r="U1103" i="1" s="1"/>
  <c r="T847" i="1"/>
  <c r="U847" i="1" s="1"/>
  <c r="T591" i="1"/>
  <c r="U591" i="1" s="1"/>
  <c r="T335" i="1"/>
  <c r="U335" i="1" s="1"/>
  <c r="T79" i="1"/>
  <c r="U79" i="1" s="1"/>
  <c r="T1182" i="1"/>
  <c r="U1182" i="1" s="1"/>
  <c r="T926" i="1"/>
  <c r="U926" i="1" s="1"/>
  <c r="T670" i="1"/>
  <c r="U670" i="1" s="1"/>
  <c r="T414" i="1"/>
  <c r="U414" i="1" s="1"/>
  <c r="T158" i="1"/>
  <c r="U158" i="1" s="1"/>
  <c r="T1261" i="1"/>
  <c r="U1261" i="1" s="1"/>
  <c r="T1005" i="1"/>
  <c r="U1005" i="1" s="1"/>
  <c r="T749" i="1"/>
  <c r="U749" i="1" s="1"/>
  <c r="T493" i="1"/>
  <c r="U493" i="1" s="1"/>
  <c r="T237" i="1"/>
  <c r="U237" i="1" s="1"/>
  <c r="T1340" i="1"/>
  <c r="U1340" i="1" s="1"/>
  <c r="T1084" i="1"/>
  <c r="U1084" i="1" s="1"/>
  <c r="T828" i="1"/>
  <c r="U828" i="1" s="1"/>
  <c r="T572" i="1"/>
  <c r="U572" i="1" s="1"/>
  <c r="T316" i="1"/>
  <c r="U316" i="1" s="1"/>
  <c r="T60" i="1"/>
  <c r="U60" i="1" s="1"/>
  <c r="T1163" i="1"/>
  <c r="U1163" i="1" s="1"/>
  <c r="T907" i="1"/>
  <c r="U907" i="1" s="1"/>
  <c r="T651" i="1"/>
  <c r="U651" i="1" s="1"/>
  <c r="T395" i="1"/>
  <c r="U395" i="1" s="1"/>
  <c r="T139" i="1"/>
  <c r="U139" i="1" s="1"/>
  <c r="T74" i="1"/>
  <c r="U74" i="1" s="1"/>
  <c r="T697" i="1"/>
  <c r="U697" i="1" s="1"/>
  <c r="T441" i="1"/>
  <c r="U441" i="1" s="1"/>
  <c r="T185" i="1"/>
  <c r="U185" i="1" s="1"/>
  <c r="T1288" i="1"/>
  <c r="U1288" i="1" s="1"/>
  <c r="T1032" i="1"/>
  <c r="U1032" i="1" s="1"/>
  <c r="T776" i="1"/>
  <c r="U776" i="1" s="1"/>
  <c r="T520" i="1"/>
  <c r="U520" i="1" s="1"/>
  <c r="T264" i="1"/>
  <c r="U264" i="1" s="1"/>
  <c r="T710" i="1"/>
  <c r="U710" i="1" s="1"/>
  <c r="T454" i="1"/>
  <c r="U454" i="1" s="1"/>
  <c r="T198" i="1"/>
  <c r="U198" i="1" s="1"/>
  <c r="T1285" i="1"/>
  <c r="U1285" i="1" s="1"/>
  <c r="T1029" i="1"/>
  <c r="U1029" i="1" s="1"/>
  <c r="T773" i="1"/>
  <c r="U773" i="1" s="1"/>
  <c r="T517" i="1"/>
  <c r="U517" i="1" s="1"/>
  <c r="T261" i="1"/>
  <c r="U261" i="1" s="1"/>
  <c r="T1534" i="1"/>
  <c r="U1534" i="1" s="1"/>
  <c r="T1127" i="1"/>
  <c r="U1127" i="1" s="1"/>
  <c r="T964" i="1"/>
  <c r="U964" i="1" s="1"/>
  <c r="T1370" i="1"/>
  <c r="U1370" i="1" s="1"/>
  <c r="T1193" i="1"/>
  <c r="U1193" i="1" s="1"/>
  <c r="T1406" i="1"/>
  <c r="U1406" i="1" s="1"/>
  <c r="T211" i="1"/>
  <c r="U211" i="1" s="1"/>
  <c r="T1286" i="1"/>
  <c r="U1286" i="1" s="1"/>
  <c r="T1580" i="1"/>
  <c r="U1580" i="1" s="1"/>
  <c r="T739" i="1"/>
  <c r="U739" i="1" s="1"/>
  <c r="T1129" i="1"/>
  <c r="U1129" i="1" s="1"/>
  <c r="T737" i="1"/>
  <c r="U737" i="1" s="1"/>
  <c r="T1530" i="1"/>
  <c r="U1530" i="1" s="1"/>
  <c r="T608" i="1"/>
  <c r="U608" i="1" s="1"/>
  <c r="T1785" i="1"/>
  <c r="U1785" i="1" s="1"/>
  <c r="T551" i="1"/>
  <c r="U551" i="1" s="1"/>
  <c r="T1464" i="1"/>
  <c r="U1464" i="1" s="1"/>
  <c r="T1375" i="1"/>
  <c r="U1375" i="1" s="1"/>
  <c r="T1017" i="1"/>
  <c r="U1017" i="1" s="1"/>
  <c r="T1605" i="1"/>
  <c r="U1605" i="1" s="1"/>
  <c r="T1065" i="1"/>
  <c r="U1065" i="1" s="1"/>
  <c r="T1390" i="1"/>
  <c r="U1390" i="1" s="1"/>
  <c r="T148" i="1"/>
  <c r="U148" i="1" s="1"/>
  <c r="T1254" i="1"/>
  <c r="U1254" i="1" s="1"/>
  <c r="T84" i="1"/>
  <c r="U84" i="1" s="1"/>
  <c r="T1252" i="1"/>
  <c r="U1252" i="1" s="1"/>
  <c r="T1584" i="1"/>
  <c r="U1584" i="1" s="1"/>
  <c r="T1563" i="1"/>
  <c r="U1563" i="1" s="1"/>
  <c r="T692" i="1"/>
  <c r="U692" i="1" s="1"/>
  <c r="T1514" i="1"/>
  <c r="U1514" i="1" s="1"/>
  <c r="T554" i="1"/>
  <c r="U554" i="1" s="1"/>
  <c r="T1769" i="1"/>
  <c r="U1769" i="1" s="1"/>
  <c r="T1120" i="1"/>
  <c r="U1120" i="1" s="1"/>
  <c r="T1448" i="1"/>
  <c r="U1448" i="1" s="1"/>
  <c r="T985" i="1"/>
  <c r="U985" i="1" s="1"/>
  <c r="T1137" i="1"/>
  <c r="U1137" i="1" s="1"/>
  <c r="T577" i="1"/>
  <c r="U577" i="1" s="1"/>
  <c r="T1001" i="1"/>
  <c r="U1001" i="1" s="1"/>
  <c r="T1630" i="1"/>
  <c r="U1630" i="1" s="1"/>
  <c r="T1374" i="1"/>
  <c r="U1374" i="1" s="1"/>
  <c r="T870" i="1"/>
  <c r="U870" i="1" s="1"/>
  <c r="T83" i="1"/>
  <c r="U83" i="1" s="1"/>
  <c r="T1549" i="1"/>
  <c r="U1549" i="1" s="1"/>
  <c r="T1222" i="1"/>
  <c r="U1222" i="1" s="1"/>
  <c r="T657" i="1"/>
  <c r="U657" i="1" s="1"/>
  <c r="T1804" i="1"/>
  <c r="U1804" i="1" s="1"/>
  <c r="T1548" i="1"/>
  <c r="U1548" i="1" s="1"/>
  <c r="T1220" i="1"/>
  <c r="U1220" i="1" s="1"/>
  <c r="T656" i="1"/>
  <c r="U656" i="1" s="1"/>
  <c r="T1536" i="1"/>
  <c r="U1536" i="1" s="1"/>
  <c r="T1803" i="1"/>
  <c r="U1803" i="1" s="1"/>
  <c r="T1547" i="1"/>
  <c r="U1547" i="1" s="1"/>
  <c r="T1219" i="1"/>
  <c r="U1219" i="1" s="1"/>
  <c r="T650" i="1"/>
  <c r="U650" i="1" s="1"/>
  <c r="T1754" i="1"/>
  <c r="U1754" i="1" s="1"/>
  <c r="T1498" i="1"/>
  <c r="U1498" i="1" s="1"/>
  <c r="T1121" i="1"/>
  <c r="U1121" i="1" s="1"/>
  <c r="T503" i="1"/>
  <c r="U503" i="1" s="1"/>
  <c r="T1354" i="1"/>
  <c r="U1354" i="1" s="1"/>
  <c r="T1753" i="1"/>
  <c r="U1753" i="1" s="1"/>
  <c r="T1497" i="1"/>
  <c r="U1497" i="1" s="1"/>
  <c r="T1088" i="1"/>
  <c r="U1088" i="1" s="1"/>
  <c r="T451" i="1"/>
  <c r="U451" i="1" s="1"/>
  <c r="T1688" i="1"/>
  <c r="U1688" i="1" s="1"/>
  <c r="T1432" i="1"/>
  <c r="U1432" i="1" s="1"/>
  <c r="T986" i="1"/>
  <c r="U986" i="1" s="1"/>
  <c r="T292" i="1"/>
  <c r="U292" i="1" s="1"/>
  <c r="T1225" i="1"/>
  <c r="U1225" i="1" s="1"/>
  <c r="T1671" i="1"/>
  <c r="U1671" i="1" s="1"/>
  <c r="T1415" i="1"/>
  <c r="U1415" i="1" s="1"/>
  <c r="T953" i="1"/>
  <c r="U953" i="1" s="1"/>
  <c r="T241" i="1"/>
  <c r="U241" i="1" s="1"/>
  <c r="T1734" i="1"/>
  <c r="U1734" i="1" s="1"/>
  <c r="T1478" i="1"/>
  <c r="U1478" i="1" s="1"/>
  <c r="T1079" i="1"/>
  <c r="U1079" i="1" s="1"/>
  <c r="T439" i="1"/>
  <c r="U439" i="1" s="1"/>
  <c r="T1257" i="1"/>
  <c r="U1257" i="1" s="1"/>
  <c r="T1573" i="1"/>
  <c r="U1573" i="1" s="1"/>
  <c r="T1270" i="1"/>
  <c r="U1270" i="1" s="1"/>
  <c r="T721" i="1"/>
  <c r="U721" i="1" s="1"/>
  <c r="T1290" i="1"/>
  <c r="U1290" i="1" s="1"/>
  <c r="T1604" i="1"/>
  <c r="U1604" i="1" s="1"/>
  <c r="T1332" i="1"/>
  <c r="U1332" i="1" s="1"/>
  <c r="T803" i="1"/>
  <c r="U803" i="1" s="1"/>
  <c r="T1795" i="1"/>
  <c r="U1795" i="1" s="1"/>
  <c r="T1539" i="1"/>
  <c r="U1539" i="1" s="1"/>
  <c r="T1203" i="1"/>
  <c r="U1203" i="1" s="1"/>
  <c r="T628" i="1"/>
  <c r="U628" i="1" s="1"/>
  <c r="T1746" i="1"/>
  <c r="U1746" i="1" s="1"/>
  <c r="T1490" i="1"/>
  <c r="U1490" i="1" s="1"/>
  <c r="T1105" i="1"/>
  <c r="U1105" i="1" s="1"/>
  <c r="T481" i="1"/>
  <c r="U481" i="1" s="1"/>
  <c r="T1697" i="1"/>
  <c r="U1697" i="1" s="1"/>
  <c r="T1441" i="1"/>
  <c r="U1441" i="1" s="1"/>
  <c r="T1008" i="1"/>
  <c r="U1008" i="1" s="1"/>
  <c r="T1186" i="1"/>
  <c r="U1186" i="1" s="1"/>
  <c r="T930" i="1"/>
  <c r="U930" i="1" s="1"/>
  <c r="T674" i="1"/>
  <c r="U674" i="1" s="1"/>
  <c r="T418" i="1"/>
  <c r="U418" i="1" s="1"/>
  <c r="T162" i="1"/>
  <c r="U162" i="1" s="1"/>
  <c r="T496" i="1"/>
  <c r="U496" i="1" s="1"/>
  <c r="T240" i="1"/>
  <c r="U240" i="1" s="1"/>
  <c r="T1343" i="1"/>
  <c r="U1343" i="1" s="1"/>
  <c r="T1087" i="1"/>
  <c r="U1087" i="1" s="1"/>
  <c r="T831" i="1"/>
  <c r="U831" i="1" s="1"/>
  <c r="T575" i="1"/>
  <c r="U575" i="1" s="1"/>
  <c r="T319" i="1"/>
  <c r="U319" i="1" s="1"/>
  <c r="T63" i="1"/>
  <c r="U63" i="1" s="1"/>
  <c r="T1166" i="1"/>
  <c r="U1166" i="1" s="1"/>
  <c r="T910" i="1"/>
  <c r="U910" i="1" s="1"/>
  <c r="T654" i="1"/>
  <c r="U654" i="1" s="1"/>
  <c r="T398" i="1"/>
  <c r="U398" i="1" s="1"/>
  <c r="T142" i="1"/>
  <c r="U142" i="1" s="1"/>
  <c r="T1245" i="1"/>
  <c r="U1245" i="1" s="1"/>
  <c r="T989" i="1"/>
  <c r="U989" i="1" s="1"/>
  <c r="T733" i="1"/>
  <c r="U733" i="1" s="1"/>
  <c r="T477" i="1"/>
  <c r="U477" i="1" s="1"/>
  <c r="T221" i="1"/>
  <c r="U221" i="1" s="1"/>
  <c r="T1324" i="1"/>
  <c r="U1324" i="1" s="1"/>
  <c r="T1068" i="1"/>
  <c r="U1068" i="1" s="1"/>
  <c r="T812" i="1"/>
  <c r="U812" i="1" s="1"/>
  <c r="T556" i="1"/>
  <c r="U556" i="1" s="1"/>
  <c r="T300" i="1"/>
  <c r="U300" i="1" s="1"/>
  <c r="T44" i="1"/>
  <c r="U44" i="1" s="1"/>
  <c r="T1147" i="1"/>
  <c r="U1147" i="1" s="1"/>
  <c r="T891" i="1"/>
  <c r="U891" i="1" s="1"/>
  <c r="T635" i="1"/>
  <c r="U635" i="1" s="1"/>
  <c r="T379" i="1"/>
  <c r="U379" i="1" s="1"/>
  <c r="T123" i="1"/>
  <c r="U123" i="1" s="1"/>
  <c r="T58" i="1"/>
  <c r="U58" i="1" s="1"/>
  <c r="T681" i="1"/>
  <c r="U681" i="1" s="1"/>
  <c r="T169" i="1"/>
  <c r="U169" i="1" s="1"/>
  <c r="T1272" i="1"/>
  <c r="U1272" i="1" s="1"/>
  <c r="T1016" i="1"/>
  <c r="U1016" i="1" s="1"/>
  <c r="T760" i="1"/>
  <c r="U760" i="1" s="1"/>
  <c r="T504" i="1"/>
  <c r="U504" i="1" s="1"/>
  <c r="T248" i="1"/>
  <c r="U248" i="1" s="1"/>
  <c r="T87" i="1"/>
  <c r="U87" i="1" s="1"/>
  <c r="T694" i="1"/>
  <c r="U694" i="1" s="1"/>
  <c r="T438" i="1"/>
  <c r="U438" i="1" s="1"/>
  <c r="T182" i="1"/>
  <c r="U182" i="1" s="1"/>
  <c r="T1269" i="1"/>
  <c r="U1269" i="1" s="1"/>
  <c r="T1013" i="1"/>
  <c r="U1013" i="1" s="1"/>
  <c r="T757" i="1"/>
  <c r="U757" i="1" s="1"/>
  <c r="T501" i="1"/>
  <c r="U501" i="1" s="1"/>
  <c r="T245" i="1"/>
  <c r="U245" i="1" s="1"/>
  <c r="Y16" i="1"/>
  <c r="Z16" i="1" s="1"/>
  <c r="U5" i="1"/>
  <c r="U6" i="1"/>
  <c r="U8" i="1"/>
  <c r="U13" i="1"/>
  <c r="U1614" i="1"/>
  <c r="U1188" i="1"/>
  <c r="U1718" i="1"/>
  <c r="U1499" i="1"/>
  <c r="U922" i="1"/>
  <c r="U193" i="1"/>
  <c r="U1446" i="1"/>
  <c r="U1551" i="1"/>
  <c r="U1025" i="1"/>
  <c r="U1532" i="1"/>
  <c r="U1672" i="1"/>
  <c r="U1557" i="1"/>
  <c r="U1515" i="1"/>
  <c r="U1089" i="1"/>
  <c r="U323" i="1"/>
  <c r="U638" i="1"/>
  <c r="U1566" i="1"/>
  <c r="U386" i="1"/>
  <c r="U1036" i="1"/>
  <c r="U1418" i="1"/>
  <c r="U15" i="1"/>
  <c r="U1150" i="1"/>
  <c r="U1485" i="1"/>
  <c r="U1052" i="1"/>
  <c r="U875" i="1"/>
  <c r="U744" i="1"/>
  <c r="U1468" i="1"/>
  <c r="U17" i="1"/>
  <c r="U176" i="1"/>
  <c r="U767" i="1"/>
  <c r="U23" i="1"/>
  <c r="U1134" i="1"/>
  <c r="U366" i="1"/>
  <c r="U524" i="1"/>
  <c r="U91" i="1"/>
  <c r="U977" i="1"/>
  <c r="U359" i="1"/>
  <c r="U686" i="1"/>
  <c r="U979" i="1"/>
  <c r="U1601" i="1"/>
  <c r="U570" i="1"/>
  <c r="U839" i="1"/>
  <c r="U128" i="1"/>
  <c r="U904" i="1"/>
  <c r="U1263" i="1"/>
  <c r="U959" i="1"/>
  <c r="U1038" i="1"/>
  <c r="U305" i="1"/>
  <c r="U830" i="1"/>
  <c r="U294" i="1"/>
  <c r="AE1483" i="1" l="1"/>
  <c r="AE829" i="1"/>
  <c r="AE1353" i="1"/>
  <c r="AE929" i="1"/>
  <c r="AE1313" i="1"/>
  <c r="AE637" i="1"/>
  <c r="AE1528" i="1"/>
  <c r="AE1335" i="1"/>
  <c r="AE1609" i="1"/>
  <c r="AE554" i="1"/>
  <c r="AE684" i="1"/>
  <c r="AE1659" i="1"/>
  <c r="AE1046" i="1"/>
  <c r="AE1315" i="1"/>
  <c r="AE519" i="1"/>
  <c r="AE422" i="1"/>
  <c r="AE790" i="1"/>
  <c r="AE1749" i="1"/>
  <c r="AE1278" i="1"/>
  <c r="AE646" i="1"/>
  <c r="AE511" i="1"/>
  <c r="AE1029" i="1"/>
  <c r="AE557" i="1"/>
  <c r="AE924" i="1"/>
  <c r="AE1281" i="1"/>
  <c r="AE1775" i="1"/>
  <c r="AE561" i="1"/>
  <c r="AE1014" i="1"/>
  <c r="AE803" i="1"/>
  <c r="AE343" i="1"/>
  <c r="AE588" i="1"/>
  <c r="AE1266" i="1"/>
  <c r="AE1543" i="1"/>
  <c r="AE1314" i="1"/>
  <c r="AE1002" i="1"/>
  <c r="AE1582" i="1"/>
  <c r="AE1112" i="1"/>
  <c r="AE1544" i="1"/>
  <c r="AE1438" i="1"/>
  <c r="AE341" i="1"/>
  <c r="AE1414" i="1"/>
  <c r="AE346" i="1"/>
  <c r="AE371" i="1"/>
  <c r="AE297" i="1"/>
  <c r="AE873" i="1"/>
  <c r="AE503" i="1"/>
  <c r="AE328" i="1"/>
  <c r="AE1617" i="1"/>
  <c r="AE968" i="1"/>
  <c r="AE815" i="1"/>
  <c r="AE1364" i="1"/>
  <c r="AE1774" i="1"/>
  <c r="AE1305" i="1"/>
  <c r="AE1535" i="1"/>
  <c r="AE1525" i="1"/>
  <c r="AE894" i="1"/>
  <c r="AE853" i="1"/>
  <c r="AE1037" i="1"/>
  <c r="AE1368" i="1"/>
  <c r="AE1147" i="1"/>
  <c r="AE933" i="1"/>
  <c r="AE1137" i="1"/>
  <c r="AE906" i="1"/>
  <c r="AE900" i="1"/>
  <c r="AE967" i="1"/>
  <c r="AE311" i="1"/>
  <c r="AE1784" i="1"/>
  <c r="AE327" i="1"/>
  <c r="AE372" i="1"/>
  <c r="AE365" i="1"/>
  <c r="AE261" i="1"/>
  <c r="AE316" i="1"/>
  <c r="AE263" i="1"/>
  <c r="AE202" i="1"/>
  <c r="AE207" i="1"/>
  <c r="AE801" i="1"/>
  <c r="AE616" i="1"/>
  <c r="AE306" i="1"/>
  <c r="AE895" i="1"/>
  <c r="AE1457" i="1"/>
  <c r="AE848" i="1"/>
  <c r="AE1141" i="1"/>
  <c r="AE342" i="1"/>
  <c r="AE1468" i="1"/>
  <c r="AE547" i="1"/>
  <c r="AE444" i="1"/>
  <c r="AE1269" i="1"/>
  <c r="AE350" i="1"/>
  <c r="AE979" i="1"/>
  <c r="AE304" i="1"/>
  <c r="AE578" i="1"/>
  <c r="AE1241" i="1"/>
  <c r="AE338" i="1"/>
  <c r="AE354" i="1"/>
  <c r="AE360" i="1"/>
  <c r="AE362" i="1"/>
  <c r="AE172" i="1"/>
  <c r="AE191" i="1"/>
  <c r="AE241" i="1"/>
  <c r="AE411" i="1"/>
  <c r="AE599" i="1"/>
  <c r="AE1132" i="1"/>
  <c r="AE1515" i="1"/>
  <c r="AE352" i="1"/>
  <c r="AE499" i="1"/>
  <c r="AE658" i="1"/>
  <c r="AE683" i="1"/>
  <c r="AE1615" i="1"/>
  <c r="AE1398" i="1"/>
  <c r="AE302" i="1"/>
  <c r="AE472" i="1"/>
  <c r="AE592" i="1"/>
  <c r="AE852" i="1"/>
  <c r="AE551" i="1"/>
  <c r="AE549" i="1"/>
  <c r="AE1571" i="1"/>
  <c r="AE505" i="1"/>
  <c r="AE1166" i="1"/>
  <c r="AE1102" i="1"/>
  <c r="AE1346" i="1"/>
  <c r="AE303" i="1"/>
  <c r="AE326" i="1"/>
  <c r="AE314" i="1"/>
  <c r="AE582" i="1"/>
  <c r="AE194" i="1"/>
  <c r="AE340" i="1"/>
  <c r="AE533" i="1"/>
  <c r="AE331" i="1"/>
  <c r="AE1090" i="1"/>
  <c r="AE280" i="1"/>
  <c r="AE1289" i="1"/>
  <c r="AE1703" i="1"/>
  <c r="AE729" i="1"/>
  <c r="AE1656" i="1"/>
  <c r="AE468" i="1"/>
  <c r="AE596" i="1"/>
  <c r="AE1428" i="1"/>
  <c r="AE834" i="1"/>
  <c r="AE1150" i="1"/>
  <c r="AE1340" i="1"/>
  <c r="AE423" i="1"/>
  <c r="AE1755" i="1"/>
  <c r="AE696" i="1"/>
  <c r="AE1256" i="1"/>
  <c r="AE1505" i="1"/>
  <c r="AE466" i="1"/>
  <c r="AE685" i="1"/>
  <c r="AE1403" i="1"/>
  <c r="AE999" i="1"/>
  <c r="AE376" i="1"/>
  <c r="AE375" i="1"/>
  <c r="AE486" i="1"/>
  <c r="AE566" i="1"/>
  <c r="AE321" i="1"/>
  <c r="AE291" i="1"/>
  <c r="AE966" i="1"/>
  <c r="AE226" i="1"/>
  <c r="AE786" i="1"/>
  <c r="AE267" i="1"/>
  <c r="AE1621" i="1"/>
  <c r="AE927" i="1"/>
  <c r="AE1047" i="1"/>
  <c r="AE726" i="1"/>
  <c r="AE1484" i="1"/>
  <c r="AE1164" i="1"/>
  <c r="AE796" i="1"/>
  <c r="AE355" i="1"/>
  <c r="AE390" i="1"/>
  <c r="AE1731" i="1"/>
  <c r="AE708" i="1"/>
  <c r="AE1534" i="1"/>
  <c r="AE1264" i="1"/>
  <c r="AE880" i="1"/>
  <c r="AE369" i="1"/>
  <c r="AE1691" i="1"/>
  <c r="AE1432" i="1"/>
  <c r="AE526" i="1"/>
  <c r="AE1547" i="1"/>
  <c r="AE285" i="1"/>
  <c r="AE299" i="1"/>
  <c r="AE312" i="1"/>
  <c r="AE1019" i="1"/>
  <c r="AE1094" i="1"/>
  <c r="AE1013" i="1"/>
  <c r="AE1115" i="1"/>
  <c r="AE428" i="1"/>
  <c r="AE1475" i="1"/>
  <c r="AE1183" i="1"/>
  <c r="AE707" i="1"/>
  <c r="AE1051" i="1"/>
  <c r="AE659" i="1"/>
  <c r="AE515" i="1"/>
  <c r="AE287" i="1"/>
  <c r="AE771" i="1"/>
  <c r="AE1654" i="1"/>
  <c r="AE1705" i="1"/>
  <c r="AE988" i="1"/>
  <c r="AE357" i="1"/>
  <c r="AE1786" i="1"/>
  <c r="AE1750" i="1"/>
  <c r="AE158" i="1"/>
  <c r="AE1622" i="1"/>
  <c r="AE209" i="1"/>
  <c r="AE250" i="1"/>
  <c r="AE182" i="1"/>
  <c r="AE553" i="1"/>
  <c r="AE774" i="1"/>
  <c r="AE1011" i="1"/>
  <c r="AE452" i="1"/>
  <c r="AE1496" i="1"/>
  <c r="AE989" i="1"/>
  <c r="AE361" i="1"/>
  <c r="AE636" i="1"/>
  <c r="AE876" i="1"/>
  <c r="AE584" i="1"/>
  <c r="AE1715" i="1"/>
  <c r="AE529" i="1"/>
  <c r="AE1521" i="1"/>
  <c r="AE1388" i="1"/>
  <c r="AE1192" i="1"/>
  <c r="AE1172" i="1"/>
  <c r="AE1672" i="1"/>
  <c r="AE1539" i="1"/>
  <c r="AE442" i="1"/>
  <c r="AE737" i="1"/>
  <c r="AE1401" i="1"/>
  <c r="AE504" i="1"/>
  <c r="AE319" i="1"/>
  <c r="AE862" i="1"/>
  <c r="AE345" i="1"/>
  <c r="AE697" i="1"/>
  <c r="AE353" i="1"/>
  <c r="AE268" i="1"/>
  <c r="AE201" i="1"/>
  <c r="AE212" i="1"/>
  <c r="AE336" i="1"/>
  <c r="AE344" i="1"/>
  <c r="AE173" i="1"/>
  <c r="AE301" i="1"/>
  <c r="AE318" i="1"/>
  <c r="AE1415" i="1"/>
  <c r="AE686" i="1"/>
  <c r="AE1487" i="1"/>
  <c r="AE292" i="1"/>
  <c r="AE1107" i="1"/>
  <c r="AE1697" i="1"/>
  <c r="AE1713" i="1"/>
  <c r="AE498" i="1"/>
  <c r="AE1530" i="1"/>
  <c r="AE594" i="1"/>
  <c r="AE289" i="1"/>
  <c r="AE421" i="1"/>
  <c r="AE1198" i="1"/>
  <c r="AE1311" i="1"/>
  <c r="AE420" i="1"/>
  <c r="AE538" i="1"/>
  <c r="AE1243" i="1"/>
  <c r="AE860" i="1"/>
  <c r="AE1569" i="1"/>
  <c r="AE348" i="1"/>
  <c r="AE1560" i="1"/>
  <c r="AE368" i="1"/>
  <c r="AE845" i="1"/>
  <c r="AE296" i="1"/>
  <c r="AE817" i="1"/>
  <c r="AE424" i="1"/>
  <c r="AE455" i="1"/>
  <c r="AE1079" i="1"/>
  <c r="AE437" i="1"/>
  <c r="AE1527" i="1"/>
  <c r="AE820" i="1"/>
  <c r="AE644" i="1"/>
  <c r="AE1033" i="1"/>
  <c r="AE1152" i="1"/>
  <c r="AE826" i="1"/>
  <c r="AE564" i="1"/>
  <c r="AE1747" i="1"/>
  <c r="AE772" i="1"/>
  <c r="AE1426" i="1"/>
  <c r="AE397" i="1"/>
  <c r="AE948" i="1"/>
  <c r="AE1162" i="1"/>
  <c r="AE1350" i="1"/>
  <c r="AE488" i="1"/>
  <c r="AE364" i="1"/>
  <c r="AE310" i="1"/>
  <c r="AE543" i="1"/>
  <c r="AE228" i="1"/>
  <c r="AE274" i="1"/>
  <c r="AE180" i="1"/>
  <c r="AE660" i="1"/>
  <c r="AE170" i="1"/>
  <c r="AE168" i="1"/>
  <c r="AE374" i="1"/>
  <c r="AE1646" i="1"/>
  <c r="AE1248" i="1"/>
  <c r="AE1748" i="1"/>
  <c r="AE910" i="1"/>
  <c r="AE1292" i="1"/>
  <c r="AE1184" i="1"/>
  <c r="AE1563" i="1"/>
  <c r="AE1006" i="1"/>
  <c r="AE932" i="1"/>
  <c r="AE576" i="1"/>
  <c r="AE1238" i="1"/>
  <c r="AE1031" i="1"/>
  <c r="AE378" i="1"/>
  <c r="AE1725" i="1"/>
  <c r="AE337" i="1"/>
  <c r="AE404" i="1"/>
  <c r="AE760" i="1"/>
  <c r="AE236" i="1"/>
  <c r="AE178" i="1"/>
  <c r="AE339" i="1"/>
  <c r="AE211" i="1"/>
  <c r="AE219" i="1"/>
  <c r="AE248" i="1"/>
  <c r="AE370" i="1"/>
  <c r="AE359" i="1"/>
  <c r="AE214" i="1"/>
  <c r="AE315" i="1"/>
  <c r="AE603" i="1"/>
  <c r="AE1797" i="1"/>
  <c r="AE1683" i="1"/>
  <c r="AE1481" i="1"/>
  <c r="AE1751" i="1"/>
  <c r="AE1567" i="1"/>
  <c r="AE693" i="1"/>
  <c r="AE705" i="1"/>
  <c r="AE1474" i="1"/>
  <c r="AE1611" i="1"/>
  <c r="AE1726" i="1"/>
  <c r="AE1218" i="1"/>
  <c r="AE349" i="1"/>
  <c r="AE1480" i="1"/>
  <c r="AE787" i="1"/>
  <c r="AE278" i="1"/>
  <c r="AE282" i="1"/>
  <c r="AE1173" i="1"/>
  <c r="AE382" i="1"/>
  <c r="AE1312" i="1"/>
  <c r="AE293" i="1"/>
  <c r="AE1710" i="1"/>
  <c r="AE1154" i="1"/>
  <c r="AE298" i="1"/>
  <c r="AE823" i="1"/>
  <c r="AE300" i="1"/>
  <c r="AE313" i="1"/>
  <c r="AE270" i="1"/>
  <c r="AE679" i="1"/>
  <c r="AE256" i="1"/>
  <c r="AE356" i="1"/>
  <c r="AE294" i="1"/>
  <c r="AE563" i="1"/>
  <c r="AE1206" i="1"/>
  <c r="AE482" i="1"/>
  <c r="AE618" i="1"/>
  <c r="AE520" i="1"/>
  <c r="AE1668" i="1"/>
  <c r="AE1577" i="1"/>
  <c r="AE1199" i="1"/>
  <c r="AE953" i="1"/>
  <c r="AE1743" i="1"/>
  <c r="AE309" i="1"/>
  <c r="AE1190" i="1"/>
  <c r="AE1739" i="1"/>
  <c r="AE1759" i="1"/>
  <c r="AE833" i="1"/>
  <c r="AE279" i="1"/>
  <c r="AE286" i="1"/>
  <c r="AE317" i="1"/>
  <c r="AE330" i="1"/>
  <c r="AE949" i="1"/>
  <c r="AE366" i="1"/>
  <c r="AE822" i="1"/>
  <c r="AE1371" i="1"/>
  <c r="AE171" i="1"/>
  <c r="AE252" i="1"/>
  <c r="AE1630" i="1"/>
  <c r="AE333" i="1"/>
  <c r="AE221" i="1"/>
  <c r="AE288" i="1"/>
  <c r="AE185" i="1"/>
  <c r="AE324" i="1"/>
  <c r="AE308" i="1"/>
  <c r="AE363" i="1"/>
  <c r="AE1257" i="1"/>
  <c r="AE1591" i="1"/>
  <c r="AE1704" i="1"/>
  <c r="AE1792" i="1"/>
  <c r="AE676" i="1"/>
  <c r="AE634" i="1"/>
  <c r="AE669" i="1"/>
  <c r="AE1450" i="1"/>
  <c r="AE373" i="1"/>
  <c r="AE322" i="1"/>
  <c r="AE1536" i="1"/>
  <c r="AE1773" i="1"/>
  <c r="AE976" i="1"/>
  <c r="AE1674" i="1"/>
  <c r="AE959" i="1"/>
  <c r="AE307" i="1"/>
  <c r="AE329" i="1"/>
  <c r="AE334" i="1"/>
  <c r="AE1376" i="1"/>
  <c r="AE305" i="1"/>
  <c r="AE358" i="1"/>
  <c r="AE1776" i="1"/>
  <c r="AE367" i="1"/>
  <c r="AE347" i="1"/>
  <c r="AE295" i="1"/>
  <c r="AE281" i="1"/>
  <c r="AE383" i="1"/>
  <c r="AE1362" i="1"/>
  <c r="AE812" i="1"/>
  <c r="AE1631" i="1"/>
  <c r="AE575" i="1"/>
  <c r="AE1663" i="1"/>
  <c r="AE381" i="1"/>
  <c r="AE1129" i="1"/>
  <c r="AE1798" i="1"/>
  <c r="AE525" i="1"/>
  <c r="AE789" i="1"/>
  <c r="AE1607" i="1"/>
  <c r="AE1228" i="1"/>
  <c r="AE1513" i="1"/>
  <c r="AE443" i="1"/>
  <c r="AE1472" i="1"/>
  <c r="AE1124" i="1"/>
  <c r="AE1562" i="1"/>
  <c r="AE385" i="1"/>
  <c r="AE1409" i="1"/>
  <c r="AE1586" i="1"/>
  <c r="AE1605" i="1"/>
  <c r="AE630" i="1"/>
  <c r="AE1193" i="1"/>
  <c r="AE1752" i="1"/>
  <c r="AE1303" i="1"/>
  <c r="AE647" i="1"/>
  <c r="AE1738" i="1"/>
  <c r="AE1003" i="1"/>
  <c r="AE1213" i="1"/>
  <c r="AE738" i="1"/>
  <c r="AE1120" i="1"/>
  <c r="AE1440" i="1"/>
  <c r="AE881" i="1"/>
  <c r="AE1212" i="1"/>
  <c r="AE1197" i="1"/>
  <c r="AE1682" i="1"/>
  <c r="AE635" i="1"/>
  <c r="AE521" i="1"/>
  <c r="AE399" i="1"/>
  <c r="AE663" i="1"/>
  <c r="AE1600" i="1"/>
  <c r="AE577" i="1"/>
  <c r="AE1695" i="1"/>
  <c r="AE573" i="1"/>
  <c r="AE1490" i="1"/>
  <c r="AE1205" i="1"/>
  <c r="AE1471" i="1"/>
  <c r="AE1516" i="1"/>
  <c r="AE387" i="1"/>
  <c r="AE1116" i="1"/>
  <c r="AE1782" i="1"/>
  <c r="AE1720" i="1"/>
  <c r="AE872" i="1"/>
  <c r="AE1624" i="1"/>
  <c r="AE1252" i="1"/>
  <c r="AE828" i="1"/>
  <c r="AE1225" i="1"/>
  <c r="AE1684" i="1"/>
  <c r="AE677" i="1"/>
  <c r="AE605" i="1"/>
  <c r="AE854" i="1"/>
  <c r="AE1469" i="1"/>
  <c r="AE1070" i="1"/>
  <c r="AE691" i="1"/>
  <c r="AE1641" i="1"/>
  <c r="AE653" i="1"/>
  <c r="AE1057" i="1"/>
  <c r="AE1326" i="1"/>
  <c r="AE1437" i="1"/>
  <c r="AE1708" i="1"/>
  <c r="AE416" i="1"/>
  <c r="AE1167" i="1"/>
  <c r="AE1604" i="1"/>
  <c r="AE632" i="1"/>
  <c r="AE1113" i="1"/>
  <c r="AE1660" i="1"/>
  <c r="AE1619" i="1"/>
  <c r="AE951" i="1"/>
  <c r="AE1717" i="1"/>
  <c r="AE975" i="1"/>
  <c r="AE1357" i="1"/>
  <c r="AE717" i="1"/>
  <c r="AE641" i="1"/>
  <c r="AE1718" i="1"/>
  <c r="AE1085" i="1"/>
  <c r="AE1365" i="1"/>
  <c r="AE1075" i="1"/>
  <c r="AE1436" i="1"/>
  <c r="AE911" i="1"/>
  <c r="AE877" i="1"/>
  <c r="AE711" i="1"/>
  <c r="AE1614" i="1"/>
  <c r="AE908" i="1"/>
  <c r="AE902" i="1"/>
  <c r="AE449" i="1"/>
  <c r="AE867" i="1"/>
  <c r="AE883" i="1"/>
  <c r="AE1307" i="1"/>
  <c r="AE1110" i="1"/>
  <c r="AE1096" i="1"/>
  <c r="AE713" i="1"/>
  <c r="AE925" i="1"/>
  <c r="AE607" i="1"/>
  <c r="AE1316" i="1"/>
  <c r="AE884" i="1"/>
  <c r="AE418" i="1"/>
  <c r="AE624" i="1"/>
  <c r="AE1386" i="1"/>
  <c r="AE1593" i="1"/>
  <c r="AE1524" i="1"/>
  <c r="AE1010" i="1"/>
  <c r="AE1182" i="1"/>
  <c r="AE1746" i="1"/>
  <c r="AE457" i="1"/>
  <c r="AE1104" i="1"/>
  <c r="AE454" i="1"/>
  <c r="AE430" i="1"/>
  <c r="AE706" i="1"/>
  <c r="AE593" i="1"/>
  <c r="AE1001" i="1"/>
  <c r="AE1121" i="1"/>
  <c r="AE1308" i="1"/>
  <c r="AE1447" i="1"/>
  <c r="AE849" i="1"/>
  <c r="AE856" i="1"/>
  <c r="AE426" i="1"/>
  <c r="AE1232" i="1"/>
  <c r="AE463" i="1"/>
  <c r="AE879" i="1"/>
  <c r="AE432" i="1"/>
  <c r="AE923" i="1"/>
  <c r="AE773" i="1"/>
  <c r="AE1443" i="1"/>
  <c r="AE1397" i="1"/>
  <c r="AE1620" i="1"/>
  <c r="AE1595" i="1"/>
  <c r="AE1729" i="1"/>
  <c r="AE1155" i="1"/>
  <c r="AE1065" i="1"/>
  <c r="AE1235" i="1"/>
  <c r="AE1105" i="1"/>
  <c r="AE750" i="1"/>
  <c r="AE623" i="1"/>
  <c r="AE891" i="1"/>
  <c r="AE779" i="1"/>
  <c r="AE1610" i="1"/>
  <c r="AE1374" i="1"/>
  <c r="AE680" i="1"/>
  <c r="AE1690" i="1"/>
  <c r="AE1493" i="1"/>
  <c r="AE899" i="1"/>
  <c r="AE1044" i="1"/>
  <c r="AE1032" i="1"/>
  <c r="AE754" i="1"/>
  <c r="AE666" i="1"/>
  <c r="AE535" i="1"/>
  <c r="AE993" i="1"/>
  <c r="AE1240" i="1"/>
  <c r="AE1200" i="1"/>
  <c r="AE1027" i="1"/>
  <c r="AE776" i="1"/>
  <c r="AE606" i="1"/>
  <c r="AE1531" i="1"/>
  <c r="AE665" i="1"/>
  <c r="AE1347" i="1"/>
  <c r="AE1732" i="1"/>
  <c r="AE974" i="1"/>
  <c r="AE440" i="1"/>
  <c r="AE1744" i="1"/>
  <c r="AE1332" i="1"/>
  <c r="AE652" i="1"/>
  <c r="AE768" i="1"/>
  <c r="AE583" i="1"/>
  <c r="AE1494" i="1"/>
  <c r="AE1219" i="1"/>
  <c r="AE1214" i="1"/>
  <c r="AE1396" i="1"/>
  <c r="AE1131" i="1"/>
  <c r="AE1077" i="1"/>
  <c r="AE1764" i="1"/>
  <c r="AE746" i="1"/>
  <c r="AE1733" i="1"/>
  <c r="AE1519" i="1"/>
  <c r="AE1546" i="1"/>
  <c r="AE892" i="1"/>
  <c r="AE1790" i="1"/>
  <c r="AE1579" i="1"/>
  <c r="AE1259" i="1"/>
  <c r="AE703" i="1"/>
  <c r="AE572" i="1"/>
  <c r="AE1066" i="1"/>
  <c r="AE1369" i="1"/>
  <c r="AE1236" i="1"/>
  <c r="AE909" i="1"/>
  <c r="AE1179" i="1"/>
  <c r="AE400" i="1"/>
  <c r="AE1431" i="1"/>
  <c r="AE769" i="1"/>
  <c r="AE724" i="1"/>
  <c r="AE476" i="1"/>
  <c r="AE435" i="1"/>
  <c r="AE541" i="1"/>
  <c r="AE1568" i="1"/>
  <c r="AE1489" i="1"/>
  <c r="AE451" i="1"/>
  <c r="AE1144" i="1"/>
  <c r="AE1789" i="1"/>
  <c r="AE721" i="1"/>
  <c r="AE936" i="1"/>
  <c r="AE840" i="1"/>
  <c r="AE1215" i="1"/>
  <c r="AE1226" i="1"/>
  <c r="AE907" i="1"/>
  <c r="AE1702" i="1"/>
  <c r="AE710" i="1"/>
  <c r="AE1514" i="1"/>
  <c r="AE668" i="1"/>
  <c r="AE1645" i="1"/>
  <c r="AE1670" i="1"/>
  <c r="AE1234" i="1"/>
  <c r="AE467" i="1"/>
  <c r="AE628" i="1"/>
  <c r="AE871" i="1"/>
  <c r="AE600" i="1"/>
  <c r="AE398" i="1"/>
  <c r="AE800" i="1"/>
  <c r="AE462" i="1"/>
  <c r="AE1360" i="1"/>
  <c r="AE1681" i="1"/>
  <c r="AE1470" i="1"/>
  <c r="AE1538" i="1"/>
  <c r="AE998" i="1"/>
  <c r="AE1497" i="1"/>
  <c r="AE984" i="1"/>
  <c r="AE957" i="1"/>
  <c r="AE536" i="1"/>
  <c r="AE1564" i="1"/>
  <c r="AE720" i="1"/>
  <c r="AE1545" i="1"/>
  <c r="AE1637" i="1"/>
  <c r="AE625" i="1"/>
  <c r="AE1576" i="1"/>
  <c r="AE501" i="1"/>
  <c r="AE1722" i="1"/>
  <c r="AE723" i="1"/>
  <c r="AE1048" i="1"/>
  <c r="AE1069" i="1"/>
  <c r="AE1522" i="1"/>
  <c r="AE747" i="1"/>
  <c r="AE947" i="1"/>
  <c r="AE1665" i="1"/>
  <c r="AE1464" i="1"/>
  <c r="AE757" i="1"/>
  <c r="AE664" i="1"/>
  <c r="AE937" i="1"/>
  <c r="AE841" i="1"/>
  <c r="AE889" i="1"/>
  <c r="AE1296" i="1"/>
  <c r="AE1041" i="1"/>
  <c r="AE673" i="1"/>
  <c r="AE1801" i="1"/>
  <c r="AE1134" i="1"/>
  <c r="AE1015" i="1"/>
  <c r="AE756" i="1"/>
  <c r="AE1618" i="1"/>
  <c r="AE734" i="1"/>
  <c r="AE471" i="1"/>
  <c r="AE402" i="1"/>
  <c r="AE448" i="1"/>
  <c r="AE1517" i="1"/>
  <c r="AE1157" i="1"/>
  <c r="AE419" i="1"/>
  <c r="AE1504" i="1"/>
  <c r="AE753" i="1"/>
  <c r="AE1632" i="1"/>
  <c r="AE1291" i="1"/>
  <c r="AE1007" i="1"/>
  <c r="AE1583" i="1"/>
  <c r="AE1402" i="1"/>
  <c r="AE1559" i="1"/>
  <c r="AE749" i="1"/>
  <c r="AE1603" i="1"/>
  <c r="AE1488" i="1"/>
  <c r="AE1251" i="1"/>
  <c r="AE678" i="1"/>
  <c r="AE1244" i="1"/>
  <c r="AE692" i="1"/>
  <c r="AE689" i="1"/>
  <c r="AE1768" i="1"/>
  <c r="AE1299" i="1"/>
  <c r="AE1092" i="1"/>
  <c r="AE1271" i="1"/>
  <c r="AE1449" i="1"/>
  <c r="AE1160" i="1"/>
  <c r="AE1149" i="1"/>
  <c r="AE589" i="1"/>
  <c r="AE1486" i="1"/>
  <c r="AE971" i="1"/>
  <c r="AE825" i="1"/>
  <c r="AE1452" i="1"/>
  <c r="AE719" i="1"/>
  <c r="AE612" i="1"/>
  <c r="AE885" i="1"/>
  <c r="AE1651" i="1"/>
  <c r="AE514" i="1"/>
  <c r="AE409" i="1"/>
  <c r="AE439" i="1"/>
  <c r="AE1016" i="1"/>
  <c r="AE650" i="1"/>
  <c r="AE1217" i="1"/>
  <c r="AE491" i="1"/>
  <c r="AE1613" i="1"/>
  <c r="AE1062" i="1"/>
  <c r="AE844" i="1"/>
  <c r="AE1482" i="1"/>
  <c r="AE1770" i="1"/>
  <c r="AE1216" i="1"/>
  <c r="AE1262" i="1"/>
  <c r="AE1745" i="1"/>
  <c r="AE410" i="1"/>
  <c r="AE741" i="1"/>
  <c r="AE1279" i="1"/>
  <c r="AE1304" i="1"/>
  <c r="AE1126" i="1"/>
  <c r="AE1453" i="1"/>
  <c r="AE580" i="1"/>
  <c r="AE1454" i="1"/>
  <c r="AE1648" i="1"/>
  <c r="AE963" i="1"/>
  <c r="AE1391" i="1"/>
  <c r="AE1025" i="1"/>
  <c r="AE922" i="1"/>
  <c r="AE1265" i="1"/>
  <c r="AE1230" i="1"/>
  <c r="AE1498" i="1"/>
  <c r="AE1176" i="1"/>
  <c r="AE459" i="1"/>
  <c r="AE1169" i="1"/>
  <c r="AE518" i="1"/>
  <c r="AE1294" i="1"/>
  <c r="AE1796" i="1"/>
  <c r="AE1709" i="1"/>
  <c r="AE542" i="1"/>
  <c r="AE1734" i="1"/>
  <c r="AE1086" i="1"/>
  <c r="AE1451" i="1"/>
  <c r="AE1268" i="1"/>
  <c r="AE1287" i="1"/>
  <c r="AE539" i="1"/>
  <c r="AE1330" i="1"/>
  <c r="AE1509" i="1"/>
  <c r="AE1146" i="1"/>
  <c r="AE952" i="1"/>
  <c r="AE1049" i="1"/>
  <c r="AE926" i="1"/>
  <c r="AE489" i="1"/>
  <c r="AE1459" i="1"/>
  <c r="AE1783" i="1"/>
  <c r="AE1223" i="1"/>
  <c r="AE470" i="1"/>
  <c r="AE562" i="1"/>
  <c r="AE484" i="1"/>
  <c r="AE1080" i="1"/>
  <c r="AE545" i="1"/>
  <c r="AE751" i="1"/>
  <c r="AE1427" i="1"/>
  <c r="AE827" i="1"/>
  <c r="AE742" i="1"/>
  <c r="AE1227" i="1"/>
  <c r="AE1045" i="1"/>
  <c r="AE863" i="1"/>
  <c r="AE1277" i="1"/>
  <c r="AE604" i="1"/>
  <c r="AE1473" i="1"/>
  <c r="AE1417" i="1"/>
  <c r="AE507" i="1"/>
  <c r="AE508" i="1"/>
  <c r="AE1068" i="1"/>
  <c r="AE537" i="1"/>
  <c r="AE1479" i="1"/>
  <c r="AE1233" i="1"/>
  <c r="AE1476" i="1"/>
  <c r="AE805" i="1"/>
  <c r="AE1533" i="1"/>
  <c r="AE1799" i="1"/>
  <c r="AE903" i="1"/>
  <c r="AE534" i="1"/>
  <c r="AE1191" i="1"/>
  <c r="AE1286" i="1"/>
  <c r="AE567" i="1"/>
  <c r="AE412" i="1"/>
  <c r="AE1056" i="1"/>
  <c r="AE1352" i="1"/>
  <c r="AE1777" i="1"/>
  <c r="AE1724" i="1"/>
  <c r="AE531" i="1"/>
  <c r="AE698" i="1"/>
  <c r="AE744" i="1"/>
  <c r="AE1194" i="1"/>
  <c r="AE1377" i="1"/>
  <c r="AE1692" i="1"/>
  <c r="AE392" i="1"/>
  <c r="AE465" i="1"/>
  <c r="AE1756" i="1"/>
  <c r="AE730" i="1"/>
  <c r="AE591" i="1"/>
  <c r="AE495" i="1"/>
  <c r="AE500" i="1"/>
  <c r="AE1348" i="1"/>
  <c r="AE506" i="1"/>
  <c r="AE1635" i="1"/>
  <c r="AE1421" i="1"/>
  <c r="AE1108" i="1"/>
  <c r="AE1076" i="1"/>
  <c r="AE960" i="1"/>
  <c r="AE901" i="1"/>
  <c r="AE569" i="1"/>
  <c r="AE745" i="1"/>
  <c r="AE1532" i="1"/>
  <c r="AE512" i="1"/>
  <c r="AE1721" i="1"/>
  <c r="AE1246" i="1"/>
  <c r="AE1021" i="1"/>
  <c r="AE1063" i="1"/>
  <c r="AE1698" i="1"/>
  <c r="AE1680" i="1"/>
  <c r="AE1669" i="1"/>
  <c r="AE1139" i="1"/>
  <c r="AE1772" i="1"/>
  <c r="AE1343" i="1"/>
  <c r="AE1189" i="1"/>
  <c r="AE814" i="1"/>
  <c r="AE1696" i="1"/>
  <c r="AE915" i="1"/>
  <c r="AE1400" i="1"/>
  <c r="AE1679" i="1"/>
  <c r="AE1300" i="1"/>
  <c r="AE1321" i="1"/>
  <c r="AE904" i="1"/>
  <c r="AE1159" i="1"/>
  <c r="AE912" i="1"/>
  <c r="AE1419" i="1"/>
  <c r="AE1195" i="1"/>
  <c r="AE1036" i="1"/>
  <c r="AE405" i="1"/>
  <c r="AE1616" i="1"/>
  <c r="AE970" i="1"/>
  <c r="AE704" i="1"/>
  <c r="AE631" i="1"/>
  <c r="AE868" i="1"/>
  <c r="AE1028" i="1"/>
  <c r="AE480" i="1"/>
  <c r="AE629" i="1"/>
  <c r="AE1323" i="1"/>
  <c r="AE1322" i="1"/>
  <c r="AE622" i="1"/>
  <c r="AE1416" i="1"/>
  <c r="AE1760" i="1"/>
  <c r="AE1399" i="1"/>
  <c r="AE995" i="1"/>
  <c r="AE1730" i="1"/>
  <c r="AE1791" i="1"/>
  <c r="AE438" i="1"/>
  <c r="AE1442" i="1"/>
  <c r="AE590" i="1"/>
  <c r="AE725" i="1"/>
  <c r="AE1375" i="1"/>
  <c r="AE1501" i="1"/>
  <c r="AE688" i="1"/>
  <c r="AE920" i="1"/>
  <c r="AE821" i="1"/>
  <c r="AE985" i="1"/>
  <c r="AE807" i="1"/>
  <c r="AE509" i="1"/>
  <c r="AE496" i="1"/>
  <c r="AE795" i="1"/>
  <c r="AE456" i="1"/>
  <c r="AE1089" i="1"/>
  <c r="AE1740" i="1"/>
  <c r="AE391" i="1"/>
  <c r="AE1114" i="1"/>
  <c r="AE524" i="1"/>
  <c r="AE1723" i="1"/>
  <c r="AE475" i="1"/>
  <c r="AE393" i="1"/>
  <c r="AE1694" i="1"/>
  <c r="AE585" i="1"/>
  <c r="AE905" i="1"/>
  <c r="AE1589" i="1"/>
  <c r="AE941" i="1"/>
  <c r="AE1643" i="1"/>
  <c r="AE1263" i="1"/>
  <c r="AE851" i="1"/>
  <c r="AE1145" i="1"/>
  <c r="AE914" i="1"/>
  <c r="AE748" i="1"/>
  <c r="AE1072" i="1"/>
  <c r="AE700" i="1"/>
  <c r="AE1074" i="1"/>
  <c r="AE797" i="1"/>
  <c r="AE473" i="1"/>
  <c r="AE1523" i="1"/>
  <c r="AE458" i="1"/>
  <c r="AE1328" i="1"/>
  <c r="AE1012" i="1"/>
  <c r="AE1042" i="1"/>
  <c r="AE1239" i="1"/>
  <c r="AE379" i="1"/>
  <c r="AE642" i="1"/>
  <c r="AE1492" i="1"/>
  <c r="AE1407" i="1"/>
  <c r="AE1153" i="1"/>
  <c r="AE1706" i="1"/>
  <c r="AE407" i="1"/>
  <c r="AE1520" i="1"/>
  <c r="AE1274" i="1"/>
  <c r="AE762" i="1"/>
  <c r="AE1336" i="1"/>
  <c r="AE869" i="1"/>
  <c r="AE1117" i="1"/>
  <c r="AE1661" i="1"/>
  <c r="AE1510" i="1"/>
  <c r="AE568" i="1"/>
  <c r="AE1495" i="1"/>
  <c r="AE429" i="1"/>
  <c r="AE1333" i="1"/>
  <c r="AE766" i="1"/>
  <c r="AE1666" i="1"/>
  <c r="AE1787" i="1"/>
  <c r="AE1466" i="1"/>
  <c r="AE1640" i="1"/>
  <c r="AE609" i="1"/>
  <c r="AE1208" i="1"/>
  <c r="AE1156" i="1"/>
  <c r="AE1349" i="1"/>
  <c r="AE986" i="1"/>
  <c r="AE1122" i="1"/>
  <c r="AE958" i="1"/>
  <c r="AE857" i="1"/>
  <c r="AE1000" i="1"/>
  <c r="AE1677" i="1"/>
  <c r="AE1647" i="1"/>
  <c r="AE502" i="1"/>
  <c r="AE1608" i="1"/>
  <c r="AE565" i="1"/>
  <c r="AE1425" i="1"/>
  <c r="AE810" i="1"/>
  <c r="AE1009" i="1"/>
  <c r="AE544" i="1"/>
  <c r="AE1071" i="1"/>
  <c r="AE1201" i="1"/>
  <c r="AE1507" i="1"/>
  <c r="AE866" i="1"/>
  <c r="AE1038" i="1"/>
  <c r="AE1088" i="1"/>
  <c r="AE1100" i="1"/>
  <c r="AE614" i="1"/>
  <c r="AE1445" i="1"/>
  <c r="AE1261" i="1"/>
  <c r="AE1067" i="1"/>
  <c r="AE973" i="1"/>
  <c r="AE897" i="1"/>
  <c r="AE1306" i="1"/>
  <c r="AE1411" i="1"/>
  <c r="AE1727" i="1"/>
  <c r="AE1541" i="1"/>
  <c r="AE1099" i="1"/>
  <c r="AE1040" i="1"/>
  <c r="AE395" i="1"/>
  <c r="AE1061" i="1"/>
  <c r="AE727" i="1"/>
  <c r="AE1629" i="1"/>
  <c r="AE736" i="1"/>
  <c r="AE586" i="1"/>
  <c r="AE406" i="1"/>
  <c r="AE1302" i="1"/>
  <c r="AE1367" i="1"/>
  <c r="AE1344" i="1"/>
  <c r="AE446" i="1"/>
  <c r="AE640" i="1"/>
  <c r="AE842" i="1"/>
  <c r="AE674" i="1"/>
  <c r="AE961" i="1"/>
  <c r="AE643" i="1"/>
  <c r="AE1804" i="1"/>
  <c r="AE732" i="1"/>
  <c r="AE1301" i="1"/>
  <c r="AE1467" i="1"/>
  <c r="AE945" i="1"/>
  <c r="AE965" i="1"/>
  <c r="AE530" i="1"/>
  <c r="AE1393" i="1"/>
  <c r="AE675" i="1"/>
  <c r="AE1599" i="1"/>
  <c r="AE839" i="1"/>
  <c r="AE1018" i="1"/>
  <c r="AE1064" i="1"/>
  <c r="AE938" i="1"/>
  <c r="AE1686" i="1"/>
  <c r="AE550" i="1"/>
  <c r="AE1361" i="1"/>
  <c r="AE740" i="1"/>
  <c r="AE819" i="1"/>
  <c r="AE1602" i="1"/>
  <c r="AE1652" i="1"/>
  <c r="AE619" i="1"/>
  <c r="AE548" i="1"/>
  <c r="AE1082" i="1"/>
  <c r="AE832" i="1"/>
  <c r="AE1639" i="1"/>
  <c r="AE1209" i="1"/>
  <c r="AE1280" i="1"/>
  <c r="AE1148" i="1"/>
  <c r="AE1385" i="1"/>
  <c r="AE1444" i="1"/>
  <c r="AE431" i="1"/>
  <c r="AE414" i="1"/>
  <c r="AE1778" i="1"/>
  <c r="AE1151" i="1"/>
  <c r="AE702" i="1"/>
  <c r="AE1165" i="1"/>
  <c r="AE1785" i="1"/>
  <c r="AE546" i="1"/>
  <c r="AE648" i="1"/>
  <c r="AE389" i="1"/>
  <c r="AE964" i="1"/>
  <c r="AE1597" i="1"/>
  <c r="AE701" i="1"/>
  <c r="AE645" i="1"/>
  <c r="AE1298" i="1"/>
  <c r="AE824" i="1"/>
  <c r="AE1585" i="1"/>
  <c r="AE813" i="1"/>
  <c r="AE613" i="1"/>
  <c r="AE978" i="1"/>
  <c r="AE1565" i="1"/>
  <c r="AE806" i="1"/>
  <c r="AE921" i="1"/>
  <c r="AE1142" i="1"/>
  <c r="AE972" i="1"/>
  <c r="AE1424" i="1"/>
  <c r="AE1675" i="1"/>
  <c r="AE1073" i="1"/>
  <c r="AE1059" i="1"/>
  <c r="AE1394" i="1"/>
  <c r="AE1555" i="1"/>
  <c r="AE1788" i="1"/>
  <c r="AE1273" i="1"/>
  <c r="AE1039" i="1"/>
  <c r="AE1383" i="1"/>
  <c r="AE870" i="1"/>
  <c r="AE1418" i="1"/>
  <c r="AE946" i="1"/>
  <c r="AE1133" i="1"/>
  <c r="AE1035" i="1"/>
  <c r="AE835" i="1"/>
  <c r="AE1084" i="1"/>
  <c r="AE1224" i="1"/>
  <c r="AE728" i="1"/>
  <c r="AE1382" i="1"/>
  <c r="AE942" i="1"/>
  <c r="AE1678" i="1"/>
  <c r="AE396" i="1"/>
  <c r="AE858" i="1"/>
  <c r="AE1380" i="1"/>
  <c r="AE1249" i="1"/>
  <c r="AE843" i="1"/>
  <c r="AE1204" i="1"/>
  <c r="AE1627" i="1"/>
  <c r="AE649" i="1"/>
  <c r="AE656" i="1"/>
  <c r="AE1413" i="1"/>
  <c r="AE1578" i="1"/>
  <c r="AE1253" i="1"/>
  <c r="AE1023" i="1"/>
  <c r="AE1491" i="1"/>
  <c r="AE940" i="1"/>
  <c r="AE788" i="1"/>
  <c r="AE1540" i="1"/>
  <c r="AE1270" i="1"/>
  <c r="AE1318" i="1"/>
  <c r="AE1143" i="1"/>
  <c r="AE559" i="1"/>
  <c r="AE1626" i="1"/>
  <c r="AE969" i="1"/>
  <c r="AE1331" i="1"/>
  <c r="AE950" i="1"/>
  <c r="AE709" i="1"/>
  <c r="AE954" i="1"/>
  <c r="AE847" i="1"/>
  <c r="AE1676" i="1"/>
  <c r="AE1518" i="1"/>
  <c r="AE1185" i="1"/>
  <c r="AE996" i="1"/>
  <c r="AE1020" i="1"/>
  <c r="AE1359" i="1"/>
  <c r="AE1512" i="1"/>
  <c r="AE1392" i="1"/>
  <c r="AE1793" i="1"/>
  <c r="AE1433" i="1"/>
  <c r="AE1580" i="1"/>
  <c r="AE1410" i="1"/>
  <c r="AE1123" i="1"/>
  <c r="AE598" i="1"/>
  <c r="AE1109" i="1"/>
  <c r="AE601" i="1"/>
  <c r="AE777" i="1"/>
  <c r="AE735" i="1"/>
  <c r="AE1655" i="1"/>
  <c r="AE752" i="1"/>
  <c r="AE1628" i="1"/>
  <c r="AE1423" i="1"/>
  <c r="AE1735" i="1"/>
  <c r="AE1111" i="1"/>
  <c r="AE898" i="1"/>
  <c r="AE882" i="1"/>
  <c r="AE1633" i="1"/>
  <c r="AE1285" i="1"/>
  <c r="AE1408" i="1"/>
  <c r="AE595" i="1"/>
  <c r="AE1338" i="1"/>
  <c r="AE1707" i="1"/>
  <c r="AE859" i="1"/>
  <c r="AE1054" i="1"/>
  <c r="AE699" i="1"/>
  <c r="AE662" i="1"/>
  <c r="AE1127" i="1"/>
  <c r="AE1500" i="1"/>
  <c r="AE1379" i="1"/>
  <c r="AE1358" i="1"/>
  <c r="AE401" i="1"/>
  <c r="AE1551" i="1"/>
  <c r="AE865" i="1"/>
  <c r="AE1355" i="1"/>
  <c r="AE886" i="1"/>
  <c r="AE1573" i="1"/>
  <c r="AE408" i="1"/>
  <c r="AE1606" i="1"/>
  <c r="AE1288" i="1"/>
  <c r="AE1671" i="1"/>
  <c r="AE672" i="1"/>
  <c r="AE427" i="1"/>
  <c r="AE1667" i="1"/>
  <c r="AE1769" i="1"/>
  <c r="AE928" i="1"/>
  <c r="AE453" i="1"/>
  <c r="AE1341" i="1"/>
  <c r="AE587" i="1"/>
  <c r="AE931" i="1"/>
  <c r="AE784" i="1"/>
  <c r="AE1170" i="1"/>
  <c r="AE1636" i="1"/>
  <c r="AE811" i="1"/>
  <c r="AE657" i="1"/>
  <c r="AE1282" i="1"/>
  <c r="AE1658" i="1"/>
  <c r="AE874" i="1"/>
  <c r="AE918" i="1"/>
  <c r="AE887" i="1"/>
  <c r="AE1320" i="1"/>
  <c r="AE1767" i="1"/>
  <c r="AE1180" i="1"/>
  <c r="AE716" i="1"/>
  <c r="AE1024" i="1"/>
  <c r="AE1372" i="1"/>
  <c r="AE1171" i="1"/>
  <c r="AE493" i="1"/>
  <c r="AE464" i="1"/>
  <c r="AE1601" i="1"/>
  <c r="AE759" i="1"/>
  <c r="AE1554" i="1"/>
  <c r="AE1802" i="1"/>
  <c r="AE483" i="1"/>
  <c r="AE1395" i="1"/>
  <c r="AE1550" i="1"/>
  <c r="AE722" i="1"/>
  <c r="AE1556" i="1"/>
  <c r="AE778" i="1"/>
  <c r="AE1758" i="1"/>
  <c r="AE377" i="1"/>
  <c r="AE522" i="1"/>
  <c r="AE1712" i="1"/>
  <c r="AE1664" i="1"/>
  <c r="AE627" i="1"/>
  <c r="AE1598" i="1"/>
  <c r="AE1030" i="1"/>
  <c r="AE1499" i="1"/>
  <c r="AE532" i="1"/>
  <c r="AE1097" i="1"/>
  <c r="AE560" i="1"/>
  <c r="AE555" i="1"/>
  <c r="AE1005" i="1"/>
  <c r="AE690" i="1"/>
  <c r="AE1699" i="1"/>
  <c r="AE1211" i="1"/>
  <c r="AE755" i="1"/>
  <c r="AE611" i="1"/>
  <c r="AE682" i="1"/>
  <c r="AE758" i="1"/>
  <c r="AE552" i="1"/>
  <c r="AE1406" i="1"/>
  <c r="AE1210" i="1"/>
  <c r="AE695" i="1"/>
  <c r="AE1557" i="1"/>
  <c r="AE838" i="1"/>
  <c r="AE712" i="1"/>
  <c r="AE1477" i="1"/>
  <c r="AE1101" i="1"/>
  <c r="AE1592" i="1"/>
  <c r="AE944" i="1"/>
  <c r="AE1430" i="1"/>
  <c r="AE1272" i="1"/>
  <c r="AE1420" i="1"/>
  <c r="AE864" i="1"/>
  <c r="AE1650" i="1"/>
  <c r="AE1052" i="1"/>
  <c r="AE1736" i="1"/>
  <c r="AE1701" i="1"/>
  <c r="AE1254" i="1"/>
  <c r="AE1506" i="1"/>
  <c r="AE994" i="1"/>
  <c r="AE1465" i="1"/>
  <c r="AE671" i="1"/>
  <c r="AE765" i="1"/>
  <c r="AE1460" i="1"/>
  <c r="AE930" i="1"/>
  <c r="AE633" i="1"/>
  <c r="AE1412" i="1"/>
  <c r="AE1324" i="1"/>
  <c r="AE1714" i="1"/>
  <c r="AE893" i="1"/>
  <c r="AE602" i="1"/>
  <c r="AE1310" i="1"/>
  <c r="AE608" i="1"/>
  <c r="AE916" i="1"/>
  <c r="AE1572" i="1"/>
  <c r="AE579" i="1"/>
  <c r="AE681" i="1"/>
  <c r="AE1366" i="1"/>
  <c r="AE1462" i="1"/>
  <c r="AE818" i="1"/>
  <c r="AE1404" i="1"/>
  <c r="AE581" i="1"/>
  <c r="AE1334" i="1"/>
  <c r="AE661" i="1"/>
  <c r="AE670" i="1"/>
  <c r="AE1203" i="1"/>
  <c r="AE474" i="1"/>
  <c r="AE1552" i="1"/>
  <c r="AE767" i="1"/>
  <c r="AE981" i="1"/>
  <c r="AE792" i="1"/>
  <c r="AE1800" i="1"/>
  <c r="AE846" i="1"/>
  <c r="AE1434" i="1"/>
  <c r="AE1337" i="1"/>
  <c r="AE1317" i="1"/>
  <c r="AE1456" i="1"/>
  <c r="AE388" i="1"/>
  <c r="AE1055" i="1"/>
  <c r="AE794" i="1"/>
  <c r="AE1508" i="1"/>
  <c r="AE1689" i="1"/>
  <c r="AE1255" i="1"/>
  <c r="AE540" i="1"/>
  <c r="AE1283" i="1"/>
  <c r="AE733" i="1"/>
  <c r="AE1781" i="1"/>
  <c r="AE1354" i="1"/>
  <c r="AE1106" i="1"/>
  <c r="AE850" i="1"/>
  <c r="AE1158" i="1"/>
  <c r="AE1795" i="1"/>
  <c r="AE1761" i="1"/>
  <c r="AE1711" i="1"/>
  <c r="AE1043" i="1"/>
  <c r="AE1570" i="1"/>
  <c r="AE718" i="1"/>
  <c r="AE1325" i="1"/>
  <c r="AE1078" i="1"/>
  <c r="AE1384" i="1"/>
  <c r="AE1381" i="1"/>
  <c r="AE1202" i="1"/>
  <c r="AE770" i="1"/>
  <c r="AE781" i="1"/>
  <c r="AE1083" i="1"/>
  <c r="AE1653" i="1"/>
  <c r="AE830" i="1"/>
  <c r="AE1662" i="1"/>
  <c r="AE1293" i="1"/>
  <c r="AE890" i="1"/>
  <c r="AE1446" i="1"/>
  <c r="AE417" i="1"/>
  <c r="AE1276" i="1"/>
  <c r="AE610" i="1"/>
  <c r="AE1649" i="1"/>
  <c r="AE1329" i="1"/>
  <c r="AE1231" i="1"/>
  <c r="AE1196" i="1"/>
  <c r="AE1728" i="1"/>
  <c r="AE513" i="1"/>
  <c r="AE621" i="1"/>
  <c r="AE1363" i="1"/>
  <c r="AE1309" i="1"/>
  <c r="AE1267" i="1"/>
  <c r="AE447" i="1"/>
  <c r="AE1140" i="1"/>
  <c r="AE1455" i="1"/>
  <c r="AE523" i="1"/>
  <c r="AE494" i="1"/>
  <c r="AE1503" i="1"/>
  <c r="AE667" i="1"/>
  <c r="AE1177" i="1"/>
  <c r="AE1657" i="1"/>
  <c r="AE1584" i="1"/>
  <c r="AE1685" i="1"/>
  <c r="AE1558" i="1"/>
  <c r="AE556" i="1"/>
  <c r="AE1448" i="1"/>
  <c r="AE1502" i="1"/>
  <c r="AE775" i="1"/>
  <c r="AE1574" i="1"/>
  <c r="AE1295" i="1"/>
  <c r="AE1245" i="1"/>
  <c r="AE1700" i="1"/>
  <c r="AE1766" i="1"/>
  <c r="AE1119" i="1"/>
  <c r="AE831" i="1"/>
  <c r="AE461" i="1"/>
  <c r="AE1737" i="1"/>
  <c r="AE1242" i="1"/>
  <c r="AE1095" i="1"/>
  <c r="AE783" i="1"/>
  <c r="AE481" i="1"/>
  <c r="AE433" i="1"/>
  <c r="AE1103" i="1"/>
  <c r="AE875" i="1"/>
  <c r="AE1187" i="1"/>
  <c r="AE836" i="1"/>
  <c r="AE791" i="1"/>
  <c r="AE1093" i="1"/>
  <c r="AE620" i="1"/>
  <c r="AE485" i="1"/>
  <c r="AE1004" i="1"/>
  <c r="AE934" i="1"/>
  <c r="AE1237" i="1"/>
  <c r="AE1526" i="1"/>
  <c r="AE935" i="1"/>
  <c r="AE763" i="1"/>
  <c r="AE1034" i="1"/>
  <c r="AE1128" i="1"/>
  <c r="AE837" i="1"/>
  <c r="AE991" i="1"/>
  <c r="AE1053" i="1"/>
  <c r="AE990" i="1"/>
  <c r="AE1389" i="1"/>
  <c r="AE1207" i="1"/>
  <c r="AE1387" i="1"/>
  <c r="AE861" i="1"/>
  <c r="AE1168" i="1"/>
  <c r="AE1803" i="1"/>
  <c r="AE1529" i="1"/>
  <c r="AE1422" i="1"/>
  <c r="AE809" i="1"/>
  <c r="AE1587" i="1"/>
  <c r="AE1319" i="1"/>
  <c r="AE1771" i="1"/>
  <c r="AE888" i="1"/>
  <c r="AE939" i="1"/>
  <c r="AE1339" i="1"/>
  <c r="AE1742" i="1"/>
  <c r="AE384" i="1"/>
  <c r="AE574" i="1"/>
  <c r="AE425" i="1"/>
  <c r="AE919" i="1"/>
  <c r="AE394" i="1"/>
  <c r="AE615" i="1"/>
  <c r="AE731" i="1"/>
  <c r="AE469" i="1"/>
  <c r="AE1058" i="1"/>
  <c r="AE517" i="1"/>
  <c r="AE413" i="1"/>
  <c r="AE956" i="1"/>
  <c r="AE597" i="1"/>
  <c r="AE1566" i="1"/>
  <c r="AE896" i="1"/>
  <c r="AE1542" i="1"/>
  <c r="AE497" i="1"/>
  <c r="AE617" i="1"/>
  <c r="AE1478" i="1"/>
  <c r="AE1356" i="1"/>
  <c r="AE982" i="1"/>
  <c r="AE1719" i="1"/>
  <c r="AE445" i="1"/>
  <c r="AE1260" i="1"/>
  <c r="AE1673" i="1"/>
  <c r="AE571" i="1"/>
  <c r="AE1588" i="1"/>
  <c r="AE1161" i="1"/>
  <c r="AE1757" i="1"/>
  <c r="AE1754" i="1"/>
  <c r="AE1575" i="1"/>
  <c r="AE714" i="1"/>
  <c r="AE962" i="1"/>
  <c r="AE1125" i="1"/>
  <c r="AE1351" i="1"/>
  <c r="AE1378" i="1"/>
  <c r="AE1612" i="1"/>
  <c r="AE1623" i="1"/>
  <c r="AE808" i="1"/>
  <c r="AE1370" i="1"/>
  <c r="AE478" i="1"/>
  <c r="AE1780" i="1"/>
  <c r="AE516" i="1"/>
  <c r="AE743" i="1"/>
  <c r="AE1537" i="1"/>
  <c r="AE1163" i="1"/>
  <c r="AE1485" i="1"/>
  <c r="AE1779" i="1"/>
  <c r="AE1022" i="1"/>
  <c r="AE983" i="1"/>
  <c r="AE992" i="1"/>
  <c r="AE1762" i="1"/>
  <c r="AE1247" i="1"/>
  <c r="AE764" i="1"/>
  <c r="AE1716" i="1"/>
  <c r="AE1220" i="1"/>
  <c r="AE1561" i="1"/>
  <c r="AE715" i="1"/>
  <c r="AE1463" i="1"/>
  <c r="AE687" i="1"/>
  <c r="AE1186" i="1"/>
  <c r="AE1753" i="1"/>
  <c r="AE1634" i="1"/>
  <c r="AE1008" i="1"/>
  <c r="AE1373" i="1"/>
  <c r="AE626" i="1"/>
  <c r="AE977" i="1"/>
  <c r="AE987" i="1"/>
  <c r="AE638" i="1"/>
  <c r="AE479" i="1"/>
  <c r="AE1130" i="1"/>
  <c r="AE1429" i="1"/>
  <c r="AE1290" i="1"/>
  <c r="AE1794" i="1"/>
  <c r="AE527" i="1"/>
  <c r="AE913" i="1"/>
  <c r="AE1118" i="1"/>
  <c r="AE1136" i="1"/>
  <c r="AE955" i="1"/>
  <c r="AE1188" i="1"/>
  <c r="AE477" i="1"/>
  <c r="AE1275" i="1"/>
  <c r="AE1594" i="1"/>
  <c r="AE1026" i="1"/>
  <c r="AE855" i="1"/>
  <c r="AE1765" i="1"/>
  <c r="AE1688" i="1"/>
  <c r="AE793" i="1"/>
  <c r="AE980" i="1"/>
  <c r="AE1250" i="1"/>
  <c r="AE816" i="1"/>
  <c r="AE1590" i="1"/>
  <c r="AE1081" i="1"/>
  <c r="AE403" i="1"/>
  <c r="AE1644" i="1"/>
  <c r="AE1342" i="1"/>
  <c r="AE450" i="1"/>
  <c r="AE655" i="1"/>
  <c r="AE1345" i="1"/>
  <c r="AE785" i="1"/>
  <c r="AE1175" i="1"/>
  <c r="AE558" i="1"/>
  <c r="AE1581" i="1"/>
  <c r="AE651" i="1"/>
  <c r="AE1050" i="1"/>
  <c r="AE1458" i="1"/>
  <c r="AE460" i="1"/>
  <c r="AE799" i="1"/>
  <c r="AE1638" i="1"/>
  <c r="AE802" i="1"/>
  <c r="AE1405" i="1"/>
  <c r="AE1687" i="1"/>
  <c r="AE997" i="1"/>
  <c r="AE380" i="1"/>
  <c r="AE1439" i="1"/>
  <c r="AE1174" i="1"/>
  <c r="AE1741" i="1"/>
  <c r="AE943" i="1"/>
  <c r="AE1258" i="1"/>
  <c r="AE1297" i="1"/>
  <c r="AE739" i="1"/>
  <c r="AE1511" i="1"/>
  <c r="AE1178" i="1"/>
  <c r="AE1135" i="1"/>
  <c r="AE1060" i="1"/>
  <c r="AE917" i="1"/>
  <c r="AE510" i="1"/>
  <c r="AE1549" i="1"/>
  <c r="AE386" i="1"/>
  <c r="AE1548" i="1"/>
  <c r="AE1693" i="1"/>
  <c r="AE490" i="1"/>
  <c r="AE1553" i="1"/>
  <c r="AE434" i="1"/>
  <c r="AE780" i="1"/>
  <c r="AE1461" i="1"/>
  <c r="AE1229" i="1"/>
  <c r="AE1642" i="1"/>
  <c r="AE1763" i="1"/>
  <c r="AE1091" i="1"/>
  <c r="AE1596" i="1"/>
  <c r="AE492" i="1"/>
  <c r="AE782" i="1"/>
  <c r="AE415" i="1"/>
  <c r="X1805" i="1"/>
  <c r="X1806" i="1" s="1"/>
  <c r="AE694" i="1"/>
  <c r="AE804" i="1"/>
  <c r="AE639" i="1"/>
  <c r="AE761" i="1"/>
  <c r="AE1284" i="1"/>
  <c r="AE798" i="1"/>
  <c r="T1806" i="1"/>
  <c r="Y8" i="1"/>
  <c r="Z8" i="1" s="1"/>
  <c r="Y11" i="1"/>
  <c r="Z11" i="1" s="1"/>
  <c r="Y13" i="1"/>
  <c r="Z13" i="1" s="1"/>
  <c r="Y6" i="1"/>
  <c r="Z6" i="1" s="1"/>
  <c r="Y14" i="1"/>
  <c r="Z14" i="1" s="1"/>
  <c r="Y7" i="1"/>
  <c r="Z7" i="1" s="1"/>
  <c r="Y5" i="1"/>
  <c r="Z5" i="1" s="1"/>
  <c r="Y9" i="1"/>
  <c r="Z9" i="1" s="1"/>
  <c r="Y10" i="1"/>
  <c r="Z10" i="1" s="1"/>
  <c r="Y12" i="1"/>
  <c r="Z12" i="1" s="1"/>
  <c r="Y572" i="1"/>
  <c r="Z572" i="1" s="1"/>
  <c r="Y832" i="1"/>
  <c r="Z832" i="1" s="1"/>
  <c r="Y844" i="1"/>
  <c r="Z844" i="1" s="1"/>
  <c r="Y1104" i="1"/>
  <c r="Z1104" i="1" s="1"/>
  <c r="Y117" i="1"/>
  <c r="Z117" i="1" s="1"/>
  <c r="Y92" i="1"/>
  <c r="Z92" i="1" s="1"/>
  <c r="Y352" i="1"/>
  <c r="Z352" i="1" s="1"/>
  <c r="Y628" i="1"/>
  <c r="Z628" i="1" s="1"/>
  <c r="Y617" i="1"/>
  <c r="Z617" i="1" s="1"/>
  <c r="Y879" i="1"/>
  <c r="Z879" i="1" s="1"/>
  <c r="Y1154" i="1"/>
  <c r="Z1154" i="1" s="1"/>
  <c r="Y1789" i="1"/>
  <c r="Z1789" i="1" s="1"/>
  <c r="Y637" i="1"/>
  <c r="Z637" i="1" s="1"/>
  <c r="Y897" i="1"/>
  <c r="Z897" i="1" s="1"/>
  <c r="Y1741" i="1"/>
  <c r="Z1741" i="1" s="1"/>
  <c r="Y1164" i="1"/>
  <c r="Z1164" i="1" s="1"/>
  <c r="Y145" i="1"/>
  <c r="Z145" i="1" s="1"/>
  <c r="Y437" i="1"/>
  <c r="Z437" i="1" s="1"/>
  <c r="Y668" i="1"/>
  <c r="Z668" i="1" s="1"/>
  <c r="Y928" i="1"/>
  <c r="Z928" i="1" s="1"/>
  <c r="Y1083" i="1"/>
  <c r="Z1083" i="1" s="1"/>
  <c r="Y1196" i="1"/>
  <c r="Z1196" i="1" s="1"/>
  <c r="Y177" i="1"/>
  <c r="Z177" i="1" s="1"/>
  <c r="Y469" i="1"/>
  <c r="Z469" i="1" s="1"/>
  <c r="Y1209" i="1"/>
  <c r="Z1209" i="1" s="1"/>
  <c r="Y192" i="1"/>
  <c r="Z192" i="1" s="1"/>
  <c r="Y878" i="1"/>
  <c r="Z878" i="1" s="1"/>
  <c r="Y205" i="1"/>
  <c r="Z205" i="1" s="1"/>
  <c r="Y1725" i="1"/>
  <c r="Z1725" i="1" s="1"/>
  <c r="Y1244" i="1"/>
  <c r="Z1244" i="1" s="1"/>
  <c r="Y225" i="1"/>
  <c r="Z225" i="1" s="1"/>
  <c r="Y517" i="1"/>
  <c r="Z517" i="1" s="1"/>
  <c r="Y1257" i="1"/>
  <c r="Z1257" i="1" s="1"/>
  <c r="Y240" i="1"/>
  <c r="Z240" i="1" s="1"/>
  <c r="Y516" i="1"/>
  <c r="Z516" i="1" s="1"/>
  <c r="Y1017" i="1"/>
  <c r="Z1017" i="1" s="1"/>
  <c r="Y1279" i="1"/>
  <c r="Z1279" i="1" s="1"/>
  <c r="Y276" i="1"/>
  <c r="Z276" i="1" s="1"/>
  <c r="Y68" i="1"/>
  <c r="Z68" i="1" s="1"/>
  <c r="Y1420" i="1"/>
  <c r="Z1420" i="1" s="1"/>
  <c r="Y250" i="1"/>
  <c r="Z250" i="1" s="1"/>
  <c r="Y1427" i="1"/>
  <c r="Z1427" i="1" s="1"/>
  <c r="Y270" i="1"/>
  <c r="Z270" i="1" s="1"/>
  <c r="Y662" i="1"/>
  <c r="Z662" i="1" s="1"/>
  <c r="Y1434" i="1"/>
  <c r="Z1434" i="1" s="1"/>
  <c r="Y295" i="1"/>
  <c r="Z295" i="1" s="1"/>
  <c r="Y1441" i="1"/>
  <c r="Z1441" i="1" s="1"/>
  <c r="Y801" i="1"/>
  <c r="Z801" i="1" s="1"/>
  <c r="Y1192" i="1"/>
  <c r="Z1192" i="1" s="1"/>
  <c r="Y1448" i="1"/>
  <c r="Z1448" i="1" s="1"/>
  <c r="Y286" i="1"/>
  <c r="Z286" i="1" s="1"/>
  <c r="Y1455" i="1"/>
  <c r="Z1455" i="1" s="1"/>
  <c r="Y182" i="1"/>
  <c r="Z182" i="1" s="1"/>
  <c r="Y828" i="1"/>
  <c r="Z828" i="1" s="1"/>
  <c r="Y1088" i="1"/>
  <c r="Z1088" i="1" s="1"/>
  <c r="Y1757" i="1"/>
  <c r="Z1757" i="1" s="1"/>
  <c r="Y1100" i="1"/>
  <c r="Z1100" i="1" s="1"/>
  <c r="Y81" i="1"/>
  <c r="Z81" i="1" s="1"/>
  <c r="Y373" i="1"/>
  <c r="Z373" i="1" s="1"/>
  <c r="Y348" i="1"/>
  <c r="Z348" i="1" s="1"/>
  <c r="Y608" i="1"/>
  <c r="Z608" i="1" s="1"/>
  <c r="Y884" i="1"/>
  <c r="Z884" i="1" s="1"/>
  <c r="Y873" i="1"/>
  <c r="Z873" i="1" s="1"/>
  <c r="Y1135" i="1"/>
  <c r="Z1135" i="1" s="1"/>
  <c r="Y132" i="1"/>
  <c r="Z132" i="1" s="1"/>
  <c r="Y1582" i="1"/>
  <c r="Z1582" i="1" s="1"/>
  <c r="Y893" i="1"/>
  <c r="Z893" i="1" s="1"/>
  <c r="Y1153" i="1"/>
  <c r="Z1153" i="1" s="1"/>
  <c r="Y931" i="1"/>
  <c r="Z931" i="1" s="1"/>
  <c r="Y141" i="1"/>
  <c r="Z141" i="1" s="1"/>
  <c r="Y401" i="1"/>
  <c r="Z401" i="1" s="1"/>
  <c r="Y924" i="1"/>
  <c r="Z924" i="1" s="1"/>
  <c r="Y1184" i="1"/>
  <c r="Z1184" i="1" s="1"/>
  <c r="Y1677" i="1"/>
  <c r="Z1677" i="1" s="1"/>
  <c r="Y173" i="1"/>
  <c r="Z173" i="1" s="1"/>
  <c r="Y433" i="1"/>
  <c r="Z433" i="1" s="1"/>
  <c r="Y725" i="1"/>
  <c r="Z725" i="1" s="1"/>
  <c r="Y188" i="1"/>
  <c r="Z188" i="1" s="1"/>
  <c r="Y448" i="1"/>
  <c r="Z448" i="1" s="1"/>
  <c r="Y1341" i="1"/>
  <c r="Z1341" i="1" s="1"/>
  <c r="Y461" i="1"/>
  <c r="Z461" i="1" s="1"/>
  <c r="Y59" i="1"/>
  <c r="Z59" i="1" s="1"/>
  <c r="Y221" i="1"/>
  <c r="Z221" i="1" s="1"/>
  <c r="Y481" i="1"/>
  <c r="Z481" i="1" s="1"/>
  <c r="Y773" i="1"/>
  <c r="Z773" i="1" s="1"/>
  <c r="Y236" i="1"/>
  <c r="Z236" i="1" s="1"/>
  <c r="Y496" i="1"/>
  <c r="Z496" i="1" s="1"/>
  <c r="Y772" i="1"/>
  <c r="Z772" i="1" s="1"/>
  <c r="Y1273" i="1"/>
  <c r="Z1273" i="1" s="1"/>
  <c r="Y256" i="1"/>
  <c r="Z256" i="1" s="1"/>
  <c r="Y532" i="1"/>
  <c r="Z532" i="1" s="1"/>
  <c r="Y948" i="1"/>
  <c r="Z948" i="1" s="1"/>
  <c r="Y875" i="1"/>
  <c r="Z875" i="1" s="1"/>
  <c r="Y1623" i="1"/>
  <c r="Z1623" i="1" s="1"/>
  <c r="Y899" i="1"/>
  <c r="Z899" i="1" s="1"/>
  <c r="Y1694" i="1"/>
  <c r="Z1694" i="1" s="1"/>
  <c r="Y918" i="1"/>
  <c r="Z918" i="1" s="1"/>
  <c r="Y922" i="1"/>
  <c r="Z922" i="1" s="1"/>
  <c r="Y1637" i="1"/>
  <c r="Z1637" i="1" s="1"/>
  <c r="Y942" i="1"/>
  <c r="Z942" i="1" s="1"/>
  <c r="Y562" i="1"/>
  <c r="Z562" i="1" s="1"/>
  <c r="Y1644" i="1"/>
  <c r="Z1644" i="1" s="1"/>
  <c r="Y967" i="1"/>
  <c r="Z967" i="1" s="1"/>
  <c r="Y1651" i="1"/>
  <c r="Z1651" i="1" s="1"/>
  <c r="Y987" i="1"/>
  <c r="Z987" i="1" s="1"/>
  <c r="Y438" i="1"/>
  <c r="Z438" i="1" s="1"/>
  <c r="Y1658" i="1"/>
  <c r="Z1658" i="1" s="1"/>
  <c r="Y1011" i="1"/>
  <c r="Z1011" i="1" s="1"/>
  <c r="Y1665" i="1"/>
  <c r="Z1665" i="1" s="1"/>
  <c r="Y1055" i="1"/>
  <c r="Z1055" i="1" s="1"/>
  <c r="Y712" i="1"/>
  <c r="Z712" i="1" s="1"/>
  <c r="Y407" i="1"/>
  <c r="Z407" i="1" s="1"/>
  <c r="Y1460" i="1"/>
  <c r="Z1460" i="1" s="1"/>
  <c r="Y427" i="1"/>
  <c r="Z427" i="1" s="1"/>
  <c r="Y453" i="1"/>
  <c r="Z453" i="1" s="1"/>
  <c r="Y1739" i="1"/>
  <c r="Z1739" i="1" s="1"/>
  <c r="Y1271" i="1"/>
  <c r="Z1271" i="1" s="1"/>
  <c r="Y1746" i="1"/>
  <c r="Z1746" i="1" s="1"/>
  <c r="Y1406" i="1"/>
  <c r="Z1406" i="1" s="1"/>
  <c r="Y998" i="1"/>
  <c r="Z998" i="1" s="1"/>
  <c r="Y666" i="1"/>
  <c r="Z666" i="1" s="1"/>
  <c r="Y1557" i="1"/>
  <c r="Z1557" i="1" s="1"/>
  <c r="Y686" i="1"/>
  <c r="Z686" i="1" s="1"/>
  <c r="Y834" i="1"/>
  <c r="Z834" i="1" s="1"/>
  <c r="Y1564" i="1"/>
  <c r="Z1564" i="1" s="1"/>
  <c r="Y711" i="1"/>
  <c r="Z711" i="1" s="1"/>
  <c r="Y1571" i="1"/>
  <c r="Z1571" i="1" s="1"/>
  <c r="Y731" i="1"/>
  <c r="Z731" i="1" s="1"/>
  <c r="Y518" i="1"/>
  <c r="Z518" i="1" s="1"/>
  <c r="Y1578" i="1"/>
  <c r="Z1578" i="1" s="1"/>
  <c r="Y755" i="1"/>
  <c r="Z755" i="1" s="1"/>
  <c r="Y1585" i="1"/>
  <c r="Z1585" i="1" s="1"/>
  <c r="Y273" i="1"/>
  <c r="Z273" i="1" s="1"/>
  <c r="Y1048" i="1"/>
  <c r="Z1048" i="1" s="1"/>
  <c r="Y1592" i="1"/>
  <c r="Z1592" i="1" s="1"/>
  <c r="Y747" i="1"/>
  <c r="Z747" i="1" s="1"/>
  <c r="Y1599" i="1"/>
  <c r="Z1599" i="1" s="1"/>
  <c r="Y22" i="1"/>
  <c r="Z22" i="1" s="1"/>
  <c r="Y823" i="1"/>
  <c r="Z823" i="1" s="1"/>
  <c r="Y1606" i="1"/>
  <c r="Z1606" i="1" s="1"/>
  <c r="Y843" i="1"/>
  <c r="Z843" i="1" s="1"/>
  <c r="Y287" i="1"/>
  <c r="Z287" i="1" s="1"/>
  <c r="Y568" i="1"/>
  <c r="Z568" i="1" s="1"/>
  <c r="Y867" i="1"/>
  <c r="Z867" i="1" s="1"/>
  <c r="Y1620" i="1"/>
  <c r="Z1620" i="1" s="1"/>
  <c r="Y890" i="1"/>
  <c r="Z890" i="1" s="1"/>
  <c r="Y613" i="1"/>
  <c r="Z613" i="1" s="1"/>
  <c r="Y1627" i="1"/>
  <c r="Z1627" i="1" s="1"/>
  <c r="Y910" i="1"/>
  <c r="Z910" i="1" s="1"/>
  <c r="Y1634" i="1"/>
  <c r="Z1634" i="1" s="1"/>
  <c r="Y284" i="1"/>
  <c r="Z284" i="1" s="1"/>
  <c r="Y52" i="1"/>
  <c r="Z52" i="1" s="1"/>
  <c r="Y1436" i="1"/>
  <c r="Z1436" i="1" s="1"/>
  <c r="Y299" i="1"/>
  <c r="Z299" i="1" s="1"/>
  <c r="Y1443" i="1"/>
  <c r="Z1443" i="1" s="1"/>
  <c r="Y323" i="1"/>
  <c r="Z323" i="1" s="1"/>
  <c r="Y598" i="1"/>
  <c r="Z598" i="1" s="1"/>
  <c r="Y1468" i="1"/>
  <c r="Z1468" i="1" s="1"/>
  <c r="Y375" i="1"/>
  <c r="Z375" i="1" s="1"/>
  <c r="Y1002" i="1"/>
  <c r="Z1002" i="1" s="1"/>
  <c r="Y906" i="1"/>
  <c r="Z906" i="1" s="1"/>
  <c r="Y1369" i="1"/>
  <c r="Z1369" i="1" s="1"/>
  <c r="Y714" i="1"/>
  <c r="Z714" i="1" s="1"/>
  <c r="Y342" i="1"/>
  <c r="Z342" i="1" s="1"/>
  <c r="Y1187" i="1"/>
  <c r="Z1187" i="1" s="1"/>
  <c r="Y1084" i="1"/>
  <c r="Z1084" i="1" s="1"/>
  <c r="Y65" i="1"/>
  <c r="Z65" i="1" s="1"/>
  <c r="Y983" i="1"/>
  <c r="Z983" i="1" s="1"/>
  <c r="Y77" i="1"/>
  <c r="Z77" i="1" s="1"/>
  <c r="Y337" i="1"/>
  <c r="Z337" i="1" s="1"/>
  <c r="Y629" i="1"/>
  <c r="Z629" i="1" s="1"/>
  <c r="Y604" i="1"/>
  <c r="Z604" i="1" s="1"/>
  <c r="Y864" i="1"/>
  <c r="Z864" i="1" s="1"/>
  <c r="Y1140" i="1"/>
  <c r="Z1140" i="1" s="1"/>
  <c r="Y1129" i="1"/>
  <c r="Z1129" i="1" s="1"/>
  <c r="Y112" i="1"/>
  <c r="Z112" i="1" s="1"/>
  <c r="Y388" i="1"/>
  <c r="Z388" i="1" s="1"/>
  <c r="Y1326" i="1"/>
  <c r="Z1326" i="1" s="1"/>
  <c r="Y1149" i="1"/>
  <c r="Z1149" i="1" s="1"/>
  <c r="Y146" i="1"/>
  <c r="Z146" i="1" s="1"/>
  <c r="Y1613" i="1"/>
  <c r="Z1613" i="1" s="1"/>
  <c r="Y397" i="1"/>
  <c r="Z397" i="1" s="1"/>
  <c r="Y657" i="1"/>
  <c r="Z657" i="1" s="1"/>
  <c r="Y1485" i="1"/>
  <c r="Z1485" i="1" s="1"/>
  <c r="Y1180" i="1"/>
  <c r="Z1180" i="1" s="1"/>
  <c r="Y161" i="1"/>
  <c r="Z161" i="1" s="1"/>
  <c r="Y675" i="1"/>
  <c r="Z675" i="1" s="1"/>
  <c r="Y429" i="1"/>
  <c r="Z429" i="1" s="1"/>
  <c r="Y689" i="1"/>
  <c r="Z689" i="1" s="1"/>
  <c r="Y981" i="1"/>
  <c r="Z981" i="1" s="1"/>
  <c r="Y444" i="1"/>
  <c r="Z444" i="1" s="1"/>
  <c r="Y704" i="1"/>
  <c r="Z704" i="1" s="1"/>
  <c r="Y1758" i="1"/>
  <c r="Z1758" i="1" s="1"/>
  <c r="Y717" i="1"/>
  <c r="Z717" i="1" s="1"/>
  <c r="Y622" i="1"/>
  <c r="Z622" i="1" s="1"/>
  <c r="Y477" i="1"/>
  <c r="Z477" i="1" s="1"/>
  <c r="Y737" i="1"/>
  <c r="Z737" i="1" s="1"/>
  <c r="Y1029" i="1"/>
  <c r="Z1029" i="1" s="1"/>
  <c r="Y492" i="1"/>
  <c r="Z492" i="1" s="1"/>
  <c r="Y752" i="1"/>
  <c r="Z752" i="1" s="1"/>
  <c r="Y1028" i="1"/>
  <c r="Z1028" i="1" s="1"/>
  <c r="Y252" i="1"/>
  <c r="Z252" i="1" s="1"/>
  <c r="Y512" i="1"/>
  <c r="Z512" i="1" s="1"/>
  <c r="Y788" i="1"/>
  <c r="Z788" i="1" s="1"/>
  <c r="Y245" i="1"/>
  <c r="Z245" i="1" s="1"/>
  <c r="Y58" i="1"/>
  <c r="Z58" i="1" s="1"/>
  <c r="Y1367" i="1"/>
  <c r="Z1367" i="1" s="1"/>
  <c r="Y78" i="1"/>
  <c r="Z78" i="1" s="1"/>
  <c r="Y537" i="1"/>
  <c r="Z537" i="1" s="1"/>
  <c r="Y1174" i="1"/>
  <c r="Z1174" i="1" s="1"/>
  <c r="Y103" i="1"/>
  <c r="Z103" i="1" s="1"/>
  <c r="Y1381" i="1"/>
  <c r="Z1381" i="1" s="1"/>
  <c r="Y123" i="1"/>
  <c r="Z123" i="1" s="1"/>
  <c r="Y228" i="1"/>
  <c r="Z228" i="1" s="1"/>
  <c r="Y1388" i="1"/>
  <c r="Z1388" i="1" s="1"/>
  <c r="Y147" i="1"/>
  <c r="Z147" i="1" s="1"/>
  <c r="Y1395" i="1"/>
  <c r="Z1395" i="1" s="1"/>
  <c r="Y170" i="1"/>
  <c r="Z170" i="1" s="1"/>
  <c r="Y694" i="1"/>
  <c r="Z694" i="1" s="1"/>
  <c r="Y1402" i="1"/>
  <c r="Z1402" i="1" s="1"/>
  <c r="Y190" i="1"/>
  <c r="Z190" i="1" s="1"/>
  <c r="Y1409" i="1"/>
  <c r="Z1409" i="1" s="1"/>
  <c r="Y1072" i="1"/>
  <c r="Z1072" i="1" s="1"/>
  <c r="Y968" i="1"/>
  <c r="Z968" i="1" s="1"/>
  <c r="Y1672" i="1"/>
  <c r="Z1672" i="1" s="1"/>
  <c r="Y1003" i="1"/>
  <c r="Z1003" i="1" s="1"/>
  <c r="Y1679" i="1"/>
  <c r="Z1679" i="1" s="1"/>
  <c r="Y869" i="1"/>
  <c r="Z869" i="1" s="1"/>
  <c r="Y1483" i="1"/>
  <c r="Z1483" i="1" s="1"/>
  <c r="Y451" i="1"/>
  <c r="Z451" i="1" s="1"/>
  <c r="Y1490" i="1"/>
  <c r="Z1490" i="1" s="1"/>
  <c r="Y1033" i="1"/>
  <c r="Z1033" i="1" s="1"/>
  <c r="Y1254" i="1"/>
  <c r="Z1254" i="1" s="1"/>
  <c r="Y1753" i="1"/>
  <c r="Z1753" i="1" s="1"/>
  <c r="Y1301" i="1"/>
  <c r="Z1301" i="1" s="1"/>
  <c r="Y1760" i="1"/>
  <c r="Z1760" i="1" s="1"/>
  <c r="Y484" i="1"/>
  <c r="Z484" i="1" s="1"/>
  <c r="Y1308" i="1"/>
  <c r="Z1308" i="1" s="1"/>
  <c r="Y1767" i="1"/>
  <c r="Z1767" i="1" s="1"/>
  <c r="Y1315" i="1"/>
  <c r="Z1315" i="1" s="1"/>
  <c r="Y215" i="1"/>
  <c r="Z215" i="1" s="1"/>
  <c r="Y774" i="1"/>
  <c r="Z774" i="1" s="1"/>
  <c r="Y1322" i="1"/>
  <c r="Z1322" i="1" s="1"/>
  <c r="Y1781" i="1"/>
  <c r="Z1781" i="1" s="1"/>
  <c r="Y1329" i="1"/>
  <c r="Z1329" i="1" s="1"/>
  <c r="Y34" i="1"/>
  <c r="Z34" i="1" s="1"/>
  <c r="Y1788" i="1"/>
  <c r="Z1788" i="1" s="1"/>
  <c r="Y1336" i="1"/>
  <c r="Z1336" i="1" s="1"/>
  <c r="Y1795" i="1"/>
  <c r="Z1795" i="1" s="1"/>
  <c r="Y1389" i="1"/>
  <c r="Z1389" i="1" s="1"/>
  <c r="Y317" i="1"/>
  <c r="Z317" i="1" s="1"/>
  <c r="Y577" i="1"/>
  <c r="Z577" i="1" s="1"/>
  <c r="Y1549" i="1"/>
  <c r="Z1549" i="1" s="1"/>
  <c r="Y589" i="1"/>
  <c r="Z589" i="1" s="1"/>
  <c r="Y849" i="1"/>
  <c r="Z849" i="1" s="1"/>
  <c r="Y1501" i="1"/>
  <c r="Z1501" i="1" s="1"/>
  <c r="Y1116" i="1"/>
  <c r="Z1116" i="1" s="1"/>
  <c r="Y97" i="1"/>
  <c r="Z97" i="1" s="1"/>
  <c r="Y389" i="1"/>
  <c r="Z389" i="1" s="1"/>
  <c r="Y364" i="1"/>
  <c r="Z364" i="1" s="1"/>
  <c r="Y624" i="1"/>
  <c r="Z624" i="1" s="1"/>
  <c r="Y900" i="1"/>
  <c r="Z900" i="1" s="1"/>
  <c r="Y121" i="1"/>
  <c r="Z121" i="1" s="1"/>
  <c r="Y383" i="1"/>
  <c r="Z383" i="1" s="1"/>
  <c r="Y658" i="1"/>
  <c r="Z658" i="1" s="1"/>
  <c r="Y1566" i="1"/>
  <c r="Z1566" i="1" s="1"/>
  <c r="Y909" i="1"/>
  <c r="Z909" i="1" s="1"/>
  <c r="Y1169" i="1"/>
  <c r="Z1169" i="1" s="1"/>
  <c r="Y1357" i="1"/>
  <c r="Z1357" i="1" s="1"/>
  <c r="Y413" i="1"/>
  <c r="Z413" i="1" s="1"/>
  <c r="Y569" i="1"/>
  <c r="Z569" i="1" s="1"/>
  <c r="Y831" i="1"/>
  <c r="Z831" i="1" s="1"/>
  <c r="Y1106" i="1"/>
  <c r="Z1106" i="1" s="1"/>
  <c r="Y841" i="1"/>
  <c r="Z841" i="1" s="1"/>
  <c r="Y1103" i="1"/>
  <c r="Z1103" i="1" s="1"/>
  <c r="Y100" i="1"/>
  <c r="Z100" i="1" s="1"/>
  <c r="Y89" i="1"/>
  <c r="Z89" i="1" s="1"/>
  <c r="Y351" i="1"/>
  <c r="Z351" i="1" s="1"/>
  <c r="Y626" i="1"/>
  <c r="Z626" i="1" s="1"/>
  <c r="Y1598" i="1"/>
  <c r="Z1598" i="1" s="1"/>
  <c r="Y877" i="1"/>
  <c r="Z877" i="1" s="1"/>
  <c r="Y1137" i="1"/>
  <c r="Z1137" i="1" s="1"/>
  <c r="Y150" i="1"/>
  <c r="Z150" i="1" s="1"/>
  <c r="Y636" i="1"/>
  <c r="Z636" i="1" s="1"/>
  <c r="Y896" i="1"/>
  <c r="Z896" i="1" s="1"/>
  <c r="Y1172" i="1"/>
  <c r="Z1172" i="1" s="1"/>
  <c r="Y1161" i="1"/>
  <c r="Z1161" i="1" s="1"/>
  <c r="Y144" i="1"/>
  <c r="Z144" i="1" s="1"/>
  <c r="Y420" i="1"/>
  <c r="Z420" i="1" s="1"/>
  <c r="Y665" i="1"/>
  <c r="Z665" i="1" s="1"/>
  <c r="Y927" i="1"/>
  <c r="Z927" i="1" s="1"/>
  <c r="Y1202" i="1"/>
  <c r="Z1202" i="1" s="1"/>
  <c r="Y1193" i="1"/>
  <c r="Z1193" i="1" s="1"/>
  <c r="Y176" i="1"/>
  <c r="Z176" i="1" s="1"/>
  <c r="Y452" i="1"/>
  <c r="Z452" i="1" s="1"/>
  <c r="Y371" i="1"/>
  <c r="Z371" i="1" s="1"/>
  <c r="Y191" i="1"/>
  <c r="Z191" i="1" s="1"/>
  <c r="Y466" i="1"/>
  <c r="Z466" i="1" s="1"/>
  <c r="Y204" i="1"/>
  <c r="Z204" i="1" s="1"/>
  <c r="Y464" i="1"/>
  <c r="Z464" i="1" s="1"/>
  <c r="Y1241" i="1"/>
  <c r="Z1241" i="1" s="1"/>
  <c r="Y224" i="1"/>
  <c r="Z224" i="1" s="1"/>
  <c r="Y500" i="1"/>
  <c r="Z500" i="1" s="1"/>
  <c r="Y218" i="1"/>
  <c r="Z218" i="1" s="1"/>
  <c r="Y239" i="1"/>
  <c r="Z239" i="1" s="1"/>
  <c r="Y514" i="1"/>
  <c r="Z514" i="1" s="1"/>
  <c r="Y986" i="1"/>
  <c r="Z986" i="1" s="1"/>
  <c r="Y1277" i="1"/>
  <c r="Z1277" i="1" s="1"/>
  <c r="Y274" i="1"/>
  <c r="Z274" i="1" s="1"/>
  <c r="Y557" i="1"/>
  <c r="Z557" i="1" s="1"/>
  <c r="Y392" i="1"/>
  <c r="Z392" i="1" s="1"/>
  <c r="Y1337" i="1"/>
  <c r="Z1337" i="1" s="1"/>
  <c r="Y1085" i="1"/>
  <c r="Z1085" i="1" s="1"/>
  <c r="Y340" i="1"/>
  <c r="Z340" i="1" s="1"/>
  <c r="Y845" i="1"/>
  <c r="Z845" i="1" s="1"/>
  <c r="Y1122" i="1"/>
  <c r="Z1122" i="1" s="1"/>
  <c r="Y860" i="1"/>
  <c r="Z860" i="1" s="1"/>
  <c r="Y114" i="1"/>
  <c r="Z114" i="1" s="1"/>
  <c r="Y361" i="1"/>
  <c r="Z361" i="1" s="1"/>
  <c r="Y369" i="1"/>
  <c r="Z369" i="1" s="1"/>
  <c r="Y1437" i="1"/>
  <c r="Z1437" i="1" s="1"/>
  <c r="Y1151" i="1"/>
  <c r="Z1151" i="1" s="1"/>
  <c r="Y421" i="1"/>
  <c r="Z421" i="1" s="1"/>
  <c r="Y143" i="1"/>
  <c r="Z143" i="1" s="1"/>
  <c r="Y676" i="1"/>
  <c r="Z676" i="1" s="1"/>
  <c r="Y157" i="1"/>
  <c r="Z157" i="1" s="1"/>
  <c r="Y434" i="1"/>
  <c r="Z434" i="1" s="1"/>
  <c r="Y428" i="1"/>
  <c r="Z428" i="1" s="1"/>
  <c r="Y1201" i="1"/>
  <c r="Z1201" i="1" s="1"/>
  <c r="Y1774" i="1"/>
  <c r="Z1774" i="1" s="1"/>
  <c r="Y703" i="1"/>
  <c r="Z703" i="1" s="1"/>
  <c r="Y1139" i="1"/>
  <c r="Z1139" i="1" s="1"/>
  <c r="Y975" i="1"/>
  <c r="Z975" i="1" s="1"/>
  <c r="Y476" i="1"/>
  <c r="Z476" i="1" s="1"/>
  <c r="Y1249" i="1"/>
  <c r="Z1249" i="1" s="1"/>
  <c r="Y1726" i="1"/>
  <c r="Z1726" i="1" s="1"/>
  <c r="Y751" i="1"/>
  <c r="Z751" i="1" s="1"/>
  <c r="Y277" i="1"/>
  <c r="Z277" i="1" s="1"/>
  <c r="Y509" i="1"/>
  <c r="Z509" i="1" s="1"/>
  <c r="Y786" i="1"/>
  <c r="Z786" i="1" s="1"/>
  <c r="Y1093" i="1"/>
  <c r="Z1093" i="1" s="1"/>
  <c r="Y971" i="1"/>
  <c r="Z971" i="1" s="1"/>
  <c r="Y1524" i="1"/>
  <c r="Z1524" i="1" s="1"/>
  <c r="Y1091" i="1"/>
  <c r="Z1091" i="1" s="1"/>
  <c r="Y664" i="1"/>
  <c r="Z664" i="1" s="1"/>
  <c r="Y1018" i="1"/>
  <c r="Z1018" i="1" s="1"/>
  <c r="Y27" i="1"/>
  <c r="Z27" i="1" s="1"/>
  <c r="Y815" i="1"/>
  <c r="Z815" i="1" s="1"/>
  <c r="Y1787" i="1"/>
  <c r="Z1787" i="1" s="1"/>
  <c r="Y1478" i="1"/>
  <c r="Z1478" i="1" s="1"/>
  <c r="Y891" i="1"/>
  <c r="Z891" i="1" s="1"/>
  <c r="Y341" i="1"/>
  <c r="Z341" i="1" s="1"/>
  <c r="Y362" i="1"/>
  <c r="Z362" i="1" s="1"/>
  <c r="Y1349" i="1"/>
  <c r="Z1349" i="1" s="1"/>
  <c r="Y1294" i="1"/>
  <c r="Z1294" i="1" s="1"/>
  <c r="Y853" i="1"/>
  <c r="Z853" i="1" s="1"/>
  <c r="Y311" i="1"/>
  <c r="Z311" i="1" s="1"/>
  <c r="Y139" i="1"/>
  <c r="Z139" i="1" s="1"/>
  <c r="Y1792" i="1"/>
  <c r="Z1792" i="1" s="1"/>
  <c r="Y1092" i="1"/>
  <c r="Z1092" i="1" s="1"/>
  <c r="Y259" i="1"/>
  <c r="Z259" i="1" s="1"/>
  <c r="Y90" i="1"/>
  <c r="Z90" i="1" s="1"/>
  <c r="Y1776" i="1"/>
  <c r="Z1776" i="1" s="1"/>
  <c r="Y1108" i="1"/>
  <c r="Z1108" i="1" s="1"/>
  <c r="Y1467" i="1"/>
  <c r="Z1467" i="1" s="1"/>
  <c r="Y1414" i="1"/>
  <c r="Z1414" i="1" s="1"/>
  <c r="Y1361" i="1"/>
  <c r="Z1361" i="1" s="1"/>
  <c r="Y501" i="1"/>
  <c r="Z501" i="1" s="1"/>
  <c r="Y974" i="1"/>
  <c r="Z974" i="1" s="1"/>
  <c r="Y807" i="1"/>
  <c r="Z807" i="1" s="1"/>
  <c r="Y635" i="1"/>
  <c r="Z635" i="1" s="1"/>
  <c r="Y1236" i="1"/>
  <c r="Z1236" i="1" s="1"/>
  <c r="Y1435" i="1"/>
  <c r="Z1435" i="1" s="1"/>
  <c r="Y1382" i="1"/>
  <c r="Z1382" i="1" s="1"/>
  <c r="Y1728" i="1"/>
  <c r="Z1728" i="1" s="1"/>
  <c r="Y565" i="1"/>
  <c r="Z565" i="1" s="1"/>
  <c r="Y874" i="1"/>
  <c r="Z874" i="1" s="1"/>
  <c r="Y702" i="1"/>
  <c r="Z702" i="1" s="1"/>
  <c r="Y535" i="1"/>
  <c r="Z535" i="1" s="1"/>
  <c r="Y580" i="1"/>
  <c r="Z580" i="1" s="1"/>
  <c r="Y363" i="1"/>
  <c r="Z363" i="1" s="1"/>
  <c r="Y1015" i="1"/>
  <c r="Z1015" i="1" s="1"/>
  <c r="Y1410" i="1"/>
  <c r="Z1410" i="1" s="1"/>
  <c r="Y304" i="1"/>
  <c r="Z304" i="1" s="1"/>
  <c r="Y1080" i="1"/>
  <c r="Z1080" i="1" s="1"/>
  <c r="Y1304" i="1"/>
  <c r="Z1304" i="1" s="1"/>
  <c r="Y1507" i="1"/>
  <c r="Z1507" i="1" s="1"/>
  <c r="Y827" i="1"/>
  <c r="Z827" i="1" s="1"/>
  <c r="Y1094" i="1"/>
  <c r="Z1094" i="1" s="1"/>
  <c r="Y1657" i="1"/>
  <c r="Z1657" i="1" s="1"/>
  <c r="Y187" i="1"/>
  <c r="Z187" i="1" s="1"/>
  <c r="Y839" i="1"/>
  <c r="Z839" i="1" s="1"/>
  <c r="Y524" i="1"/>
  <c r="Z524" i="1" s="1"/>
  <c r="Y376" i="1"/>
  <c r="Z376" i="1" s="1"/>
  <c r="Y663" i="1"/>
  <c r="Z663" i="1" s="1"/>
  <c r="Y1259" i="1"/>
  <c r="Z1259" i="1" s="1"/>
  <c r="Y1503" i="1"/>
  <c r="Z1503" i="1" s="1"/>
  <c r="Y543" i="1"/>
  <c r="Z543" i="1" s="1"/>
  <c r="Y1127" i="1"/>
  <c r="Z1127" i="1" s="1"/>
  <c r="Y1110" i="1"/>
  <c r="Z1110" i="1" s="1"/>
  <c r="Y101" i="1"/>
  <c r="Z101" i="1" s="1"/>
  <c r="Y693" i="1"/>
  <c r="Z693" i="1" s="1"/>
  <c r="Y600" i="1"/>
  <c r="Z600" i="1" s="1"/>
  <c r="Y70" i="1"/>
  <c r="Z70" i="1" s="1"/>
  <c r="Y1535" i="1"/>
  <c r="Z1535" i="1" s="1"/>
  <c r="Y63" i="1"/>
  <c r="Z63" i="1" s="1"/>
  <c r="Y596" i="1"/>
  <c r="Z596" i="1" s="1"/>
  <c r="Y1101" i="1"/>
  <c r="Z1101" i="1" s="1"/>
  <c r="Y356" i="1"/>
  <c r="Z356" i="1" s="1"/>
  <c r="Y93" i="1"/>
  <c r="Z93" i="1" s="1"/>
  <c r="Y370" i="1"/>
  <c r="Z370" i="1" s="1"/>
  <c r="Y108" i="1"/>
  <c r="Z108" i="1" s="1"/>
  <c r="Y625" i="1"/>
  <c r="Z625" i="1" s="1"/>
  <c r="Y727" i="1"/>
  <c r="Z727" i="1" s="1"/>
  <c r="Y128" i="1"/>
  <c r="Z128" i="1" s="1"/>
  <c r="Y677" i="1"/>
  <c r="Z677" i="1" s="1"/>
  <c r="Y399" i="1"/>
  <c r="Z399" i="1" s="1"/>
  <c r="Y932" i="1"/>
  <c r="Z932" i="1" s="1"/>
  <c r="Y669" i="1"/>
  <c r="Z669" i="1" s="1"/>
  <c r="Y690" i="1"/>
  <c r="Z690" i="1" s="1"/>
  <c r="Y684" i="1"/>
  <c r="Z684" i="1" s="1"/>
  <c r="Y194" i="1"/>
  <c r="Z194" i="1" s="1"/>
  <c r="Y1518" i="1"/>
  <c r="Z1518" i="1" s="1"/>
  <c r="Y959" i="1"/>
  <c r="Z959" i="1" s="1"/>
  <c r="Y318" i="1"/>
  <c r="Z318" i="1" s="1"/>
  <c r="Y1231" i="1"/>
  <c r="Z1231" i="1" s="1"/>
  <c r="Y732" i="1"/>
  <c r="Z732" i="1" s="1"/>
  <c r="Y242" i="1"/>
  <c r="Z242" i="1" s="1"/>
  <c r="Y1470" i="1"/>
  <c r="Z1470" i="1" s="1"/>
  <c r="Y1007" i="1"/>
  <c r="Z1007" i="1" s="1"/>
  <c r="Y17" i="1"/>
  <c r="Z17" i="1" s="1"/>
  <c r="Y765" i="1"/>
  <c r="Z765" i="1" s="1"/>
  <c r="Y1042" i="1"/>
  <c r="Z1042" i="1" s="1"/>
  <c r="Y118" i="1"/>
  <c r="Z118" i="1" s="1"/>
  <c r="Y154" i="1"/>
  <c r="Z154" i="1" s="1"/>
  <c r="Y1210" i="1"/>
  <c r="Z1210" i="1" s="1"/>
  <c r="Y556" i="1"/>
  <c r="Z556" i="1" s="1"/>
  <c r="Y920" i="1"/>
  <c r="Z920" i="1" s="1"/>
  <c r="Y199" i="1"/>
  <c r="Z199" i="1" s="1"/>
  <c r="Y1554" i="1"/>
  <c r="Z1554" i="1" s="1"/>
  <c r="Y1040" i="1"/>
  <c r="Z1040" i="1" s="1"/>
  <c r="Y1531" i="1"/>
  <c r="Z1531" i="1" s="1"/>
  <c r="Y1063" i="1"/>
  <c r="Z1063" i="1" s="1"/>
  <c r="Y74" i="1"/>
  <c r="Z74" i="1" s="1"/>
  <c r="Y837" i="1"/>
  <c r="Z837" i="1" s="1"/>
  <c r="Y819" i="1"/>
  <c r="Z819" i="1" s="1"/>
  <c r="Y650" i="1"/>
  <c r="Z650" i="1" s="1"/>
  <c r="Y478" i="1"/>
  <c r="Z478" i="1" s="1"/>
  <c r="Y1157" i="1"/>
  <c r="Z1157" i="1" s="1"/>
  <c r="Y1642" i="1"/>
  <c r="Z1642" i="1" s="1"/>
  <c r="Y1589" i="1"/>
  <c r="Z1589" i="1" s="1"/>
  <c r="Y1536" i="1"/>
  <c r="Z1536" i="1" s="1"/>
  <c r="Y1189" i="1"/>
  <c r="Z1189" i="1" s="1"/>
  <c r="Y1626" i="1"/>
  <c r="Z1626" i="1" s="1"/>
  <c r="Y1573" i="1"/>
  <c r="Z1573" i="1" s="1"/>
  <c r="Y1520" i="1"/>
  <c r="Z1520" i="1" s="1"/>
  <c r="Y485" i="1"/>
  <c r="Z485" i="1" s="1"/>
  <c r="Y1027" i="1"/>
  <c r="Z1027" i="1" s="1"/>
  <c r="Y858" i="1"/>
  <c r="Z858" i="1" s="1"/>
  <c r="Y1504" i="1"/>
  <c r="Z1504" i="1" s="1"/>
  <c r="Y901" i="1"/>
  <c r="Z901" i="1" s="1"/>
  <c r="Y155" i="1"/>
  <c r="Z155" i="1" s="1"/>
  <c r="Y1797" i="1"/>
  <c r="Z1797" i="1" s="1"/>
  <c r="Y1744" i="1"/>
  <c r="Z1744" i="1" s="1"/>
  <c r="Y533" i="1"/>
  <c r="Z533" i="1" s="1"/>
  <c r="Y923" i="1"/>
  <c r="Z923" i="1" s="1"/>
  <c r="Y1525" i="1"/>
  <c r="Z1525" i="1" s="1"/>
  <c r="Y1472" i="1"/>
  <c r="Z1472" i="1" s="1"/>
  <c r="Y949" i="1"/>
  <c r="Z949" i="1" s="1"/>
  <c r="Y55" i="1"/>
  <c r="Z55" i="1" s="1"/>
  <c r="Y1765" i="1"/>
  <c r="Z1765" i="1" s="1"/>
  <c r="Y1712" i="1"/>
  <c r="Z1712" i="1" s="1"/>
  <c r="Y53" i="1"/>
  <c r="Z53" i="1" s="1"/>
  <c r="Y1659" i="1"/>
  <c r="Z1659" i="1" s="1"/>
  <c r="Y195" i="1"/>
  <c r="Z195" i="1" s="1"/>
  <c r="Y26" i="1"/>
  <c r="Z26" i="1" s="1"/>
  <c r="Y305" i="1"/>
  <c r="Z305" i="1" s="1"/>
  <c r="Y1756" i="1"/>
  <c r="Z1756" i="1" s="1"/>
  <c r="Y506" i="1"/>
  <c r="Z506" i="1" s="1"/>
  <c r="Y1155" i="1"/>
  <c r="Z1155" i="1" s="1"/>
  <c r="Y72" i="1"/>
  <c r="Z72" i="1" s="1"/>
  <c r="Y1401" i="1"/>
  <c r="Z1401" i="1" s="1"/>
  <c r="Y1604" i="1"/>
  <c r="Z1604" i="1" s="1"/>
  <c r="Y19" i="1"/>
  <c r="Z19" i="1" s="1"/>
  <c r="Y541" i="1"/>
  <c r="Z541" i="1" s="1"/>
  <c r="Y632" i="1"/>
  <c r="Z632" i="1" s="1"/>
  <c r="Y1752" i="1"/>
  <c r="Z1752" i="1" s="1"/>
  <c r="Y442" i="1"/>
  <c r="Z442" i="1" s="1"/>
  <c r="Y1143" i="1"/>
  <c r="Z1143" i="1" s="1"/>
  <c r="Y1724" i="1"/>
  <c r="Z1724" i="1" s="1"/>
  <c r="Y403" i="1"/>
  <c r="Z403" i="1" s="1"/>
  <c r="Y313" i="1"/>
  <c r="Z313" i="1" s="1"/>
  <c r="Y321" i="1"/>
  <c r="Z321" i="1" s="1"/>
  <c r="Y73" i="1"/>
  <c r="Z73" i="1" s="1"/>
  <c r="Y592" i="1"/>
  <c r="Z592" i="1" s="1"/>
  <c r="Y1287" i="1"/>
  <c r="Z1287" i="1" s="1"/>
  <c r="Y863" i="1"/>
  <c r="Z863" i="1" s="1"/>
  <c r="Y1133" i="1"/>
  <c r="Z1133" i="1" s="1"/>
  <c r="Y1156" i="1"/>
  <c r="Z1156" i="1" s="1"/>
  <c r="Y380" i="1"/>
  <c r="Z380" i="1" s="1"/>
  <c r="Y402" i="1"/>
  <c r="Z402" i="1" s="1"/>
  <c r="Y649" i="1"/>
  <c r="Z649" i="1" s="1"/>
  <c r="Y1168" i="1"/>
  <c r="Z1168" i="1" s="1"/>
  <c r="Y1290" i="1"/>
  <c r="Z1290" i="1" s="1"/>
  <c r="Y160" i="1"/>
  <c r="Z160" i="1" s="1"/>
  <c r="Y1534" i="1"/>
  <c r="Z1534" i="1" s="1"/>
  <c r="Y687" i="1"/>
  <c r="Z687" i="1" s="1"/>
  <c r="Y964" i="1"/>
  <c r="Z964" i="1" s="1"/>
  <c r="Y956" i="1"/>
  <c r="Z956" i="1" s="1"/>
  <c r="Y961" i="1"/>
  <c r="Z961" i="1" s="1"/>
  <c r="Y716" i="1"/>
  <c r="Z716" i="1" s="1"/>
  <c r="Y1486" i="1"/>
  <c r="Z1486" i="1" s="1"/>
  <c r="Y735" i="1"/>
  <c r="Z735" i="1" s="1"/>
  <c r="Y1012" i="1"/>
  <c r="Z1012" i="1" s="1"/>
  <c r="Y1004" i="1"/>
  <c r="Z1004" i="1" s="1"/>
  <c r="Y1009" i="1"/>
  <c r="Z1009" i="1" s="1"/>
  <c r="Y249" i="1"/>
  <c r="Z249" i="1" s="1"/>
  <c r="Y1024" i="1"/>
  <c r="Z1024" i="1" s="1"/>
  <c r="Y1309" i="1"/>
  <c r="Z1309" i="1" s="1"/>
  <c r="Y904" i="1"/>
  <c r="Z904" i="1" s="1"/>
  <c r="Y1766" i="1"/>
  <c r="Z1766" i="1" s="1"/>
  <c r="Y1457" i="1"/>
  <c r="Z1457" i="1" s="1"/>
  <c r="Y980" i="1"/>
  <c r="Z980" i="1" s="1"/>
  <c r="Y1283" i="1"/>
  <c r="Z1283" i="1" s="1"/>
  <c r="Y750" i="1"/>
  <c r="Z750" i="1" s="1"/>
  <c r="Y1727" i="1"/>
  <c r="Z1727" i="1" s="1"/>
  <c r="Y678" i="1"/>
  <c r="Z678" i="1" s="1"/>
  <c r="Y1561" i="1"/>
  <c r="Z1561" i="1" s="1"/>
  <c r="Y1107" i="1"/>
  <c r="Z1107" i="1" s="1"/>
  <c r="Y796" i="1"/>
  <c r="Z796" i="1" s="1"/>
  <c r="Y952" i="1"/>
  <c r="Z952" i="1" s="1"/>
  <c r="Y915" i="1"/>
  <c r="Z915" i="1" s="1"/>
  <c r="Y746" i="1"/>
  <c r="Z746" i="1" s="1"/>
  <c r="Y793" i="1"/>
  <c r="Z793" i="1" s="1"/>
  <c r="Y456" i="1"/>
  <c r="Z456" i="1" s="1"/>
  <c r="Y862" i="1"/>
  <c r="Z862" i="1" s="1"/>
  <c r="Y695" i="1"/>
  <c r="Z695" i="1" s="1"/>
  <c r="Y809" i="1"/>
  <c r="Z809" i="1" s="1"/>
  <c r="Y472" i="1"/>
  <c r="Z472" i="1" s="1"/>
  <c r="Y1656" i="1"/>
  <c r="Z1656" i="1" s="1"/>
  <c r="Y1603" i="1"/>
  <c r="Z1603" i="1" s="1"/>
  <c r="Y488" i="1"/>
  <c r="Z488" i="1" s="1"/>
  <c r="Y1640" i="1"/>
  <c r="Z1640" i="1" s="1"/>
  <c r="Y1587" i="1"/>
  <c r="Z1587" i="1" s="1"/>
  <c r="Y935" i="1"/>
  <c r="Z935" i="1" s="1"/>
  <c r="Y248" i="1"/>
  <c r="Z248" i="1" s="1"/>
  <c r="Y251" i="1"/>
  <c r="Z251" i="1" s="1"/>
  <c r="Y30" i="1"/>
  <c r="Z30" i="1" s="1"/>
  <c r="Y1065" i="1"/>
  <c r="Z1065" i="1" s="1"/>
  <c r="Y520" i="1"/>
  <c r="Z520" i="1" s="1"/>
  <c r="Y1608" i="1"/>
  <c r="Z1608" i="1" s="1"/>
  <c r="Y1555" i="1"/>
  <c r="Z1555" i="1" s="1"/>
  <c r="Y830" i="1"/>
  <c r="Z830" i="1" s="1"/>
  <c r="Y280" i="1"/>
  <c r="Z280" i="1" s="1"/>
  <c r="Y151" i="1"/>
  <c r="Z151" i="1" s="1"/>
  <c r="Y1258" i="1"/>
  <c r="Z1258" i="1" s="1"/>
  <c r="Y115" i="1"/>
  <c r="Z115" i="1" s="1"/>
  <c r="Y40" i="1"/>
  <c r="Z40" i="1" s="1"/>
  <c r="Y1433" i="1"/>
  <c r="Z1433" i="1" s="1"/>
  <c r="Y1636" i="1"/>
  <c r="Z1636" i="1" s="1"/>
  <c r="Y122" i="1"/>
  <c r="Z122" i="1" s="1"/>
  <c r="Y38" i="1"/>
  <c r="Z38" i="1" s="1"/>
  <c r="Y1786" i="1"/>
  <c r="Z1786" i="1" s="1"/>
  <c r="Y602" i="1"/>
  <c r="Z602" i="1" s="1"/>
  <c r="Y1251" i="1"/>
  <c r="Z1251" i="1" s="1"/>
  <c r="Y1234" i="1"/>
  <c r="Z1234" i="1" s="1"/>
  <c r="Y1082" i="1"/>
  <c r="Z1082" i="1" s="1"/>
  <c r="Y1431" i="1"/>
  <c r="Z1431" i="1" s="1"/>
  <c r="Y1378" i="1"/>
  <c r="Z1378" i="1" s="1"/>
  <c r="Y527" i="1"/>
  <c r="Z527" i="1" s="1"/>
  <c r="Y741" i="1"/>
  <c r="Z741" i="1" s="1"/>
  <c r="Y1323" i="1"/>
  <c r="Z1323" i="1" s="1"/>
  <c r="Y1526" i="1"/>
  <c r="Z1526" i="1" s="1"/>
  <c r="Y1729" i="1"/>
  <c r="Z1729" i="1" s="1"/>
  <c r="Y491" i="1"/>
  <c r="Z491" i="1" s="1"/>
  <c r="Y614" i="1"/>
  <c r="Z614" i="1" s="1"/>
  <c r="Y575" i="1"/>
  <c r="Z575" i="1" s="1"/>
  <c r="Y1374" i="1"/>
  <c r="Z1374" i="1" s="1"/>
  <c r="Y593" i="1"/>
  <c r="Z593" i="1" s="1"/>
  <c r="Y601" i="1"/>
  <c r="Z601" i="1" s="1"/>
  <c r="Y882" i="1"/>
  <c r="Z882" i="1" s="1"/>
  <c r="Y1132" i="1"/>
  <c r="Z1132" i="1" s="1"/>
  <c r="Y644" i="1"/>
  <c r="Z644" i="1" s="1"/>
  <c r="Y125" i="1"/>
  <c r="Z125" i="1" s="1"/>
  <c r="Y916" i="1"/>
  <c r="Z916" i="1" s="1"/>
  <c r="Y911" i="1"/>
  <c r="Z911" i="1" s="1"/>
  <c r="Y1239" i="1"/>
  <c r="Z1239" i="1" s="1"/>
  <c r="Y672" i="1"/>
  <c r="Z672" i="1" s="1"/>
  <c r="Y681" i="1"/>
  <c r="Z681" i="1" s="1"/>
  <c r="Y450" i="1"/>
  <c r="Z450" i="1" s="1"/>
  <c r="Y697" i="1"/>
  <c r="Z697" i="1" s="1"/>
  <c r="Y1217" i="1"/>
  <c r="Z1217" i="1" s="1"/>
  <c r="Y1229" i="1"/>
  <c r="Z1229" i="1" s="1"/>
  <c r="Y220" i="1"/>
  <c r="Z220" i="1" s="1"/>
  <c r="Y1010" i="1"/>
  <c r="Z1010" i="1" s="1"/>
  <c r="Y748" i="1"/>
  <c r="Z748" i="1" s="1"/>
  <c r="Y770" i="1"/>
  <c r="Z770" i="1" s="1"/>
  <c r="Y1276" i="1"/>
  <c r="Z1276" i="1" s="1"/>
  <c r="Y1044" i="1"/>
  <c r="Z1044" i="1" s="1"/>
  <c r="Y136" i="1"/>
  <c r="Z136" i="1" s="1"/>
  <c r="Y1163" i="1"/>
  <c r="Z1163" i="1" s="1"/>
  <c r="Y634" i="1"/>
  <c r="Z634" i="1" s="1"/>
  <c r="Y1176" i="1"/>
  <c r="Z1176" i="1" s="1"/>
  <c r="Y1750" i="1"/>
  <c r="Z1750" i="1" s="1"/>
  <c r="Y1471" i="1"/>
  <c r="Z1471" i="1" s="1"/>
  <c r="Y424" i="1"/>
  <c r="Z424" i="1" s="1"/>
  <c r="Y1734" i="1"/>
  <c r="Z1734" i="1" s="1"/>
  <c r="Y531" i="1"/>
  <c r="Z531" i="1" s="1"/>
  <c r="Y696" i="1"/>
  <c r="Z696" i="1" s="1"/>
  <c r="Y1319" i="1"/>
  <c r="Z1319" i="1" s="1"/>
  <c r="Y23" i="1"/>
  <c r="Z23" i="1" s="1"/>
  <c r="Y454" i="1"/>
  <c r="Z454" i="1" s="1"/>
  <c r="Y1226" i="1"/>
  <c r="Z1226" i="1" s="1"/>
  <c r="Y1506" i="1"/>
  <c r="Z1506" i="1" s="1"/>
  <c r="Y1041" i="1"/>
  <c r="Z1041" i="1" s="1"/>
  <c r="Y1370" i="1"/>
  <c r="Z1370" i="1" s="1"/>
  <c r="Y1444" i="1"/>
  <c r="Z1444" i="1" s="1"/>
  <c r="Y1256" i="1"/>
  <c r="Z1256" i="1" s="1"/>
  <c r="Y398" i="1"/>
  <c r="Z398" i="1" s="1"/>
  <c r="Y327" i="1"/>
  <c r="Z327" i="1" s="1"/>
  <c r="Y1014" i="1"/>
  <c r="Z1014" i="1" s="1"/>
  <c r="Y1368" i="1"/>
  <c r="Z1368" i="1" s="1"/>
  <c r="Y179" i="1"/>
  <c r="Z179" i="1" s="1"/>
  <c r="Y933" i="1"/>
  <c r="Z933" i="1" s="1"/>
  <c r="Y1465" i="1"/>
  <c r="Z1465" i="1" s="1"/>
  <c r="Y1299" i="1"/>
  <c r="Z1299" i="1" s="1"/>
  <c r="Y272" i="1"/>
  <c r="Z272" i="1" s="1"/>
  <c r="Y1419" i="1"/>
  <c r="Z1419" i="1" s="1"/>
  <c r="Y343" i="1"/>
  <c r="Z343" i="1" s="1"/>
  <c r="Y1709" i="1"/>
  <c r="Z1709" i="1" s="1"/>
  <c r="Y808" i="1"/>
  <c r="Z808" i="1" s="1"/>
  <c r="Y1719" i="1"/>
  <c r="Z1719" i="1" s="1"/>
  <c r="Y1297" i="1"/>
  <c r="Z1297" i="1" s="1"/>
  <c r="Y597" i="1"/>
  <c r="Z597" i="1" s="1"/>
  <c r="Y1227" i="1"/>
  <c r="Z1227" i="1" s="1"/>
  <c r="Y1348" i="1"/>
  <c r="Z1348" i="1" s="1"/>
  <c r="Y268" i="1"/>
  <c r="Z268" i="1" s="1"/>
  <c r="Y1096" i="1"/>
  <c r="Z1096" i="1" s="1"/>
  <c r="Y91" i="1"/>
  <c r="Z91" i="1" s="1"/>
  <c r="Y1198" i="1"/>
  <c r="Z1198" i="1" s="1"/>
  <c r="Y297" i="1"/>
  <c r="Z297" i="1" s="1"/>
  <c r="Y1692" i="1"/>
  <c r="Z1692" i="1" s="1"/>
  <c r="Y1782" i="1"/>
  <c r="Z1782" i="1" s="1"/>
  <c r="Y227" i="1"/>
  <c r="Z227" i="1" s="1"/>
  <c r="Y1194" i="1"/>
  <c r="Z1194" i="1" s="1"/>
  <c r="Y1475" i="1"/>
  <c r="Z1475" i="1" s="1"/>
  <c r="Y1445" i="1"/>
  <c r="Z1445" i="1" s="1"/>
  <c r="Y955" i="1"/>
  <c r="Z955" i="1" s="1"/>
  <c r="Y1618" i="1"/>
  <c r="Z1618" i="1" s="1"/>
  <c r="Y872" i="1"/>
  <c r="Z872" i="1" s="1"/>
  <c r="Y1300" i="1"/>
  <c r="Z1300" i="1" s="1"/>
  <c r="Y1097" i="1"/>
  <c r="Z1097" i="1" s="1"/>
  <c r="Y1087" i="1"/>
  <c r="Z1087" i="1" s="1"/>
  <c r="Y730" i="1"/>
  <c r="Z730" i="1" s="1"/>
  <c r="Y1105" i="1"/>
  <c r="Z1105" i="1" s="1"/>
  <c r="Y857" i="1"/>
  <c r="Z857" i="1" s="1"/>
  <c r="Y1138" i="1"/>
  <c r="Z1138" i="1" s="1"/>
  <c r="Y109" i="1"/>
  <c r="Z109" i="1" s="1"/>
  <c r="Y149" i="1"/>
  <c r="Z149" i="1" s="1"/>
  <c r="Y381" i="1"/>
  <c r="Z381" i="1" s="1"/>
  <c r="Y165" i="1"/>
  <c r="Z165" i="1" s="1"/>
  <c r="Y1167" i="1"/>
  <c r="Z1167" i="1" s="1"/>
  <c r="Y1550" i="1"/>
  <c r="Z1550" i="1" s="1"/>
  <c r="Y417" i="1"/>
  <c r="Z417" i="1" s="1"/>
  <c r="Y937" i="1"/>
  <c r="Z937" i="1" s="1"/>
  <c r="Y706" i="1"/>
  <c r="Z706" i="1" s="1"/>
  <c r="Y953" i="1"/>
  <c r="Z953" i="1" s="1"/>
  <c r="Y210" i="1"/>
  <c r="Z210" i="1" s="1"/>
  <c r="Y207" i="1"/>
  <c r="Z207" i="1" s="1"/>
  <c r="Y988" i="1"/>
  <c r="Z988" i="1" s="1"/>
  <c r="Y1266" i="1"/>
  <c r="Z1266" i="1" s="1"/>
  <c r="Y1260" i="1"/>
  <c r="Z1260" i="1" s="1"/>
  <c r="Y1026" i="1"/>
  <c r="Z1026" i="1" s="1"/>
  <c r="Y253" i="1"/>
  <c r="Z253" i="1" s="1"/>
  <c r="Y37" i="1"/>
  <c r="Z37" i="1" s="1"/>
  <c r="Y648" i="1"/>
  <c r="Z648" i="1" s="1"/>
  <c r="Y346" i="1"/>
  <c r="Z346" i="1" s="1"/>
  <c r="Y1743" i="1"/>
  <c r="Z1743" i="1" s="1"/>
  <c r="Y1660" i="1"/>
  <c r="Z1660" i="1" s="1"/>
  <c r="Y1494" i="1"/>
  <c r="Z1494" i="1" s="1"/>
  <c r="Y1038" i="1"/>
  <c r="Z1038" i="1" s="1"/>
  <c r="Y680" i="1"/>
  <c r="Z680" i="1" s="1"/>
  <c r="Y243" i="1"/>
  <c r="Z243" i="1" s="1"/>
  <c r="Y1711" i="1"/>
  <c r="Z1711" i="1" s="1"/>
  <c r="Y1208" i="1"/>
  <c r="Z1208" i="1" s="1"/>
  <c r="Y554" i="1"/>
  <c r="Z554" i="1" s="1"/>
  <c r="Y1552" i="1"/>
  <c r="Z1552" i="1" s="1"/>
  <c r="Y710" i="1"/>
  <c r="Z710" i="1" s="1"/>
  <c r="Y1416" i="1"/>
  <c r="Z1416" i="1" s="1"/>
  <c r="Y1150" i="1"/>
  <c r="Z1150" i="1" s="1"/>
  <c r="Y802" i="1"/>
  <c r="Z802" i="1" s="1"/>
  <c r="Y715" i="1"/>
  <c r="Z715" i="1" s="1"/>
  <c r="Y954" i="1"/>
  <c r="Z954" i="1" s="1"/>
  <c r="Y1052" i="1"/>
  <c r="Z1052" i="1" s="1"/>
  <c r="Y1580" i="1"/>
  <c r="Z1580" i="1" s="1"/>
  <c r="Y1670" i="1"/>
  <c r="Z1670" i="1" s="1"/>
  <c r="Y1647" i="1"/>
  <c r="Z1647" i="1" s="1"/>
  <c r="Y1270" i="1"/>
  <c r="Z1270" i="1" s="1"/>
  <c r="Y1511" i="1"/>
  <c r="Z1511" i="1" s="1"/>
  <c r="Y1601" i="1"/>
  <c r="Z1601" i="1" s="1"/>
  <c r="Y1253" i="1"/>
  <c r="Z1253" i="1" s="1"/>
  <c r="Y1019" i="1"/>
  <c r="Z1019" i="1" s="1"/>
  <c r="Y490" i="1"/>
  <c r="Z490" i="1" s="1"/>
  <c r="Y1058" i="1"/>
  <c r="Z1058" i="1" s="1"/>
  <c r="Y1562" i="1"/>
  <c r="Z1562" i="1" s="1"/>
  <c r="Y1652" i="1"/>
  <c r="Z1652" i="1" s="1"/>
  <c r="Y28" i="1"/>
  <c r="Z28" i="1" s="1"/>
  <c r="Y1064" i="1"/>
  <c r="Z1064" i="1" s="1"/>
  <c r="Y1463" i="1"/>
  <c r="Z1463" i="1" s="1"/>
  <c r="Y483" i="1"/>
  <c r="Z483" i="1" s="1"/>
  <c r="Y997" i="1"/>
  <c r="Z997" i="1" s="1"/>
  <c r="Y410" i="1"/>
  <c r="Z410" i="1" s="1"/>
  <c r="Y647" i="1"/>
  <c r="Z647" i="1" s="1"/>
  <c r="Y285" i="1"/>
  <c r="Z285" i="1" s="1"/>
  <c r="Y1740" i="1"/>
  <c r="Z1740" i="1" s="1"/>
  <c r="Y1574" i="1"/>
  <c r="Z1574" i="1" s="1"/>
  <c r="Y379" i="1"/>
  <c r="Z379" i="1" s="1"/>
  <c r="Y559" i="1"/>
  <c r="Z559" i="1" s="1"/>
  <c r="Y926" i="1"/>
  <c r="Z926" i="1" s="1"/>
  <c r="Y1214" i="1"/>
  <c r="Z1214" i="1" s="1"/>
  <c r="Y1616" i="1"/>
  <c r="Z1616" i="1" s="1"/>
  <c r="Y281" i="1"/>
  <c r="Z281" i="1" s="1"/>
  <c r="Y1147" i="1"/>
  <c r="Z1147" i="1" s="1"/>
  <c r="Y1051" i="1"/>
  <c r="Z1051" i="1" s="1"/>
  <c r="Y234" i="1"/>
  <c r="Z234" i="1" s="1"/>
  <c r="Y1392" i="1"/>
  <c r="Z1392" i="1" s="1"/>
  <c r="Y1061" i="1"/>
  <c r="Z1061" i="1" s="1"/>
  <c r="Y300" i="1"/>
  <c r="Z300" i="1" s="1"/>
  <c r="Y576" i="1"/>
  <c r="Z576" i="1" s="1"/>
  <c r="Y1700" i="1"/>
  <c r="Z1700" i="1" s="1"/>
  <c r="Y822" i="1"/>
  <c r="Z822" i="1" s="1"/>
  <c r="Y1759" i="1"/>
  <c r="Z1759" i="1" s="1"/>
  <c r="Y1528" i="1"/>
  <c r="Z1528" i="1" s="1"/>
  <c r="Y1453" i="1"/>
  <c r="Z1453" i="1" s="1"/>
  <c r="Y64" i="1"/>
  <c r="Z64" i="1" s="1"/>
  <c r="Y329" i="1"/>
  <c r="Z329" i="1" s="1"/>
  <c r="Y98" i="1"/>
  <c r="Z98" i="1" s="1"/>
  <c r="Y1113" i="1"/>
  <c r="Z1113" i="1" s="1"/>
  <c r="Y116" i="1"/>
  <c r="Z116" i="1" s="1"/>
  <c r="Y365" i="1"/>
  <c r="Z365" i="1" s="1"/>
  <c r="Y405" i="1"/>
  <c r="Z405" i="1" s="1"/>
  <c r="Y127" i="1"/>
  <c r="Z127" i="1" s="1"/>
  <c r="Y400" i="1"/>
  <c r="Z400" i="1" s="1"/>
  <c r="Y474" i="1"/>
  <c r="Z474" i="1" s="1"/>
  <c r="Y673" i="1"/>
  <c r="Z673" i="1" s="1"/>
  <c r="Y172" i="1"/>
  <c r="Z172" i="1" s="1"/>
  <c r="Y962" i="1"/>
  <c r="Z962" i="1" s="1"/>
  <c r="Y700" i="1"/>
  <c r="Z700" i="1" s="1"/>
  <c r="Y722" i="1"/>
  <c r="Z722" i="1" s="1"/>
  <c r="Y463" i="1"/>
  <c r="Z463" i="1" s="1"/>
  <c r="Y733" i="1"/>
  <c r="Z733" i="1" s="1"/>
  <c r="Y244" i="1"/>
  <c r="Z244" i="1" s="1"/>
  <c r="Y237" i="1"/>
  <c r="Z237" i="1" s="1"/>
  <c r="Y1282" i="1"/>
  <c r="Z1282" i="1" s="1"/>
  <c r="Y1021" i="1"/>
  <c r="Z1021" i="1" s="1"/>
  <c r="Y293" i="1"/>
  <c r="Z293" i="1" s="1"/>
  <c r="Y1160" i="1"/>
  <c r="Z1160" i="1" s="1"/>
  <c r="Y1653" i="1"/>
  <c r="Z1653" i="1" s="1"/>
  <c r="Y1487" i="1"/>
  <c r="Z1487" i="1" s="1"/>
  <c r="Y1404" i="1"/>
  <c r="Z1404" i="1" s="1"/>
  <c r="Y1114" i="1"/>
  <c r="Z1114" i="1" s="1"/>
  <c r="Y219" i="1"/>
  <c r="Z219" i="1" s="1"/>
  <c r="Y936" i="1"/>
  <c r="Z936" i="1" s="1"/>
  <c r="Y1621" i="1"/>
  <c r="Z1621" i="1" s="1"/>
  <c r="Y1662" i="1"/>
  <c r="Z1662" i="1" s="1"/>
  <c r="Y1628" i="1"/>
  <c r="Z1628" i="1" s="1"/>
  <c r="Y1718" i="1"/>
  <c r="Z1718" i="1" s="1"/>
  <c r="Y1695" i="1"/>
  <c r="Z1695" i="1" s="1"/>
  <c r="Y966" i="1"/>
  <c r="Z966" i="1" s="1"/>
  <c r="Y43" i="1"/>
  <c r="Z43" i="1" s="1"/>
  <c r="Y331" i="1"/>
  <c r="Z331" i="1" s="1"/>
  <c r="Y324" i="1"/>
  <c r="Z324" i="1" s="1"/>
  <c r="Y1769" i="1"/>
  <c r="Z1769" i="1" s="1"/>
  <c r="Y135" i="1"/>
  <c r="Z135" i="1" s="1"/>
  <c r="Y1069" i="1"/>
  <c r="Z1069" i="1" s="1"/>
  <c r="Y1324" i="1"/>
  <c r="Z1324" i="1" s="1"/>
  <c r="Y39" i="1"/>
  <c r="Z39" i="1" s="1"/>
  <c r="Y1391" i="1"/>
  <c r="Z1391" i="1" s="1"/>
  <c r="Y504" i="1"/>
  <c r="Z504" i="1" s="1"/>
  <c r="Y1166" i="1"/>
  <c r="Z1166" i="1" s="1"/>
  <c r="Y1345" i="1"/>
  <c r="Z1345" i="1" s="1"/>
  <c r="Y262" i="1"/>
  <c r="Z262" i="1" s="1"/>
  <c r="Y202" i="1"/>
  <c r="Z202" i="1" s="1"/>
  <c r="Y1698" i="1"/>
  <c r="Z1698" i="1" s="1"/>
  <c r="Y564" i="1"/>
  <c r="Z564" i="1" s="1"/>
  <c r="Y1306" i="1"/>
  <c r="Z1306" i="1" s="1"/>
  <c r="Y1380" i="1"/>
  <c r="Z1380" i="1" s="1"/>
  <c r="Y45" i="1"/>
  <c r="Z45" i="1" s="1"/>
  <c r="Y1772" i="1"/>
  <c r="Z1772" i="1" s="1"/>
  <c r="Y1350" i="1"/>
  <c r="Z1350" i="1" s="1"/>
  <c r="Y1696" i="1"/>
  <c r="Z1696" i="1" s="1"/>
  <c r="Y310" i="1"/>
  <c r="Z310" i="1" s="1"/>
  <c r="Y1673" i="1"/>
  <c r="Z1673" i="1" s="1"/>
  <c r="Y1763" i="1"/>
  <c r="Z1763" i="1" s="1"/>
  <c r="Y303" i="1"/>
  <c r="Z303" i="1" s="1"/>
  <c r="Y1484" i="1"/>
  <c r="Z1484" i="1" s="1"/>
  <c r="Y1318" i="1"/>
  <c r="Z1318" i="1" s="1"/>
  <c r="Y1664" i="1"/>
  <c r="Z1664" i="1" s="1"/>
  <c r="Y784" i="1"/>
  <c r="Z784" i="1" s="1"/>
  <c r="Y107" i="1"/>
  <c r="Z107" i="1" s="1"/>
  <c r="Y395" i="1"/>
  <c r="Z395" i="1" s="1"/>
  <c r="Y1360" i="1"/>
  <c r="Z1360" i="1" s="1"/>
  <c r="Y1498" i="1"/>
  <c r="Z1498" i="1" s="1"/>
  <c r="Y426" i="1"/>
  <c r="Z426" i="1" s="1"/>
  <c r="Y330" i="1"/>
  <c r="Z330" i="1" s="1"/>
  <c r="Y1648" i="1"/>
  <c r="Z1648" i="1" s="1"/>
  <c r="Y1045" i="1"/>
  <c r="Z1045" i="1" s="1"/>
  <c r="Y616" i="1"/>
  <c r="Z616" i="1" s="1"/>
  <c r="Y1112" i="1"/>
  <c r="Z1112" i="1" s="1"/>
  <c r="Y610" i="1"/>
  <c r="Z610" i="1" s="1"/>
  <c r="Y912" i="1"/>
  <c r="Z912" i="1" s="1"/>
  <c r="Y1185" i="1"/>
  <c r="Z1185" i="1" s="1"/>
  <c r="Y196" i="1"/>
  <c r="Z196" i="1" s="1"/>
  <c r="Y1245" i="1"/>
  <c r="Z1245" i="1" s="1"/>
  <c r="Y749" i="1"/>
  <c r="Z749" i="1" s="1"/>
  <c r="Y511" i="1"/>
  <c r="Z511" i="1" s="1"/>
  <c r="Y1563" i="1"/>
  <c r="Z1563" i="1" s="1"/>
  <c r="Y799" i="1"/>
  <c r="Z799" i="1" s="1"/>
  <c r="Y1508" i="1"/>
  <c r="Z1508" i="1" s="1"/>
  <c r="Y1230" i="1"/>
  <c r="Z1230" i="1" s="1"/>
  <c r="Y813" i="1"/>
  <c r="Z813" i="1" s="1"/>
  <c r="Y1605" i="1"/>
  <c r="Z1605" i="1" s="1"/>
  <c r="Y200" i="1"/>
  <c r="Z200" i="1" s="1"/>
  <c r="Y1393" i="1"/>
  <c r="Z1393" i="1" s="1"/>
  <c r="Y1175" i="1"/>
  <c r="Z1175" i="1" s="1"/>
  <c r="Y33" i="1"/>
  <c r="Z33" i="1" s="1"/>
  <c r="Y1517" i="1"/>
  <c r="Z1517" i="1" s="1"/>
  <c r="Y1654" i="1"/>
  <c r="Z1654" i="1" s="1"/>
  <c r="Y1286" i="1"/>
  <c r="Z1286" i="1" s="1"/>
  <c r="Y947" i="1"/>
  <c r="Z947" i="1" s="1"/>
  <c r="Y1705" i="1"/>
  <c r="Z1705" i="1" s="1"/>
  <c r="Y288" i="1"/>
  <c r="Z288" i="1" s="1"/>
  <c r="Y1749" i="1"/>
  <c r="Z1749" i="1" s="1"/>
  <c r="Y46" i="1"/>
  <c r="Z46" i="1" s="1"/>
  <c r="Y465" i="1"/>
  <c r="Z465" i="1" s="1"/>
  <c r="Y1717" i="1"/>
  <c r="Z1717" i="1" s="1"/>
  <c r="Y322" i="1"/>
  <c r="Z322" i="1" s="1"/>
  <c r="Y1413" i="1"/>
  <c r="Z1413" i="1" s="1"/>
  <c r="Y306" i="1"/>
  <c r="Z306" i="1" s="1"/>
  <c r="Y104" i="1"/>
  <c r="Z104" i="1" s="1"/>
  <c r="Y1798" i="1"/>
  <c r="Z1798" i="1" s="1"/>
  <c r="Y522" i="1"/>
  <c r="Z522" i="1" s="1"/>
  <c r="Y320" i="1"/>
  <c r="Z320" i="1" s="1"/>
  <c r="Y585" i="1"/>
  <c r="Z585" i="1" s="1"/>
  <c r="Y354" i="1"/>
  <c r="Z354" i="1" s="1"/>
  <c r="Y349" i="1"/>
  <c r="Z349" i="1" s="1"/>
  <c r="Y372" i="1"/>
  <c r="Z372" i="1" s="1"/>
  <c r="Y621" i="1"/>
  <c r="Z621" i="1" s="1"/>
  <c r="Y661" i="1"/>
  <c r="Z661" i="1" s="1"/>
  <c r="Y639" i="1"/>
  <c r="Z639" i="1" s="1"/>
  <c r="Y1533" i="1"/>
  <c r="Z1533" i="1" s="1"/>
  <c r="Y656" i="1"/>
  <c r="Z656" i="1" s="1"/>
  <c r="Y153" i="1"/>
  <c r="Z153" i="1" s="1"/>
  <c r="Y929" i="1"/>
  <c r="Z929" i="1" s="1"/>
  <c r="Y940" i="1"/>
  <c r="Z940" i="1" s="1"/>
  <c r="Y1218" i="1"/>
  <c r="Z1218" i="1" s="1"/>
  <c r="Y1212" i="1"/>
  <c r="Z1212" i="1" s="1"/>
  <c r="Y978" i="1"/>
  <c r="Z978" i="1" s="1"/>
  <c r="Y719" i="1"/>
  <c r="Z719" i="1" s="1"/>
  <c r="Y989" i="1"/>
  <c r="Z989" i="1" s="1"/>
  <c r="Y756" i="1"/>
  <c r="Z756" i="1" s="1"/>
  <c r="Y493" i="1"/>
  <c r="Z493" i="1" s="1"/>
  <c r="Y260" i="1"/>
  <c r="Z260" i="1" s="1"/>
  <c r="Y255" i="1"/>
  <c r="Z255" i="1" s="1"/>
  <c r="Y549" i="1"/>
  <c r="Z549" i="1" s="1"/>
  <c r="Y1676" i="1"/>
  <c r="Z1676" i="1" s="1"/>
  <c r="Y1397" i="1"/>
  <c r="Z1397" i="1" s="1"/>
  <c r="Y781" i="1"/>
  <c r="Z781" i="1" s="1"/>
  <c r="Y826" i="1"/>
  <c r="Z826" i="1" s="1"/>
  <c r="Y1780" i="1"/>
  <c r="Z1780" i="1" s="1"/>
  <c r="Y1678" i="1"/>
  <c r="Z1678" i="1" s="1"/>
  <c r="Y775" i="1"/>
  <c r="Z775" i="1" s="1"/>
  <c r="Y1365" i="1"/>
  <c r="Z1365" i="1" s="1"/>
  <c r="Y777" i="1"/>
  <c r="Z777" i="1" s="1"/>
  <c r="Y1372" i="1"/>
  <c r="Z1372" i="1" s="1"/>
  <c r="Y1462" i="1"/>
  <c r="Z1462" i="1" s="1"/>
  <c r="Y1439" i="1"/>
  <c r="Z1439" i="1" s="1"/>
  <c r="Y1222" i="1"/>
  <c r="Z1222" i="1" s="1"/>
  <c r="Y1559" i="1"/>
  <c r="Z1559" i="1" s="1"/>
  <c r="Y1649" i="1"/>
  <c r="Z1649" i="1" s="1"/>
  <c r="Y214" i="1"/>
  <c r="Z214" i="1" s="1"/>
  <c r="Y1513" i="1"/>
  <c r="Z1513" i="1" s="1"/>
  <c r="Y1347" i="1"/>
  <c r="Z1347" i="1" s="1"/>
  <c r="Y1295" i="1"/>
  <c r="Z1295" i="1" s="1"/>
  <c r="Y570" i="1"/>
  <c r="Z570" i="1" s="1"/>
  <c r="Y494" i="1"/>
  <c r="Z494" i="1" s="1"/>
  <c r="Y782" i="1"/>
  <c r="Z782" i="1" s="1"/>
  <c r="Y760" i="1"/>
  <c r="Z760" i="1" s="1"/>
  <c r="Y347" i="1"/>
  <c r="Z347" i="1" s="1"/>
  <c r="Y1488" i="1"/>
  <c r="Z1488" i="1" s="1"/>
  <c r="Y1030" i="1"/>
  <c r="Z1030" i="1" s="1"/>
  <c r="Y1352" i="1"/>
  <c r="Z1352" i="1" s="1"/>
  <c r="Y1442" i="1"/>
  <c r="Z1442" i="1" s="1"/>
  <c r="Y1252" i="1"/>
  <c r="Z1252" i="1" s="1"/>
  <c r="Y510" i="1"/>
  <c r="Z510" i="1" s="1"/>
  <c r="Y1539" i="1"/>
  <c r="Z1539" i="1" s="1"/>
  <c r="Y271" i="1"/>
  <c r="Z271" i="1" s="1"/>
  <c r="Y1516" i="1"/>
  <c r="Z1516" i="1" s="1"/>
  <c r="Y651" i="1"/>
  <c r="Z651" i="1" s="1"/>
  <c r="Y1440" i="1"/>
  <c r="Z1440" i="1" s="1"/>
  <c r="Y566" i="1"/>
  <c r="Z566" i="1" s="1"/>
  <c r="Y1417" i="1"/>
  <c r="Z1417" i="1" s="1"/>
  <c r="Y334" i="1"/>
  <c r="Z334" i="1" s="1"/>
  <c r="Y528" i="1"/>
  <c r="Z528" i="1" s="1"/>
  <c r="Y263" i="1"/>
  <c r="Z263" i="1" s="1"/>
  <c r="Y551" i="1"/>
  <c r="Z551" i="1" s="1"/>
  <c r="Y1408" i="1"/>
  <c r="Z1408" i="1" s="1"/>
  <c r="Y561" i="1"/>
  <c r="Z561" i="1" s="1"/>
  <c r="Y1579" i="1"/>
  <c r="Z1579" i="1" s="1"/>
  <c r="Y1669" i="1"/>
  <c r="Z1669" i="1" s="1"/>
  <c r="Y683" i="1"/>
  <c r="Z683" i="1" s="1"/>
  <c r="Y1223" i="1"/>
  <c r="Z1223" i="1" s="1"/>
  <c r="Y1542" i="1"/>
  <c r="Z1542" i="1" s="1"/>
  <c r="Y1775" i="1"/>
  <c r="Z1775" i="1" s="1"/>
  <c r="Y197" i="1"/>
  <c r="Z197" i="1" s="1"/>
  <c r="Y709" i="1"/>
  <c r="Z709" i="1" s="1"/>
  <c r="Y1339" i="1"/>
  <c r="Z1339" i="1" s="1"/>
  <c r="Y1754" i="1"/>
  <c r="Z1754" i="1" s="1"/>
  <c r="Y1646" i="1"/>
  <c r="Z1646" i="1" s="1"/>
  <c r="Y605" i="1"/>
  <c r="Z605" i="1" s="1"/>
  <c r="Y133" i="1"/>
  <c r="Z133" i="1" s="1"/>
  <c r="Y111" i="1"/>
  <c r="Z111" i="1" s="1"/>
  <c r="Y917" i="1"/>
  <c r="Z917" i="1" s="1"/>
  <c r="Y895" i="1"/>
  <c r="Z895" i="1" s="1"/>
  <c r="Y1310" i="1"/>
  <c r="Z1310" i="1" s="1"/>
  <c r="Y409" i="1"/>
  <c r="Z409" i="1" s="1"/>
  <c r="Y685" i="1"/>
  <c r="Z685" i="1" s="1"/>
  <c r="Y189" i="1"/>
  <c r="Z189" i="1" s="1"/>
  <c r="Y208" i="1"/>
  <c r="Z208" i="1" s="1"/>
  <c r="Y1268" i="1"/>
  <c r="Z1268" i="1" s="1"/>
  <c r="Y21" i="1"/>
  <c r="Z21" i="1" s="1"/>
  <c r="Y805" i="1"/>
  <c r="Z805" i="1" s="1"/>
  <c r="Y803" i="1"/>
  <c r="Z803" i="1" s="1"/>
  <c r="Y1803" i="1"/>
  <c r="Z1803" i="1" s="1"/>
  <c r="Y553" i="1"/>
  <c r="Z553" i="1" s="1"/>
  <c r="Y699" i="1"/>
  <c r="Z699" i="1" s="1"/>
  <c r="Y723" i="1"/>
  <c r="Z723" i="1" s="1"/>
  <c r="Y938" i="1"/>
  <c r="Z938" i="1" s="1"/>
  <c r="Y1303" i="1"/>
  <c r="Z1303" i="1" s="1"/>
  <c r="Y470" i="1"/>
  <c r="Z470" i="1" s="1"/>
  <c r="Y643" i="1"/>
  <c r="Z643" i="1" s="1"/>
  <c r="Y1723" i="1"/>
  <c r="Z1723" i="1" s="1"/>
  <c r="Y1016" i="1"/>
  <c r="Z1016" i="1" s="1"/>
  <c r="Y1095" i="1"/>
  <c r="Z1095" i="1" s="1"/>
  <c r="Y659" i="1"/>
  <c r="Z659" i="1" s="1"/>
  <c r="Y1269" i="1"/>
  <c r="Z1269" i="1" s="1"/>
  <c r="Y439" i="1"/>
  <c r="Z439" i="1" s="1"/>
  <c r="Y1182" i="1"/>
  <c r="Z1182" i="1" s="1"/>
  <c r="Y939" i="1"/>
  <c r="Z939" i="1" s="1"/>
  <c r="Y1650" i="1"/>
  <c r="Z1650" i="1" s="1"/>
  <c r="Y1371" i="1"/>
  <c r="Z1371" i="1" s="1"/>
  <c r="Y1551" i="1"/>
  <c r="Z1551" i="1" s="1"/>
  <c r="Y567" i="1"/>
  <c r="Z567" i="1" s="1"/>
  <c r="Y499" i="1"/>
  <c r="Z499" i="1" s="1"/>
  <c r="Y820" i="1"/>
  <c r="Z820" i="1" s="1"/>
  <c r="Y360" i="1"/>
  <c r="Z360" i="1" s="1"/>
  <c r="Y1390" i="1"/>
  <c r="Z1390" i="1" s="1"/>
  <c r="Y866" i="1"/>
  <c r="Z866" i="1" s="1"/>
  <c r="Y861" i="1"/>
  <c r="Z861" i="1" s="1"/>
  <c r="Y645" i="1"/>
  <c r="Z645" i="1" s="1"/>
  <c r="Y1173" i="1"/>
  <c r="Z1173" i="1" s="1"/>
  <c r="Y384" i="1"/>
  <c r="Z384" i="1" s="1"/>
  <c r="Y523" i="1"/>
  <c r="Z523" i="1" s="1"/>
  <c r="Y913" i="1"/>
  <c r="Z913" i="1" s="1"/>
  <c r="Y921" i="1"/>
  <c r="Z921" i="1" s="1"/>
  <c r="Y178" i="1"/>
  <c r="Z178" i="1" s="1"/>
  <c r="Y316" i="1"/>
  <c r="Z316" i="1" s="1"/>
  <c r="Y84" i="1"/>
  <c r="Z84" i="1" s="1"/>
  <c r="Y591" i="1"/>
  <c r="Z591" i="1" s="1"/>
  <c r="Y1629" i="1"/>
  <c r="Z1629" i="1" s="1"/>
  <c r="Y1120" i="1"/>
  <c r="Z1120" i="1" s="1"/>
  <c r="Y1342" i="1"/>
  <c r="Z1342" i="1" s="1"/>
  <c r="Y881" i="1"/>
  <c r="Z881" i="1" s="1"/>
  <c r="Y889" i="1"/>
  <c r="Z889" i="1" s="1"/>
  <c r="Y914" i="1"/>
  <c r="Z914" i="1" s="1"/>
  <c r="Y652" i="1"/>
  <c r="Z652" i="1" s="1"/>
  <c r="Y164" i="1"/>
  <c r="Z164" i="1" s="1"/>
  <c r="Y159" i="1"/>
  <c r="Z159" i="1" s="1"/>
  <c r="Y1790" i="1"/>
  <c r="Z1790" i="1" s="1"/>
  <c r="Y432" i="1"/>
  <c r="Z432" i="1" s="1"/>
  <c r="Y1421" i="1"/>
  <c r="Z1421" i="1" s="1"/>
  <c r="Y960" i="1"/>
  <c r="Z960" i="1" s="1"/>
  <c r="Y1225" i="1"/>
  <c r="Z1225" i="1" s="1"/>
  <c r="Y267" i="1"/>
  <c r="Z267" i="1" s="1"/>
  <c r="Y992" i="1"/>
  <c r="Z992" i="1" s="1"/>
  <c r="Y1035" i="1"/>
  <c r="Z1035" i="1" s="1"/>
  <c r="Y241" i="1"/>
  <c r="Z241" i="1" s="1"/>
  <c r="Y505" i="1"/>
  <c r="Z505" i="1" s="1"/>
  <c r="Y769" i="1"/>
  <c r="Z769" i="1" s="1"/>
  <c r="Y757" i="1"/>
  <c r="Z757" i="1" s="1"/>
  <c r="Y1736" i="1"/>
  <c r="Z1736" i="1" s="1"/>
  <c r="Y1713" i="1"/>
  <c r="Z1713" i="1" s="1"/>
  <c r="Y1109" i="1"/>
  <c r="Z1109" i="1" s="1"/>
  <c r="Y1720" i="1"/>
  <c r="Z1720" i="1" s="1"/>
  <c r="Y487" i="1"/>
  <c r="Z487" i="1" s="1"/>
  <c r="Y166" i="1"/>
  <c r="Z166" i="1" s="1"/>
  <c r="Y507" i="1"/>
  <c r="Z507" i="1" s="1"/>
  <c r="Y435" i="1"/>
  <c r="Z435" i="1" s="1"/>
  <c r="Y1141" i="1"/>
  <c r="Z1141" i="1" s="1"/>
  <c r="Y458" i="1"/>
  <c r="Z458" i="1" s="1"/>
  <c r="Y1778" i="1"/>
  <c r="Z1778" i="1" s="1"/>
  <c r="Y738" i="1"/>
  <c r="Z738" i="1" s="1"/>
  <c r="Y1130" i="1"/>
  <c r="Z1130" i="1" s="1"/>
  <c r="Y1732" i="1"/>
  <c r="Z1732" i="1" s="1"/>
  <c r="Y1422" i="1"/>
  <c r="Z1422" i="1" s="1"/>
  <c r="Y1240" i="1"/>
  <c r="Z1240" i="1" s="1"/>
  <c r="Y1430" i="1"/>
  <c r="Z1430" i="1" s="1"/>
  <c r="Y378" i="1"/>
  <c r="Z378" i="1" s="1"/>
  <c r="Y486" i="1"/>
  <c r="Z486" i="1" s="1"/>
  <c r="Y1384" i="1"/>
  <c r="Z1384" i="1" s="1"/>
  <c r="Y1474" i="1"/>
  <c r="Z1474" i="1" s="1"/>
  <c r="Y1204" i="1"/>
  <c r="Z1204" i="1" s="1"/>
  <c r="Y615" i="1"/>
  <c r="Z615" i="1" s="1"/>
  <c r="Y851" i="1"/>
  <c r="Z851" i="1" s="1"/>
  <c r="Y48" i="1"/>
  <c r="Z48" i="1" s="1"/>
  <c r="Y467" i="1"/>
  <c r="Z467" i="1" s="1"/>
  <c r="Y394" i="1"/>
  <c r="Z394" i="1" s="1"/>
  <c r="Y682" i="1"/>
  <c r="Z682" i="1" s="1"/>
  <c r="Y792" i="1"/>
  <c r="Z792" i="1" s="1"/>
  <c r="Y247" i="1"/>
  <c r="Z247" i="1" s="1"/>
  <c r="Y1456" i="1"/>
  <c r="Z1456" i="1" s="1"/>
  <c r="Y550" i="1"/>
  <c r="Z550" i="1" s="1"/>
  <c r="Y919" i="1"/>
  <c r="Z919" i="1" s="1"/>
  <c r="Y1523" i="1"/>
  <c r="Z1523" i="1" s="1"/>
  <c r="Y269" i="1"/>
  <c r="Z269" i="1" s="1"/>
  <c r="Y314" i="1"/>
  <c r="Z314" i="1" s="1"/>
  <c r="Y1334" i="1"/>
  <c r="Z1334" i="1" s="1"/>
  <c r="Y1424" i="1"/>
  <c r="Z1424" i="1" s="1"/>
  <c r="Y582" i="1"/>
  <c r="Z582" i="1" s="1"/>
  <c r="Y1800" i="1"/>
  <c r="Z1800" i="1" s="1"/>
  <c r="Y1102" i="1"/>
  <c r="Z1102" i="1" s="1"/>
  <c r="Y529" i="1"/>
  <c r="Z529" i="1" s="1"/>
  <c r="Y886" i="1"/>
  <c r="Z886" i="1" s="1"/>
  <c r="Y1496" i="1"/>
  <c r="Z1496" i="1" s="1"/>
  <c r="Y1586" i="1"/>
  <c r="Z1586" i="1" s="1"/>
  <c r="Y1745" i="1"/>
  <c r="Z1745" i="1" s="1"/>
  <c r="Y1489" i="1"/>
  <c r="Z1489" i="1" s="1"/>
  <c r="Y1098" i="1"/>
  <c r="Z1098" i="1" s="1"/>
  <c r="Y1768" i="1"/>
  <c r="Z1768" i="1" s="1"/>
  <c r="Y344" i="1"/>
  <c r="Z344" i="1" s="1"/>
  <c r="Y763" i="1"/>
  <c r="Z763" i="1" s="1"/>
  <c r="Y1784" i="1"/>
  <c r="Z1784" i="1" s="1"/>
  <c r="Y850" i="1"/>
  <c r="Z850" i="1" s="1"/>
  <c r="Y868" i="1"/>
  <c r="Z868" i="1" s="1"/>
  <c r="Y1121" i="1"/>
  <c r="Z1121" i="1" s="1"/>
  <c r="Y130" i="1"/>
  <c r="Z130" i="1" s="1"/>
  <c r="Y385" i="1"/>
  <c r="Z385" i="1" s="1"/>
  <c r="Y162" i="1"/>
  <c r="Z162" i="1" s="1"/>
  <c r="Y1183" i="1"/>
  <c r="Z1183" i="1" s="1"/>
  <c r="Y1199" i="1"/>
  <c r="Z1199" i="1" s="1"/>
  <c r="Y701" i="1"/>
  <c r="Z701" i="1" s="1"/>
  <c r="Y460" i="1"/>
  <c r="Z460" i="1" s="1"/>
  <c r="Y991" i="1"/>
  <c r="Z991" i="1" s="1"/>
  <c r="Y745" i="1"/>
  <c r="Z745" i="1" s="1"/>
  <c r="Y1454" i="1"/>
  <c r="Z1454" i="1" s="1"/>
  <c r="Y521" i="1"/>
  <c r="Z521" i="1" s="1"/>
  <c r="Y1480" i="1"/>
  <c r="Z1480" i="1" s="1"/>
  <c r="Y546" i="1"/>
  <c r="Z546" i="1" s="1"/>
  <c r="Y1351" i="1"/>
  <c r="Z1351" i="1" s="1"/>
  <c r="Y821" i="1"/>
  <c r="Z821" i="1" s="1"/>
  <c r="Y1764" i="1"/>
  <c r="Z1764" i="1" s="1"/>
  <c r="Y950" i="1"/>
  <c r="Z950" i="1" s="1"/>
  <c r="Y1054" i="1"/>
  <c r="Z1054" i="1" s="1"/>
  <c r="Y357" i="1"/>
  <c r="Z357" i="1" s="1"/>
  <c r="Y1333" i="1"/>
  <c r="Z1333" i="1" s="1"/>
  <c r="Y726" i="1"/>
  <c r="Z726" i="1" s="1"/>
  <c r="Y907" i="1"/>
  <c r="Z907" i="1" s="1"/>
  <c r="Y818" i="1"/>
  <c r="Z818" i="1" s="1"/>
  <c r="Y1783" i="1"/>
  <c r="Z1783" i="1" s="1"/>
  <c r="Y32" i="1"/>
  <c r="Z32" i="1" s="1"/>
  <c r="Y1624" i="1"/>
  <c r="Z1624" i="1" s="1"/>
  <c r="Y31" i="1"/>
  <c r="Z31" i="1" s="1"/>
  <c r="Y1495" i="1"/>
  <c r="Z1495" i="1" s="1"/>
  <c r="Y1289" i="1"/>
  <c r="Z1289" i="1" s="1"/>
  <c r="Y1735" i="1"/>
  <c r="Z1735" i="1" s="1"/>
  <c r="Y631" i="1"/>
  <c r="Z631" i="1" s="1"/>
  <c r="Y1689" i="1"/>
  <c r="Z1689" i="1" s="1"/>
  <c r="Y1327" i="1"/>
  <c r="Z1327" i="1" s="1"/>
  <c r="Y1387" i="1"/>
  <c r="Z1387" i="1" s="1"/>
  <c r="Y1537" i="1"/>
  <c r="Z1537" i="1" s="1"/>
  <c r="Y840" i="1"/>
  <c r="Z840" i="1" s="1"/>
  <c r="Y1491" i="1"/>
  <c r="Z1491" i="1" s="1"/>
  <c r="Y229" i="1"/>
  <c r="Z229" i="1" s="1"/>
  <c r="Y1639" i="1"/>
  <c r="Z1639" i="1" s="1"/>
  <c r="Y1738" i="1"/>
  <c r="Z1738" i="1" s="1"/>
  <c r="Y1701" i="1"/>
  <c r="Z1701" i="1" s="1"/>
  <c r="Y279" i="1"/>
  <c r="Z279" i="1" s="1"/>
  <c r="Y810" i="1"/>
  <c r="Z810" i="1" s="1"/>
  <c r="Y1316" i="1"/>
  <c r="Z1316" i="1" s="1"/>
  <c r="Y1081" i="1"/>
  <c r="Z1081" i="1" s="1"/>
  <c r="Y660" i="1"/>
  <c r="Z660" i="1" s="1"/>
  <c r="Y692" i="1"/>
  <c r="Z692" i="1" s="1"/>
  <c r="Y1216" i="1"/>
  <c r="Z1216" i="1" s="1"/>
  <c r="Y993" i="1"/>
  <c r="Z993" i="1" s="1"/>
  <c r="Y482" i="1"/>
  <c r="Z482" i="1" s="1"/>
  <c r="Y406" i="1"/>
  <c r="Z406" i="1" s="1"/>
  <c r="Y1255" i="1"/>
  <c r="Z1255" i="1" s="1"/>
  <c r="Y984" i="1"/>
  <c r="Z984" i="1" s="1"/>
  <c r="Y83" i="1"/>
  <c r="Z83" i="1" s="1"/>
  <c r="Y1684" i="1"/>
  <c r="Z1684" i="1" s="1"/>
  <c r="Y790" i="1"/>
  <c r="Z790" i="1" s="1"/>
  <c r="Y1493" i="1"/>
  <c r="Z1493" i="1" s="1"/>
  <c r="Y359" i="1"/>
  <c r="Z359" i="1" s="1"/>
  <c r="Y1540" i="1"/>
  <c r="Z1540" i="1" s="1"/>
  <c r="Y158" i="1"/>
  <c r="Z158" i="1" s="1"/>
  <c r="Y627" i="1"/>
  <c r="Z627" i="1" s="1"/>
  <c r="Y852" i="1"/>
  <c r="Z852" i="1" s="1"/>
  <c r="Y1124" i="1"/>
  <c r="Z1124" i="1" s="1"/>
  <c r="Y386" i="1"/>
  <c r="Z386" i="1" s="1"/>
  <c r="Y641" i="1"/>
  <c r="Z641" i="1" s="1"/>
  <c r="Y418" i="1"/>
  <c r="Z418" i="1" s="1"/>
  <c r="Y416" i="1"/>
  <c r="Z416" i="1" s="1"/>
  <c r="Y688" i="1"/>
  <c r="Z688" i="1" s="1"/>
  <c r="Y957" i="1"/>
  <c r="Z957" i="1" s="1"/>
  <c r="Y972" i="1"/>
  <c r="Z972" i="1" s="1"/>
  <c r="Y1247" i="1"/>
  <c r="Z1247" i="1" s="1"/>
  <c r="Y1001" i="1"/>
  <c r="Z1001" i="1" s="1"/>
  <c r="Y167" i="1"/>
  <c r="Z167" i="1" s="1"/>
  <c r="Y540" i="1"/>
  <c r="Z540" i="1" s="1"/>
  <c r="Y1067" i="1"/>
  <c r="Z1067" i="1" s="1"/>
  <c r="Y212" i="1"/>
  <c r="Z212" i="1" s="1"/>
  <c r="Y654" i="1"/>
  <c r="Z654" i="1" s="1"/>
  <c r="Y1125" i="1"/>
  <c r="Z1125" i="1" s="1"/>
  <c r="Y1492" i="1"/>
  <c r="Z1492" i="1" s="1"/>
  <c r="Y1206" i="1"/>
  <c r="Z1206" i="1" s="1"/>
  <c r="Y235" i="1"/>
  <c r="Z235" i="1" s="1"/>
  <c r="Y198" i="1"/>
  <c r="Z198" i="1" s="1"/>
  <c r="Y599" i="1"/>
  <c r="Z599" i="1" s="1"/>
  <c r="Y982" i="1"/>
  <c r="Z982" i="1" s="1"/>
  <c r="Y1317" i="1"/>
  <c r="Z1317" i="1" s="1"/>
  <c r="Y468" i="1"/>
  <c r="Z468" i="1" s="1"/>
  <c r="Y1527" i="1"/>
  <c r="Z1527" i="1" s="1"/>
  <c r="Y49" i="1"/>
  <c r="Z49" i="1" s="1"/>
  <c r="Y1398" i="1"/>
  <c r="Z1398" i="1" s="1"/>
  <c r="Y209" i="1"/>
  <c r="Z209" i="1" s="1"/>
  <c r="Y1115" i="1"/>
  <c r="Z1115" i="1" s="1"/>
  <c r="Y29" i="1"/>
  <c r="Z29" i="1" s="1"/>
  <c r="Y1479" i="1"/>
  <c r="Z1479" i="1" s="1"/>
  <c r="Y289" i="1"/>
  <c r="Z289" i="1" s="1"/>
  <c r="Y99" i="1"/>
  <c r="Z99" i="1" s="1"/>
  <c r="Y579" i="1"/>
  <c r="Z579" i="1" s="1"/>
  <c r="Y771" i="1"/>
  <c r="Z771" i="1" s="1"/>
  <c r="Y430" i="1"/>
  <c r="Z430" i="1" s="1"/>
  <c r="Y718" i="1"/>
  <c r="Z718" i="1" s="1"/>
  <c r="Y283" i="1"/>
  <c r="Z283" i="1" s="1"/>
  <c r="Y1077" i="1"/>
  <c r="Z1077" i="1" s="1"/>
  <c r="Y1383" i="1"/>
  <c r="Z1383" i="1" s="1"/>
  <c r="Y1512" i="1"/>
  <c r="Z1512" i="1" s="1"/>
  <c r="Y870" i="1"/>
  <c r="Z870" i="1" s="1"/>
  <c r="Y88" i="1"/>
  <c r="Z88" i="1" s="1"/>
  <c r="Y87" i="1"/>
  <c r="Z87" i="1" s="1"/>
  <c r="Y691" i="1"/>
  <c r="Z691" i="1" s="1"/>
  <c r="Y76" i="1"/>
  <c r="Z76" i="1" s="1"/>
  <c r="Y315" i="1"/>
  <c r="Z315" i="1" s="1"/>
  <c r="Y1188" i="1"/>
  <c r="Z1188" i="1" s="1"/>
  <c r="Y708" i="1"/>
  <c r="Z708" i="1" s="1"/>
  <c r="Y976" i="1"/>
  <c r="Z976" i="1" s="1"/>
  <c r="Y1020" i="1"/>
  <c r="Z1020" i="1" s="1"/>
  <c r="Y391" i="1"/>
  <c r="Z391" i="1" s="1"/>
  <c r="Y168" i="1"/>
  <c r="Z168" i="1" s="1"/>
  <c r="Y1203" i="1"/>
  <c r="Z1203" i="1" s="1"/>
  <c r="Y1762" i="1"/>
  <c r="Z1762" i="1" s="1"/>
  <c r="Y742" i="1"/>
  <c r="Z742" i="1" s="1"/>
  <c r="Y264" i="1"/>
  <c r="Z264" i="1" s="1"/>
  <c r="Y1509" i="1"/>
  <c r="Z1509" i="1" s="1"/>
  <c r="Y66" i="1"/>
  <c r="Z66" i="1" s="1"/>
  <c r="Y1291" i="1"/>
  <c r="Z1291" i="1" s="1"/>
  <c r="Y1482" i="1"/>
  <c r="Z1482" i="1" s="1"/>
  <c r="Y42" i="1"/>
  <c r="Z42" i="1" s="1"/>
  <c r="Y332" i="1"/>
  <c r="Z332" i="1" s="1"/>
  <c r="Y1232" i="1"/>
  <c r="Z1232" i="1" s="1"/>
  <c r="Y390" i="1"/>
  <c r="Z390" i="1" s="1"/>
  <c r="Y846" i="1"/>
  <c r="Z846" i="1" s="1"/>
  <c r="Y1681" i="1"/>
  <c r="Z1681" i="1" s="1"/>
  <c r="Z1755" i="1"/>
  <c r="Y1633" i="1"/>
  <c r="Z1633" i="1" s="1"/>
  <c r="Y1331" i="1"/>
  <c r="Z1331" i="1" s="1"/>
  <c r="Y1412" i="1"/>
  <c r="Z1412" i="1" s="1"/>
  <c r="Y1046" i="1"/>
  <c r="Z1046" i="1" s="1"/>
  <c r="Y294" i="1"/>
  <c r="Z294" i="1" s="1"/>
  <c r="Y963" i="1"/>
  <c r="Z963" i="1" s="1"/>
  <c r="Y475" i="1"/>
  <c r="Z475" i="1" s="1"/>
  <c r="Y1699" i="1"/>
  <c r="Z1699" i="1" s="1"/>
  <c r="Y1625" i="1"/>
  <c r="Z1625" i="1" s="1"/>
  <c r="Y638" i="1"/>
  <c r="Z638" i="1" s="1"/>
  <c r="Y779" i="1"/>
  <c r="Z779" i="1" s="1"/>
  <c r="Y15" i="1"/>
  <c r="Z15" i="1" s="1"/>
  <c r="Y1134" i="1"/>
  <c r="Z1134" i="1" s="1"/>
  <c r="Y642" i="1"/>
  <c r="Z642" i="1" s="1"/>
  <c r="Y1170" i="1"/>
  <c r="Z1170" i="1" s="1"/>
  <c r="Y674" i="1"/>
  <c r="Z674" i="1" s="1"/>
  <c r="Y946" i="1"/>
  <c r="Z946" i="1" s="1"/>
  <c r="Y944" i="1"/>
  <c r="Z944" i="1" s="1"/>
  <c r="Y1213" i="1"/>
  <c r="Z1213" i="1" s="1"/>
  <c r="Y1228" i="1"/>
  <c r="Z1228" i="1" s="1"/>
  <c r="Y480" i="1"/>
  <c r="Z480" i="1" s="1"/>
  <c r="Y1005" i="1"/>
  <c r="Z1005" i="1" s="1"/>
  <c r="Y761" i="1"/>
  <c r="Z761" i="1" s="1"/>
  <c r="Y783" i="1"/>
  <c r="Z783" i="1" s="1"/>
  <c r="Y707" i="1"/>
  <c r="Z707" i="1" s="1"/>
  <c r="Y309" i="1"/>
  <c r="Z309" i="1" s="1"/>
  <c r="Y1159" i="1"/>
  <c r="Z1159" i="1" s="1"/>
  <c r="Y422" i="1"/>
  <c r="Z422" i="1" s="1"/>
  <c r="Y795" i="1"/>
  <c r="Z795" i="1" s="1"/>
  <c r="Y184" i="1"/>
  <c r="Z184" i="1" s="1"/>
  <c r="Y1635" i="1"/>
  <c r="Z1635" i="1" s="1"/>
  <c r="Y1224" i="1"/>
  <c r="Z1224" i="1" s="1"/>
  <c r="Y186" i="1"/>
  <c r="Z186" i="1" s="1"/>
  <c r="Y1238" i="1"/>
  <c r="Z1238" i="1" s="1"/>
  <c r="Y547" i="1"/>
  <c r="Z547" i="1" s="1"/>
  <c r="Y885" i="1"/>
  <c r="Z885" i="1" s="1"/>
  <c r="Y1219" i="1"/>
  <c r="Z1219" i="1" s="1"/>
  <c r="Y1073" i="1"/>
  <c r="Z1073" i="1" s="1"/>
  <c r="Y1541" i="1"/>
  <c r="Z1541" i="1" s="1"/>
  <c r="Y1233" i="1"/>
  <c r="Z1233" i="1" s="1"/>
  <c r="Y298" i="1"/>
  <c r="Z298" i="1" s="1"/>
  <c r="Y47" i="1"/>
  <c r="Z47" i="1" s="1"/>
  <c r="Y1066" i="1"/>
  <c r="Z1066" i="1" s="1"/>
  <c r="Y50" i="1"/>
  <c r="Z50" i="1" s="1"/>
  <c r="Y1576" i="1"/>
  <c r="Z1576" i="1" s="1"/>
  <c r="Y1405" i="1"/>
  <c r="Z1405" i="1" s="1"/>
  <c r="Y1530" i="1"/>
  <c r="Z1530" i="1" s="1"/>
  <c r="Y1680" i="1"/>
  <c r="Z1680" i="1" s="1"/>
  <c r="Y1770" i="1"/>
  <c r="Z1770" i="1" s="1"/>
  <c r="Y743" i="1"/>
  <c r="Z743" i="1" s="1"/>
  <c r="Y102" i="1"/>
  <c r="Z102" i="1" s="1"/>
  <c r="Y759" i="1"/>
  <c r="Z759" i="1" s="1"/>
  <c r="Y1267" i="1"/>
  <c r="Z1267" i="1" s="1"/>
  <c r="Y1452" i="1"/>
  <c r="Z1452" i="1" s="1"/>
  <c r="Y211" i="1"/>
  <c r="Z211" i="1" s="1"/>
  <c r="Y1602" i="1"/>
  <c r="Z1602" i="1" s="1"/>
  <c r="Y1791" i="1"/>
  <c r="Z1791" i="1" s="1"/>
  <c r="Y57" i="1"/>
  <c r="Z57" i="1" s="1"/>
  <c r="Y778" i="1"/>
  <c r="Z778" i="1" s="1"/>
  <c r="Y163" i="1"/>
  <c r="Z163" i="1" s="1"/>
  <c r="Y1693" i="1"/>
  <c r="Z1693" i="1" s="1"/>
  <c r="Y898" i="1"/>
  <c r="Z898" i="1" s="1"/>
  <c r="Y148" i="1"/>
  <c r="Z148" i="1" s="1"/>
  <c r="Y930" i="1"/>
  <c r="Z930" i="1" s="1"/>
  <c r="Y180" i="1"/>
  <c r="Z180" i="1" s="1"/>
  <c r="Y1200" i="1"/>
  <c r="Z1200" i="1" s="1"/>
  <c r="Y447" i="1"/>
  <c r="Z447" i="1" s="1"/>
  <c r="Y973" i="1"/>
  <c r="Z973" i="1" s="1"/>
  <c r="Y736" i="1"/>
  <c r="Z736" i="1" s="1"/>
  <c r="Y1261" i="1"/>
  <c r="Z1261" i="1" s="1"/>
  <c r="Y508" i="1"/>
  <c r="Z508" i="1" s="1"/>
  <c r="Y800" i="1"/>
  <c r="Z800" i="1" s="1"/>
  <c r="Y1510" i="1"/>
  <c r="Z1510" i="1" s="1"/>
  <c r="Y789" i="1"/>
  <c r="Z789" i="1" s="1"/>
  <c r="Y339" i="1"/>
  <c r="Z339" i="1" s="1"/>
  <c r="Y934" i="1"/>
  <c r="Z934" i="1" s="1"/>
  <c r="Y1794" i="1"/>
  <c r="Z1794" i="1" s="1"/>
  <c r="Y440" i="1"/>
  <c r="Z440" i="1" s="1"/>
  <c r="Y1379" i="1"/>
  <c r="Z1379" i="1" s="1"/>
  <c r="Y1612" i="1"/>
  <c r="Z1612" i="1" s="1"/>
  <c r="Y1619" i="1"/>
  <c r="Z1619" i="1" s="1"/>
  <c r="Y216" i="1"/>
  <c r="Z216" i="1" s="1"/>
  <c r="Y1716" i="1"/>
  <c r="Z1716" i="1" s="1"/>
  <c r="Y1205" i="1"/>
  <c r="Z1205" i="1" s="1"/>
  <c r="Y1428" i="1"/>
  <c r="Z1428" i="1" s="1"/>
  <c r="Y1221" i="1"/>
  <c r="Z1221" i="1" s="1"/>
  <c r="Y1262" i="1"/>
  <c r="Z1262" i="1" s="1"/>
  <c r="Y994" i="1"/>
  <c r="Z994" i="1" s="1"/>
  <c r="Y1638" i="1"/>
  <c r="Z1638" i="1" s="1"/>
  <c r="Y278" i="1"/>
  <c r="Z278" i="1" s="1"/>
  <c r="Y1622" i="1"/>
  <c r="Z1622" i="1" s="1"/>
  <c r="Y1074" i="1"/>
  <c r="Z1074" i="1" s="1"/>
  <c r="Y1320" i="1"/>
  <c r="Z1320" i="1" s="1"/>
  <c r="Y25" i="1"/>
  <c r="Z25" i="1" s="1"/>
  <c r="Y1560" i="1"/>
  <c r="Z1560" i="1" s="1"/>
  <c r="Y71" i="1"/>
  <c r="Z71" i="1" s="1"/>
  <c r="Y1514" i="1"/>
  <c r="Z1514" i="1" s="1"/>
  <c r="Y1777" i="1"/>
  <c r="Z1777" i="1" s="1"/>
  <c r="Y374" i="1"/>
  <c r="Z374" i="1" s="1"/>
  <c r="Y855" i="1"/>
  <c r="Z855" i="1" s="1"/>
  <c r="Y1519" i="1"/>
  <c r="Z1519" i="1" s="1"/>
  <c r="Y1075" i="1"/>
  <c r="Z1075" i="1" s="1"/>
  <c r="Y1641" i="1"/>
  <c r="Z1641" i="1" s="1"/>
  <c r="Y1376" i="1"/>
  <c r="Z1376" i="1" s="1"/>
  <c r="Y1302" i="1"/>
  <c r="Z1302" i="1" s="1"/>
  <c r="Y471" i="1"/>
  <c r="Z471" i="1" s="1"/>
  <c r="Y1263" i="1"/>
  <c r="Z1263" i="1" s="1"/>
  <c r="Y1411" i="1"/>
  <c r="Z1411" i="1" s="1"/>
  <c r="Y1515" i="1"/>
  <c r="Z1515" i="1" s="1"/>
  <c r="Y670" i="1"/>
  <c r="Z670" i="1" s="1"/>
  <c r="Y282" i="1"/>
  <c r="Z282" i="1" s="1"/>
  <c r="Y502" i="1"/>
  <c r="Z502" i="1" s="1"/>
  <c r="Y1668" i="1"/>
  <c r="Z1668" i="1" s="1"/>
  <c r="Y965" i="1"/>
  <c r="Z965" i="1" s="1"/>
  <c r="Y1447" i="1"/>
  <c r="Z1447" i="1" s="1"/>
  <c r="Y1142" i="1"/>
  <c r="Z1142" i="1" s="1"/>
  <c r="Y1685" i="1"/>
  <c r="Z1685" i="1" s="1"/>
  <c r="Y1761" i="1"/>
  <c r="Z1761" i="1" s="1"/>
  <c r="Y60" i="1"/>
  <c r="Z60" i="1" s="1"/>
  <c r="Y574" i="1"/>
  <c r="Z574" i="1" s="1"/>
  <c r="Y181" i="1"/>
  <c r="Z181" i="1" s="1"/>
  <c r="Y1220" i="1"/>
  <c r="Z1220" i="1" s="1"/>
  <c r="Y193" i="1"/>
  <c r="Z193" i="1" s="1"/>
  <c r="Y498" i="1"/>
  <c r="Z498" i="1" s="1"/>
  <c r="Y1008" i="1"/>
  <c r="Z1008" i="1" s="1"/>
  <c r="Y767" i="1"/>
  <c r="Z767" i="1" s="1"/>
  <c r="Y1683" i="1"/>
  <c r="Z1683" i="1" s="1"/>
  <c r="Y152" i="1"/>
  <c r="Z152" i="1" s="1"/>
  <c r="Y411" i="1"/>
  <c r="Z411" i="1" s="1"/>
  <c r="Y1179" i="1"/>
  <c r="Z1179" i="1" s="1"/>
  <c r="Y382" i="1"/>
  <c r="Z382" i="1" s="1"/>
  <c r="Y791" i="1"/>
  <c r="Z791" i="1" s="1"/>
  <c r="Y1596" i="1"/>
  <c r="Z1596" i="1" s="1"/>
  <c r="Y232" i="1"/>
  <c r="Z232" i="1" s="1"/>
  <c r="Y758" i="1"/>
  <c r="Z758" i="1" s="1"/>
  <c r="Y776" i="1"/>
  <c r="Z776" i="1" s="1"/>
  <c r="Y1396" i="1"/>
  <c r="Z1396" i="1" s="1"/>
  <c r="Y1162" i="1"/>
  <c r="Z1162" i="1" s="1"/>
  <c r="Y1111" i="1"/>
  <c r="Z1111" i="1" s="1"/>
  <c r="Y1090" i="1"/>
  <c r="Z1090" i="1" s="1"/>
  <c r="Y526" i="1"/>
  <c r="Z526" i="1" s="1"/>
  <c r="Y120" i="1"/>
  <c r="Z120" i="1" s="1"/>
  <c r="Y1715" i="1"/>
  <c r="Z1715" i="1" s="1"/>
  <c r="Y1459" i="1"/>
  <c r="Z1459" i="1" s="1"/>
  <c r="Y1572" i="1"/>
  <c r="Z1572" i="1" s="1"/>
  <c r="Y825" i="1"/>
  <c r="Z825" i="1" s="1"/>
  <c r="Y1630" i="1"/>
  <c r="Z1630" i="1" s="1"/>
  <c r="Y1614" i="1"/>
  <c r="Z1614" i="1" s="1"/>
  <c r="Y1373" i="1"/>
  <c r="Z1373" i="1" s="1"/>
  <c r="Y404" i="1"/>
  <c r="Z404" i="1" s="1"/>
  <c r="Y1186" i="1"/>
  <c r="Z1186" i="1" s="1"/>
  <c r="Y436" i="1"/>
  <c r="Z436" i="1" s="1"/>
  <c r="Y945" i="1"/>
  <c r="Z945" i="1" s="1"/>
  <c r="Y1215" i="1"/>
  <c r="Z1215" i="1" s="1"/>
  <c r="Y720" i="1"/>
  <c r="Z720" i="1" s="1"/>
  <c r="Y1248" i="1"/>
  <c r="Z1248" i="1" s="1"/>
  <c r="Y495" i="1"/>
  <c r="Z495" i="1" s="1"/>
  <c r="Y764" i="1"/>
  <c r="Z764" i="1" s="1"/>
  <c r="Y721" i="1"/>
  <c r="Z721" i="1" s="1"/>
  <c r="Y1796" i="1"/>
  <c r="Z1796" i="1" s="1"/>
  <c r="Y134" i="1"/>
  <c r="Z134" i="1" s="1"/>
  <c r="Y1667" i="1"/>
  <c r="Z1667" i="1" s="1"/>
  <c r="Y1190" i="1"/>
  <c r="Z1190" i="1" s="1"/>
  <c r="Y1538" i="1"/>
  <c r="Z1538" i="1" s="1"/>
  <c r="Y1771" i="1"/>
  <c r="Z1771" i="1" s="1"/>
  <c r="Y1522" i="1"/>
  <c r="Z1522" i="1" s="1"/>
  <c r="Y1356" i="1"/>
  <c r="Z1356" i="1" s="1"/>
  <c r="Y1363" i="1"/>
  <c r="Z1363" i="1" s="1"/>
  <c r="Y728" i="1"/>
  <c r="Z728" i="1" s="1"/>
  <c r="Y1099" i="1"/>
  <c r="Z1099" i="1" s="1"/>
  <c r="Y230" i="1"/>
  <c r="Z230" i="1" s="1"/>
  <c r="Y903" i="1"/>
  <c r="Z903" i="1" s="1"/>
  <c r="Y246" i="1"/>
  <c r="Z246" i="1" s="1"/>
  <c r="Y443" i="1"/>
  <c r="Z443" i="1" s="1"/>
  <c r="Y548" i="1"/>
  <c r="Z548" i="1" s="1"/>
  <c r="Y1211" i="1"/>
  <c r="Z1211" i="1" s="1"/>
  <c r="Y534" i="1"/>
  <c r="Z534" i="1" s="1"/>
  <c r="Y1366" i="1"/>
  <c r="Z1366" i="1" s="1"/>
  <c r="Y581" i="1"/>
  <c r="Z581" i="1" s="1"/>
  <c r="Y555" i="1"/>
  <c r="Z555" i="1" s="1"/>
  <c r="Y44" i="1"/>
  <c r="Z44" i="1" s="1"/>
  <c r="Y1703" i="1"/>
  <c r="Z1703" i="1" s="1"/>
  <c r="Y1567" i="1"/>
  <c r="Z1567" i="1" s="1"/>
  <c r="Y1178" i="1"/>
  <c r="Z1178" i="1" s="1"/>
  <c r="Y1521" i="1"/>
  <c r="Z1521" i="1" s="1"/>
  <c r="Y630" i="1"/>
  <c r="Z630" i="1" s="1"/>
  <c r="Y35" i="1"/>
  <c r="Z35" i="1" s="1"/>
  <c r="Y560" i="1"/>
  <c r="Z560" i="1" s="1"/>
  <c r="Y350" i="1"/>
  <c r="Z350" i="1" s="1"/>
  <c r="Y1415" i="1"/>
  <c r="Z1415" i="1" s="1"/>
  <c r="Y1355" i="1"/>
  <c r="Z1355" i="1" s="1"/>
  <c r="Y542" i="1"/>
  <c r="Z542" i="1" s="1"/>
  <c r="Y1358" i="1"/>
  <c r="Z1358" i="1" s="1"/>
  <c r="Y1311" i="1"/>
  <c r="Z1311" i="1" s="1"/>
  <c r="Y679" i="1"/>
  <c r="Z679" i="1" s="1"/>
  <c r="Y814" i="1"/>
  <c r="Z814" i="1" s="1"/>
  <c r="Y847" i="1"/>
  <c r="Z847" i="1" s="1"/>
  <c r="Y620" i="1"/>
  <c r="Z620" i="1" s="1"/>
  <c r="Y1152" i="1"/>
  <c r="Z1152" i="1" s="1"/>
  <c r="Y412" i="1"/>
  <c r="Z412" i="1" s="1"/>
  <c r="Y1237" i="1"/>
  <c r="Z1237" i="1" s="1"/>
  <c r="Y969" i="1"/>
  <c r="Z969" i="1" s="1"/>
  <c r="Y1581" i="1"/>
  <c r="Z1581" i="1" s="1"/>
  <c r="Y513" i="1"/>
  <c r="Z513" i="1" s="1"/>
  <c r="Y538" i="1"/>
  <c r="Z538" i="1" s="1"/>
  <c r="Y1298" i="1"/>
  <c r="Z1298" i="1" s="1"/>
  <c r="Y1335" i="1"/>
  <c r="Z1335" i="1" s="1"/>
  <c r="Y94" i="1"/>
  <c r="Z94" i="1" s="1"/>
  <c r="Y1785" i="1"/>
  <c r="Z1785" i="1" s="1"/>
  <c r="Y619" i="1"/>
  <c r="Z619" i="1" s="1"/>
  <c r="Y1057" i="1"/>
  <c r="Z1057" i="1" s="1"/>
  <c r="Y1049" i="1"/>
  <c r="Z1049" i="1" s="1"/>
  <c r="Y275" i="1"/>
  <c r="Z275" i="1" s="1"/>
  <c r="Y126" i="1"/>
  <c r="Z126" i="1" s="1"/>
  <c r="Y1682" i="1"/>
  <c r="Z1682" i="1" s="1"/>
  <c r="Y1278" i="1"/>
  <c r="Z1278" i="1" s="1"/>
  <c r="Y824" i="1"/>
  <c r="Z824" i="1" s="1"/>
  <c r="Y1013" i="1"/>
  <c r="Z1013" i="1" s="1"/>
  <c r="Y265" i="1"/>
  <c r="Z265" i="1" s="1"/>
  <c r="Y1118" i="1"/>
  <c r="Z1118" i="1" s="1"/>
  <c r="Y618" i="1"/>
  <c r="Z618" i="1" s="1"/>
  <c r="Y1611" i="1"/>
  <c r="Z1611" i="1" s="1"/>
  <c r="Y829" i="1"/>
  <c r="Z829" i="1" s="1"/>
  <c r="Y1191" i="1"/>
  <c r="Z1191" i="1" s="1"/>
  <c r="Y497" i="1"/>
  <c r="Z497" i="1" s="1"/>
  <c r="Y1344" i="1"/>
  <c r="Z1344" i="1" s="1"/>
  <c r="Y1312" i="1"/>
  <c r="Z1312" i="1" s="1"/>
  <c r="Y1446" i="1"/>
  <c r="Z1446" i="1" s="1"/>
  <c r="Y1610" i="1"/>
  <c r="Z1610" i="1" s="1"/>
  <c r="Y1292" i="1"/>
  <c r="Z1292" i="1" s="1"/>
  <c r="Y1569" i="1"/>
  <c r="Z1569" i="1" s="1"/>
  <c r="Y142" i="1"/>
  <c r="Z142" i="1" s="1"/>
  <c r="Y1250" i="1"/>
  <c r="Z1250" i="1" s="1"/>
  <c r="Y1031" i="1"/>
  <c r="Z1031" i="1" s="1"/>
  <c r="Y345" i="1"/>
  <c r="Z345" i="1" s="1"/>
  <c r="Y473" i="1"/>
  <c r="Z473" i="1" s="1"/>
  <c r="Y780" i="1"/>
  <c r="Z780" i="1" s="1"/>
  <c r="Y1799" i="1"/>
  <c r="Z1799" i="1" s="1"/>
  <c r="Y1359" i="1"/>
  <c r="Z1359" i="1" s="1"/>
  <c r="Y804" i="1"/>
  <c r="Z804" i="1" s="1"/>
  <c r="Y1136" i="1"/>
  <c r="Z1136" i="1" s="1"/>
  <c r="Y729" i="1"/>
  <c r="Z729" i="1" s="1"/>
  <c r="Y797" i="1"/>
  <c r="Z797" i="1" s="1"/>
  <c r="Y1497" i="1"/>
  <c r="Z1497" i="1" s="1"/>
  <c r="Y990" i="1"/>
  <c r="Z990" i="1" s="1"/>
  <c r="Y1544" i="1"/>
  <c r="Z1544" i="1" s="1"/>
  <c r="Y1671" i="1"/>
  <c r="Z1671" i="1" s="1"/>
  <c r="Y396" i="1"/>
  <c r="Z396" i="1" s="1"/>
  <c r="Y985" i="1"/>
  <c r="Z985" i="1" s="1"/>
  <c r="Y408" i="1"/>
  <c r="Z408" i="1" s="1"/>
  <c r="Y1423" i="1"/>
  <c r="Z1423" i="1" s="1"/>
  <c r="Y1548" i="1"/>
  <c r="Z1548" i="1" s="1"/>
  <c r="Y1477" i="1"/>
  <c r="Z1477" i="1" s="1"/>
  <c r="Y525" i="1"/>
  <c r="Z525" i="1" s="1"/>
  <c r="Y80" i="1"/>
  <c r="Z80" i="1" s="1"/>
  <c r="Y876" i="1"/>
  <c r="Z876" i="1" s="1"/>
  <c r="Y129" i="1"/>
  <c r="Z129" i="1" s="1"/>
  <c r="Y925" i="1"/>
  <c r="Z925" i="1" s="1"/>
  <c r="Y419" i="1"/>
  <c r="Z419" i="1" s="1"/>
  <c r="Y233" i="1"/>
  <c r="Z233" i="1" s="1"/>
  <c r="Y1025" i="1"/>
  <c r="Z1025" i="1" s="1"/>
  <c r="Y995" i="1"/>
  <c r="Z995" i="1" s="1"/>
  <c r="Y1697" i="1"/>
  <c r="Z1697" i="1" s="1"/>
  <c r="Y603" i="1"/>
  <c r="Z603" i="1" s="1"/>
  <c r="Y1575" i="1"/>
  <c r="Z1575" i="1" s="1"/>
  <c r="Y1529" i="1"/>
  <c r="Z1529" i="1" s="1"/>
  <c r="Y1079" i="1"/>
  <c r="Z1079" i="1" s="1"/>
  <c r="Y744" i="1"/>
  <c r="Z744" i="1" s="1"/>
  <c r="Y1068" i="1"/>
  <c r="Z1068" i="1" s="1"/>
  <c r="Y1631" i="1"/>
  <c r="Z1631" i="1" s="1"/>
  <c r="Y586" i="1"/>
  <c r="Z586" i="1" s="1"/>
  <c r="Y1426" i="1"/>
  <c r="Z1426" i="1" s="1"/>
  <c r="Y459" i="1"/>
  <c r="Z459" i="1" s="1"/>
  <c r="Y1500" i="1"/>
  <c r="Z1500" i="1" s="1"/>
  <c r="Y54" i="1"/>
  <c r="Z54" i="1" s="1"/>
  <c r="Y301" i="1"/>
  <c r="Z301" i="1" s="1"/>
  <c r="Y951" i="1"/>
  <c r="Z951" i="1" s="1"/>
  <c r="Y545" i="1"/>
  <c r="Z545" i="1" s="1"/>
  <c r="Y1385" i="1"/>
  <c r="Z1385" i="1" s="1"/>
  <c r="Y612" i="1"/>
  <c r="Z612" i="1" s="1"/>
  <c r="Y880" i="1"/>
  <c r="Z880" i="1" s="1"/>
  <c r="Y185" i="1"/>
  <c r="Z185" i="1" s="1"/>
  <c r="Y753" i="1"/>
  <c r="Z753" i="1" s="1"/>
  <c r="Y816" i="1"/>
  <c r="Z816" i="1" s="1"/>
  <c r="Y1039" i="1"/>
  <c r="Z1039" i="1" s="1"/>
  <c r="Y958" i="1"/>
  <c r="Z958" i="1" s="1"/>
  <c r="Y1032" i="1"/>
  <c r="Z1032" i="1" s="1"/>
  <c r="Y1313" i="1"/>
  <c r="Z1313" i="1" s="1"/>
  <c r="Y584" i="1"/>
  <c r="Z584" i="1" s="1"/>
  <c r="Y307" i="1"/>
  <c r="Z307" i="1" s="1"/>
  <c r="Y833" i="1"/>
  <c r="Z833" i="1" s="1"/>
  <c r="Y1242" i="1"/>
  <c r="Z1242" i="1" s="1"/>
  <c r="Y1265" i="1"/>
  <c r="Z1265" i="1" s="1"/>
  <c r="Y1056" i="1"/>
  <c r="Z1056" i="1" s="1"/>
  <c r="Y366" i="1"/>
  <c r="Z366" i="1" s="1"/>
  <c r="Y1565" i="1"/>
  <c r="Z1565" i="1" s="1"/>
  <c r="Y1089" i="1"/>
  <c r="Z1089" i="1" s="1"/>
  <c r="Y423" i="1"/>
  <c r="Z423" i="1" s="1"/>
  <c r="Y445" i="1"/>
  <c r="Z445" i="1" s="1"/>
  <c r="Y1158" i="1"/>
  <c r="Z1158" i="1" s="1"/>
  <c r="Y817" i="1"/>
  <c r="Z817" i="1" s="1"/>
  <c r="Y1686" i="1"/>
  <c r="Z1686" i="1" s="1"/>
  <c r="Y24" i="1"/>
  <c r="Z24" i="1" s="1"/>
  <c r="Y1274" i="1"/>
  <c r="Z1274" i="1" s="1"/>
  <c r="Y1126" i="1"/>
  <c r="Z1126" i="1" s="1"/>
  <c r="Y82" i="1"/>
  <c r="Z82" i="1" s="1"/>
  <c r="Y908" i="1"/>
  <c r="Z908" i="1" s="1"/>
  <c r="Y169" i="1"/>
  <c r="Z169" i="1" s="1"/>
  <c r="Y449" i="1"/>
  <c r="Z449" i="1" s="1"/>
  <c r="Y1034" i="1"/>
  <c r="Z1034" i="1" s="1"/>
  <c r="Y325" i="1"/>
  <c r="Z325" i="1" s="1"/>
  <c r="Y887" i="1"/>
  <c r="Z887" i="1" s="1"/>
  <c r="Y1338" i="1"/>
  <c r="Z1338" i="1" s="1"/>
  <c r="Y1666" i="1"/>
  <c r="Z1666" i="1" s="1"/>
  <c r="Y888" i="1"/>
  <c r="Z888" i="1" s="1"/>
  <c r="Y1346" i="1"/>
  <c r="Z1346" i="1" s="1"/>
  <c r="Y338" i="1"/>
  <c r="Z338" i="1" s="1"/>
  <c r="Y653" i="1"/>
  <c r="Z653" i="1" s="1"/>
  <c r="Y425" i="1"/>
  <c r="Z425" i="1" s="1"/>
  <c r="Y705" i="1"/>
  <c r="Z705" i="1" s="1"/>
  <c r="Y479" i="1"/>
  <c r="Z479" i="1" s="1"/>
  <c r="Y1661" i="1"/>
  <c r="Z1661" i="1" s="1"/>
  <c r="Y462" i="1"/>
  <c r="Z462" i="1" s="1"/>
  <c r="Y1674" i="1"/>
  <c r="Z1674" i="1" s="1"/>
  <c r="Y67" i="1"/>
  <c r="Z67" i="1" s="1"/>
  <c r="Y762" i="1"/>
  <c r="Z762" i="1" s="1"/>
  <c r="Y1532" i="1"/>
  <c r="Z1532" i="1" s="1"/>
  <c r="Y238" i="1"/>
  <c r="Z238" i="1" s="1"/>
  <c r="Y254" i="1"/>
  <c r="Z254" i="1" s="1"/>
  <c r="Y594" i="1"/>
  <c r="Z594" i="1" s="1"/>
  <c r="Y633" i="1"/>
  <c r="Z633" i="1" s="1"/>
  <c r="Y1165" i="1"/>
  <c r="Z1165" i="1" s="1"/>
  <c r="Y941" i="1"/>
  <c r="Z941" i="1" s="1"/>
  <c r="Y754" i="1"/>
  <c r="Z754" i="1" s="1"/>
  <c r="Y1706" i="1"/>
  <c r="Z1706" i="1" s="1"/>
  <c r="Y1418" i="1"/>
  <c r="Z1418" i="1" s="1"/>
  <c r="Y977" i="1"/>
  <c r="Z977" i="1" s="1"/>
  <c r="Y1195" i="1"/>
  <c r="Z1195" i="1" s="1"/>
  <c r="Y1481" i="1"/>
  <c r="Z1481" i="1" s="1"/>
  <c r="Y1235" i="1"/>
  <c r="Z1235" i="1" s="1"/>
  <c r="Y1583" i="1"/>
  <c r="Z1583" i="1" s="1"/>
  <c r="Y1461" i="1"/>
  <c r="Z1461" i="1" s="1"/>
  <c r="Y1731" i="1"/>
  <c r="Z1731" i="1" s="1"/>
  <c r="Y571" i="1"/>
  <c r="Z571" i="1" s="1"/>
  <c r="Y1148" i="1"/>
  <c r="Z1148" i="1" s="1"/>
  <c r="Y943" i="1"/>
  <c r="Z943" i="1" s="1"/>
  <c r="Y457" i="1"/>
  <c r="Z457" i="1" s="1"/>
  <c r="Y1469" i="1"/>
  <c r="Z1469" i="1" s="1"/>
  <c r="Y1280" i="1"/>
  <c r="Z1280" i="1" s="1"/>
  <c r="Y1464" i="1"/>
  <c r="Z1464" i="1" s="1"/>
  <c r="Y1704" i="1"/>
  <c r="Z1704" i="1" s="1"/>
  <c r="Y1386" i="1"/>
  <c r="Z1386" i="1" s="1"/>
  <c r="Y1804" i="1"/>
  <c r="Y1458" i="1"/>
  <c r="Z1458" i="1" s="1"/>
  <c r="Y970" i="1"/>
  <c r="Z970" i="1" s="1"/>
  <c r="Y56" i="1"/>
  <c r="Z56" i="1" s="1"/>
  <c r="Y1747" i="1"/>
  <c r="Z1747" i="1" s="1"/>
  <c r="Y1171" i="1"/>
  <c r="Z1171" i="1" s="1"/>
  <c r="Y105" i="1"/>
  <c r="Z105" i="1" s="1"/>
  <c r="Y213" i="1"/>
  <c r="Z213" i="1" s="1"/>
  <c r="Y713" i="1"/>
  <c r="Z713" i="1" s="1"/>
  <c r="Y62" i="1"/>
  <c r="Z62" i="1" s="1"/>
  <c r="Y257" i="1"/>
  <c r="Z257" i="1" s="1"/>
  <c r="Y1607" i="1"/>
  <c r="Z1607" i="1" s="1"/>
  <c r="Y1591" i="1"/>
  <c r="Z1591" i="1" s="1"/>
  <c r="Y766" i="1"/>
  <c r="Z766" i="1" s="1"/>
  <c r="Y1340" i="1"/>
  <c r="Z1340" i="1" s="1"/>
  <c r="Y999" i="1"/>
  <c r="Z999" i="1" s="1"/>
  <c r="Y1546" i="1"/>
  <c r="Z1546" i="1" s="1"/>
  <c r="Y85" i="1"/>
  <c r="Z85" i="1" s="1"/>
  <c r="Y446" i="1"/>
  <c r="Z446" i="1" s="1"/>
  <c r="Y61" i="1"/>
  <c r="Z61" i="1" s="1"/>
  <c r="Y336" i="1"/>
  <c r="Z336" i="1" s="1"/>
  <c r="Y367" i="1"/>
  <c r="Z367" i="1" s="1"/>
  <c r="Y1181" i="1"/>
  <c r="Z1181" i="1" s="1"/>
  <c r="Y266" i="1"/>
  <c r="Z266" i="1" s="1"/>
  <c r="Y1742" i="1"/>
  <c r="Z1742" i="1" s="1"/>
  <c r="Y489" i="1"/>
  <c r="Z489" i="1" s="1"/>
  <c r="Y1281" i="1"/>
  <c r="Z1281" i="1" s="1"/>
  <c r="Y174" i="1"/>
  <c r="Z174" i="1" s="1"/>
  <c r="Y1584" i="1"/>
  <c r="Z1584" i="1" s="1"/>
  <c r="Y1425" i="1"/>
  <c r="Z1425" i="1" s="1"/>
  <c r="Y1748" i="1"/>
  <c r="Z1748" i="1" s="1"/>
  <c r="Y503" i="1"/>
  <c r="Z503" i="1" s="1"/>
  <c r="Y355" i="1"/>
  <c r="Z355" i="1" s="1"/>
  <c r="Y1000" i="1"/>
  <c r="Z1000" i="1" s="1"/>
  <c r="Y1293" i="1"/>
  <c r="Z1293" i="1" s="1"/>
  <c r="Y1375" i="1"/>
  <c r="Z1375" i="1" s="1"/>
  <c r="Y1043" i="1"/>
  <c r="Z1043" i="1" s="1"/>
  <c r="Y894" i="1"/>
  <c r="Z894" i="1" s="1"/>
  <c r="Y291" i="1"/>
  <c r="Z291" i="1" s="1"/>
  <c r="Y1131" i="1"/>
  <c r="Z1131" i="1" s="1"/>
  <c r="Y326" i="1"/>
  <c r="Z326" i="1" s="1"/>
  <c r="Y544" i="1"/>
  <c r="Z544" i="1" s="1"/>
  <c r="Y131" i="1"/>
  <c r="Z131" i="1" s="1"/>
  <c r="Y854" i="1"/>
  <c r="Z854" i="1" s="1"/>
  <c r="Y859" i="1"/>
  <c r="Z859" i="1" s="1"/>
  <c r="Y368" i="1"/>
  <c r="Z368" i="1" s="1"/>
  <c r="Y671" i="1"/>
  <c r="Z671" i="1" s="1"/>
  <c r="Y217" i="1"/>
  <c r="Z217" i="1" s="1"/>
  <c r="Y20" i="1"/>
  <c r="Z20" i="1" s="1"/>
  <c r="Y583" i="1"/>
  <c r="Z583" i="1" s="1"/>
  <c r="Y842" i="1"/>
  <c r="Z842" i="1" s="1"/>
  <c r="Y811" i="1"/>
  <c r="Z811" i="1" s="1"/>
  <c r="Y519" i="1"/>
  <c r="Z519" i="1" s="1"/>
  <c r="Y1615" i="1"/>
  <c r="Z1615" i="1" s="1"/>
  <c r="Y698" i="1"/>
  <c r="Z698" i="1" s="1"/>
  <c r="Y328" i="1"/>
  <c r="Z328" i="1" s="1"/>
  <c r="Y587" i="1"/>
  <c r="Z587" i="1" s="1"/>
  <c r="Y1595" i="1"/>
  <c r="Z1595" i="1" s="1"/>
  <c r="Y905" i="1"/>
  <c r="Z905" i="1" s="1"/>
  <c r="Y1354" i="1"/>
  <c r="Z1354" i="1" s="1"/>
  <c r="Y1590" i="1"/>
  <c r="Z1590" i="1" s="1"/>
  <c r="Y1362" i="1"/>
  <c r="Z1362" i="1" s="1"/>
  <c r="Y1117" i="1"/>
  <c r="Z1117" i="1" s="1"/>
  <c r="Y441" i="1"/>
  <c r="Z441" i="1" s="1"/>
  <c r="Y902" i="1"/>
  <c r="Z902" i="1" s="1"/>
  <c r="Y1543" i="1"/>
  <c r="Z1543" i="1" s="1"/>
  <c r="Y1288" i="1"/>
  <c r="Z1288" i="1" s="1"/>
  <c r="Y1733" i="1"/>
  <c r="Z1733" i="1" s="1"/>
  <c r="Y787" i="1"/>
  <c r="Z787" i="1" s="1"/>
  <c r="Y113" i="1"/>
  <c r="Z113" i="1" s="1"/>
  <c r="Y258" i="1"/>
  <c r="Z258" i="1" s="1"/>
  <c r="Y1438" i="1"/>
  <c r="Z1438" i="1" s="1"/>
  <c r="Y1123" i="1"/>
  <c r="Z1123" i="1" s="1"/>
  <c r="Y171" i="1"/>
  <c r="Z171" i="1" s="1"/>
  <c r="Y836" i="1"/>
  <c r="Z836" i="1" s="1"/>
  <c r="Y607" i="1"/>
  <c r="Z607" i="1" s="1"/>
  <c r="Y223" i="1"/>
  <c r="Z223" i="1" s="1"/>
  <c r="Y1547" i="1"/>
  <c r="Z1547" i="1" s="1"/>
  <c r="Y812" i="1"/>
  <c r="Z812" i="1" s="1"/>
  <c r="Y302" i="1"/>
  <c r="Z302" i="1" s="1"/>
  <c r="Y536" i="1"/>
  <c r="Z536" i="1" s="1"/>
  <c r="Y455" i="1"/>
  <c r="Z455" i="1" s="1"/>
  <c r="Y979" i="1"/>
  <c r="Z979" i="1" s="1"/>
  <c r="Y377" i="1"/>
  <c r="Z377" i="1" s="1"/>
  <c r="Y1037" i="1"/>
  <c r="Z1037" i="1" s="1"/>
  <c r="Y1691" i="1"/>
  <c r="Z1691" i="1" s="1"/>
  <c r="Y1553" i="1"/>
  <c r="Z1553" i="1" s="1"/>
  <c r="Y1128" i="1"/>
  <c r="Z1128" i="1" s="1"/>
  <c r="Y96" i="1"/>
  <c r="Z96" i="1" s="1"/>
  <c r="Y1325" i="1"/>
  <c r="Z1325" i="1" s="1"/>
  <c r="Y1690" i="1"/>
  <c r="Z1690" i="1" s="1"/>
  <c r="Y1060" i="1"/>
  <c r="Z1060" i="1" s="1"/>
  <c r="Y590" i="1"/>
  <c r="Z590" i="1" s="1"/>
  <c r="Y106" i="1"/>
  <c r="Z106" i="1" s="1"/>
  <c r="Y1062" i="1"/>
  <c r="Z1062" i="1" s="1"/>
  <c r="Y1394" i="1"/>
  <c r="Z1394" i="1" s="1"/>
  <c r="Y1722" i="1"/>
  <c r="Z1722" i="1" s="1"/>
  <c r="Y1655" i="1"/>
  <c r="Z1655" i="1" s="1"/>
  <c r="Y79" i="1"/>
  <c r="Z79" i="1" s="1"/>
  <c r="Y156" i="1"/>
  <c r="Z156" i="1" s="1"/>
  <c r="Y573" i="1"/>
  <c r="Z573" i="1" s="1"/>
  <c r="Y848" i="1"/>
  <c r="Z848" i="1" s="1"/>
  <c r="Y623" i="1"/>
  <c r="Z623" i="1" s="1"/>
  <c r="Y137" i="1"/>
  <c r="Z137" i="1" s="1"/>
  <c r="Y415" i="1"/>
  <c r="Z415" i="1" s="1"/>
  <c r="Y1597" i="1"/>
  <c r="Z1597" i="1" s="1"/>
  <c r="Y1086" i="1"/>
  <c r="Z1086" i="1" s="1"/>
  <c r="Y1264" i="1"/>
  <c r="Z1264" i="1" s="1"/>
  <c r="Y530" i="1"/>
  <c r="Z530" i="1" s="1"/>
  <c r="Y1600" i="1"/>
  <c r="Z1600" i="1" s="1"/>
  <c r="Y1328" i="1"/>
  <c r="Z1328" i="1" s="1"/>
  <c r="Y1568" i="1"/>
  <c r="Z1568" i="1" s="1"/>
  <c r="Y1476" i="1"/>
  <c r="Z1476" i="1" s="1"/>
  <c r="Y1702" i="1"/>
  <c r="Z1702" i="1" s="1"/>
  <c r="Y1400" i="1"/>
  <c r="Z1400" i="1" s="1"/>
  <c r="Y206" i="1"/>
  <c r="Z206" i="1" s="1"/>
  <c r="Y1272" i="1"/>
  <c r="Z1272" i="1" s="1"/>
  <c r="Y883" i="1"/>
  <c r="Z883" i="1" s="1"/>
  <c r="Y222" i="1"/>
  <c r="Z222" i="1" s="1"/>
  <c r="Y75" i="1"/>
  <c r="Z75" i="1" s="1"/>
  <c r="Y1364" i="1"/>
  <c r="Z1364" i="1" s="1"/>
  <c r="Y1643" i="1"/>
  <c r="Z1643" i="1" s="1"/>
  <c r="Y838" i="1"/>
  <c r="Z838" i="1" s="1"/>
  <c r="Y290" i="1"/>
  <c r="Z290" i="1" s="1"/>
  <c r="Y1330" i="1"/>
  <c r="Z1330" i="1" s="1"/>
  <c r="Y36" i="1"/>
  <c r="Z36" i="1" s="1"/>
  <c r="Y138" i="1"/>
  <c r="Z138" i="1" s="1"/>
  <c r="Y393" i="1"/>
  <c r="Z393" i="1" s="1"/>
  <c r="Y319" i="1"/>
  <c r="Z319" i="1" s="1"/>
  <c r="Y646" i="1"/>
  <c r="Z646" i="1" s="1"/>
  <c r="Y119" i="1"/>
  <c r="Z119" i="1" s="1"/>
  <c r="Y1707" i="1"/>
  <c r="Z1707" i="1" s="1"/>
  <c r="Y1779" i="1"/>
  <c r="Z1779" i="1" s="1"/>
  <c r="Y1473" i="1"/>
  <c r="Z1473" i="1" s="1"/>
  <c r="Y140" i="1"/>
  <c r="Z140" i="1" s="1"/>
  <c r="Y785" i="1"/>
  <c r="Z785" i="1" s="1"/>
  <c r="Y1246" i="1"/>
  <c r="Z1246" i="1" s="1"/>
  <c r="Y1451" i="1"/>
  <c r="Z1451" i="1" s="1"/>
  <c r="Y1207" i="1"/>
  <c r="Z1207" i="1" s="1"/>
  <c r="Y1047" i="1"/>
  <c r="Z1047" i="1" s="1"/>
  <c r="Y95" i="1"/>
  <c r="Z95" i="1" s="1"/>
  <c r="Y996" i="1"/>
  <c r="Z996" i="1" s="1"/>
  <c r="Y1594" i="1"/>
  <c r="Z1594" i="1" s="1"/>
  <c r="Y387" i="1"/>
  <c r="Z387" i="1" s="1"/>
  <c r="Y1556" i="1"/>
  <c r="Z1556" i="1" s="1"/>
  <c r="Y1307" i="1"/>
  <c r="Z1307" i="1" s="1"/>
  <c r="Y578" i="1"/>
  <c r="Z578" i="1" s="1"/>
  <c r="Y1377" i="1"/>
  <c r="Z1377" i="1" s="1"/>
  <c r="Y1284" i="1"/>
  <c r="Z1284" i="1" s="1"/>
  <c r="Y1343" i="1"/>
  <c r="Z1343" i="1" s="1"/>
  <c r="Y1059" i="1"/>
  <c r="Z1059" i="1" s="1"/>
  <c r="Y358" i="1"/>
  <c r="Z358" i="1" s="1"/>
  <c r="Y1119" i="1"/>
  <c r="Z1119" i="1" s="1"/>
  <c r="Y515" i="1"/>
  <c r="Z515" i="1" s="1"/>
  <c r="Y292" i="1"/>
  <c r="Z292" i="1" s="1"/>
  <c r="Y739" i="1"/>
  <c r="Z739" i="1" s="1"/>
  <c r="Y1737" i="1"/>
  <c r="Z1737" i="1" s="1"/>
  <c r="Y806" i="1"/>
  <c r="Z806" i="1" s="1"/>
  <c r="Y1687" i="1"/>
  <c r="Z1687" i="1" s="1"/>
  <c r="Y1144" i="1"/>
  <c r="Z1144" i="1" s="1"/>
  <c r="Y734" i="1"/>
  <c r="Z734" i="1" s="1"/>
  <c r="Y1570" i="1"/>
  <c r="Z1570" i="1" s="1"/>
  <c r="Y1688" i="1"/>
  <c r="Z1688" i="1" s="1"/>
  <c r="Y1296" i="1"/>
  <c r="Z1296" i="1" s="1"/>
  <c r="Y1617" i="1"/>
  <c r="Z1617" i="1" s="1"/>
  <c r="Y798" i="1"/>
  <c r="Z798" i="1" s="1"/>
  <c r="Y1802" i="1"/>
  <c r="Z1802" i="1" s="1"/>
  <c r="Y740" i="1"/>
  <c r="Z740" i="1" s="1"/>
  <c r="Y1609" i="1"/>
  <c r="Z1609" i="1" s="1"/>
  <c r="Y1632" i="1"/>
  <c r="Z1632" i="1" s="1"/>
  <c r="Y640" i="1"/>
  <c r="Z640" i="1" s="1"/>
  <c r="Y1146" i="1"/>
  <c r="Z1146" i="1" s="1"/>
  <c r="Y1645" i="1"/>
  <c r="Z1645" i="1" s="1"/>
  <c r="Y353" i="1"/>
  <c r="Z353" i="1" s="1"/>
  <c r="Y1145" i="1"/>
  <c r="Z1145" i="1" s="1"/>
  <c r="Y655" i="1"/>
  <c r="Z655" i="1" s="1"/>
  <c r="Y1197" i="1"/>
  <c r="Z1197" i="1" s="1"/>
  <c r="Y1773" i="1"/>
  <c r="Z1773" i="1" s="1"/>
  <c r="Y261" i="1"/>
  <c r="Z261" i="1" s="1"/>
  <c r="Y1710" i="1"/>
  <c r="Z1710" i="1" s="1"/>
  <c r="Y1450" i="1"/>
  <c r="Z1450" i="1" s="1"/>
  <c r="Y1577" i="1"/>
  <c r="Z1577" i="1" s="1"/>
  <c r="Y871" i="1"/>
  <c r="Z871" i="1" s="1"/>
  <c r="Y1801" i="1"/>
  <c r="Z1801" i="1" s="1"/>
  <c r="Y308" i="1"/>
  <c r="Z308" i="1" s="1"/>
  <c r="Y1036" i="1"/>
  <c r="Z1036" i="1" s="1"/>
  <c r="Y1663" i="1"/>
  <c r="Z1663" i="1" s="1"/>
  <c r="Y1730" i="1"/>
  <c r="Z1730" i="1" s="1"/>
  <c r="Y1070" i="1"/>
  <c r="Z1070" i="1" s="1"/>
  <c r="Y563" i="1"/>
  <c r="Z563" i="1" s="1"/>
  <c r="Y414" i="1"/>
  <c r="Z414" i="1" s="1"/>
  <c r="Y296" i="1"/>
  <c r="Z296" i="1" s="1"/>
  <c r="Y724" i="1"/>
  <c r="Z724" i="1" s="1"/>
  <c r="Y794" i="1"/>
  <c r="Z794" i="1" s="1"/>
  <c r="Y1006" i="1"/>
  <c r="Z1006" i="1" s="1"/>
  <c r="Y1466" i="1"/>
  <c r="Z1466" i="1" s="1"/>
  <c r="Y1505" i="1"/>
  <c r="Z1505" i="1" s="1"/>
  <c r="Y1429" i="1"/>
  <c r="Z1429" i="1" s="1"/>
  <c r="Y856" i="1"/>
  <c r="Z856" i="1" s="1"/>
  <c r="Y588" i="1"/>
  <c r="Z588" i="1" s="1"/>
  <c r="Y609" i="1"/>
  <c r="Z609" i="1" s="1"/>
  <c r="Y124" i="1"/>
  <c r="Z124" i="1" s="1"/>
  <c r="Y175" i="1"/>
  <c r="Z175" i="1" s="1"/>
  <c r="Y1502" i="1"/>
  <c r="Z1502" i="1" s="1"/>
  <c r="Y1285" i="1"/>
  <c r="Z1285" i="1" s="1"/>
  <c r="Y1023" i="1"/>
  <c r="Z1023" i="1" s="1"/>
  <c r="Y1593" i="1"/>
  <c r="Z1593" i="1" s="1"/>
  <c r="Y1321" i="1"/>
  <c r="Z1321" i="1" s="1"/>
  <c r="Y51" i="1"/>
  <c r="Z51" i="1" s="1"/>
  <c r="Y1545" i="1"/>
  <c r="Z1545" i="1" s="1"/>
  <c r="Y1076" i="1"/>
  <c r="Z1076" i="1" s="1"/>
  <c r="Y1053" i="1"/>
  <c r="Z1053" i="1" s="1"/>
  <c r="Y1407" i="1"/>
  <c r="Z1407" i="1" s="1"/>
  <c r="Y1050" i="1"/>
  <c r="Z1050" i="1" s="1"/>
  <c r="Y539" i="1"/>
  <c r="Z539" i="1" s="1"/>
  <c r="Y1721" i="1"/>
  <c r="Z1721" i="1" s="1"/>
  <c r="Y1675" i="1"/>
  <c r="Z1675" i="1" s="1"/>
  <c r="Y552" i="1"/>
  <c r="Z552" i="1" s="1"/>
  <c r="Y69" i="1"/>
  <c r="Z69" i="1" s="1"/>
  <c r="Y1793" i="1"/>
  <c r="Z1793" i="1" s="1"/>
  <c r="Y1332" i="1"/>
  <c r="Z1332" i="1" s="1"/>
  <c r="Y1022" i="1"/>
  <c r="Z1022" i="1" s="1"/>
  <c r="Y1243" i="1"/>
  <c r="Z1243" i="1" s="1"/>
  <c r="Y1399" i="1"/>
  <c r="Z1399" i="1" s="1"/>
  <c r="Y667" i="1"/>
  <c r="Z667" i="1" s="1"/>
  <c r="Y333" i="1"/>
  <c r="Z333" i="1" s="1"/>
  <c r="Y865" i="1"/>
  <c r="Z865" i="1" s="1"/>
  <c r="Y892" i="1"/>
  <c r="Z892" i="1" s="1"/>
  <c r="Y110" i="1"/>
  <c r="Z110" i="1" s="1"/>
  <c r="Y431" i="1"/>
  <c r="Z431" i="1" s="1"/>
  <c r="Y201" i="1"/>
  <c r="Z201" i="1" s="1"/>
  <c r="Y18" i="1"/>
  <c r="Z18" i="1" s="1"/>
  <c r="Y768" i="1"/>
  <c r="Z768" i="1" s="1"/>
  <c r="Y611" i="1"/>
  <c r="Z611" i="1" s="1"/>
  <c r="Y558" i="1"/>
  <c r="Z558" i="1" s="1"/>
  <c r="Y1305" i="1"/>
  <c r="Z1305" i="1" s="1"/>
  <c r="Y1275" i="1"/>
  <c r="Z1275" i="1" s="1"/>
  <c r="Y1499" i="1"/>
  <c r="Z1499" i="1" s="1"/>
  <c r="Y1071" i="1"/>
  <c r="Z1071" i="1" s="1"/>
  <c r="Y835" i="1"/>
  <c r="Z835" i="1" s="1"/>
  <c r="Y231" i="1"/>
  <c r="Z231" i="1" s="1"/>
  <c r="Y1714" i="1"/>
  <c r="Z1714" i="1" s="1"/>
  <c r="Y1751" i="1"/>
  <c r="Z1751" i="1" s="1"/>
  <c r="Y1403" i="1"/>
  <c r="Z1403" i="1" s="1"/>
  <c r="Y1078" i="1"/>
  <c r="Z1078" i="1" s="1"/>
  <c r="Y226" i="1"/>
  <c r="Z226" i="1" s="1"/>
  <c r="Y595" i="1"/>
  <c r="Z595" i="1" s="1"/>
  <c r="Y203" i="1"/>
  <c r="Z203" i="1" s="1"/>
  <c r="Y1708" i="1"/>
  <c r="Z1708" i="1" s="1"/>
  <c r="Y183" i="1"/>
  <c r="Z183" i="1" s="1"/>
  <c r="Y1558" i="1"/>
  <c r="Z1558" i="1" s="1"/>
  <c r="Y1177" i="1"/>
  <c r="Z1177" i="1" s="1"/>
  <c r="Y335" i="1"/>
  <c r="Z335" i="1" s="1"/>
  <c r="Y1314" i="1"/>
  <c r="Z1314" i="1" s="1"/>
  <c r="Y1432" i="1"/>
  <c r="Z1432" i="1" s="1"/>
  <c r="Y1588" i="1"/>
  <c r="Z1588" i="1" s="1"/>
  <c r="Y606" i="1"/>
  <c r="Z606" i="1" s="1"/>
  <c r="Y312" i="1"/>
  <c r="Z312" i="1" s="1"/>
  <c r="Y1353" i="1"/>
  <c r="Z1353" i="1" s="1"/>
  <c r="Y86" i="1"/>
  <c r="Z86" i="1" s="1"/>
  <c r="Z1804" i="1" l="1"/>
  <c r="W1810" i="1" s="1"/>
  <c r="Y1805" i="1"/>
  <c r="Z1805" i="1" s="1"/>
</calcChain>
</file>

<file path=xl/sharedStrings.xml><?xml version="1.0" encoding="utf-8"?>
<sst xmlns="http://schemas.openxmlformats.org/spreadsheetml/2006/main" count="1895" uniqueCount="75">
  <si>
    <t>distance</t>
  </si>
  <si>
    <t>rolling resistance</t>
  </si>
  <si>
    <t>aerodynamic drag</t>
  </si>
  <si>
    <t>acceleration force</t>
  </si>
  <si>
    <t>tractive force</t>
  </si>
  <si>
    <t>tractive energy</t>
  </si>
  <si>
    <t xml:space="preserve">cumlative tractive energy </t>
  </si>
  <si>
    <t>braking energy</t>
  </si>
  <si>
    <t>cumulative braking energy</t>
  </si>
  <si>
    <t>m/s</t>
  </si>
  <si>
    <t>s</t>
  </si>
  <si>
    <t>m</t>
  </si>
  <si>
    <t>N</t>
  </si>
  <si>
    <t>J</t>
  </si>
  <si>
    <t>L</t>
  </si>
  <si>
    <r>
      <t>P</t>
    </r>
    <r>
      <rPr>
        <sz val="11"/>
        <color rgb="FF000000"/>
        <rFont val="Calibri"/>
        <family val="2"/>
      </rPr>
      <t>hase</t>
    </r>
  </si>
  <si>
    <r>
      <t>T</t>
    </r>
    <r>
      <rPr>
        <sz val="11"/>
        <color rgb="FF000000"/>
        <rFont val="Calibri"/>
        <family val="2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</si>
  <si>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rgb="FF000000"/>
        <rFont val="Calibri"/>
        <family val="2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</si>
  <si>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</si>
  <si>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</si>
  <si>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km/h</t>
  </si>
  <si>
    <t>m/s²</t>
  </si>
  <si>
    <t>km/h/s</t>
  </si>
  <si>
    <t>Low</t>
  </si>
  <si>
    <t>Middle</t>
  </si>
  <si>
    <t>High</t>
  </si>
  <si>
    <t>Extra-high</t>
  </si>
  <si>
    <t>area m3</t>
  </si>
  <si>
    <t>drag coefficent</t>
  </si>
  <si>
    <t>duration</t>
  </si>
  <si>
    <t>stop duration</t>
  </si>
  <si>
    <t>p_stop</t>
  </si>
  <si>
    <t>v_max</t>
  </si>
  <si>
    <t>v_ave without stops</t>
  </si>
  <si>
    <t>v_ave with stops</t>
  </si>
  <si>
    <t>a_min</t>
  </si>
  <si>
    <t>a_max</t>
  </si>
  <si>
    <t>low</t>
  </si>
  <si>
    <t>medium</t>
  </si>
  <si>
    <t>high</t>
  </si>
  <si>
    <t>extra high</t>
  </si>
  <si>
    <t>kw</t>
  </si>
  <si>
    <t>Cumlative Aero drag</t>
  </si>
  <si>
    <t>kn</t>
  </si>
  <si>
    <t xml:space="preserve">weight </t>
  </si>
  <si>
    <t>j</t>
  </si>
  <si>
    <t>change in distance</t>
  </si>
  <si>
    <t>energy Diff Kw</t>
  </si>
  <si>
    <t>Power</t>
  </si>
  <si>
    <t>power</t>
  </si>
  <si>
    <t>Kw</t>
  </si>
  <si>
    <t>KE</t>
  </si>
  <si>
    <t>recovarable energy</t>
  </si>
  <si>
    <t>kW/h</t>
  </si>
  <si>
    <t>kJ</t>
  </si>
  <si>
    <t>Kn</t>
  </si>
  <si>
    <t>ze</t>
  </si>
  <si>
    <t>kw/h</t>
  </si>
  <si>
    <t xml:space="preserve">energy </t>
  </si>
  <si>
    <t>total tractive</t>
  </si>
  <si>
    <t>total breaking</t>
  </si>
  <si>
    <t xml:space="preserve">total losses </t>
  </si>
  <si>
    <t>max breaking</t>
  </si>
  <si>
    <t>if</t>
  </si>
  <si>
    <t xml:space="preserve">breaking time </t>
  </si>
  <si>
    <t>KJ</t>
  </si>
  <si>
    <t xml:space="preserve">breaking </t>
  </si>
  <si>
    <t>kj</t>
  </si>
  <si>
    <t>power req</t>
  </si>
  <si>
    <t>average break time</t>
  </si>
  <si>
    <t>Rolling resistance</t>
  </si>
  <si>
    <t>n</t>
  </si>
  <si>
    <t>Area totals for breaking</t>
  </si>
  <si>
    <t>if fucntion</t>
  </si>
  <si>
    <t>if function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</si>
</sst>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242424"/>
      <name val="Consolas"/>
      <family val="3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vertical="center"/>
    </xf>
    <xf numFmtId="0" fontId="0" fillId="7" borderId="1" xfId="0" applyFill="1" applyBorder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/>
    <xf numFmtId="10" fontId="2" fillId="0" borderId="0" xfId="0" applyNumberFormat="1" applyFont="1"/>
    <xf numFmtId="0" fontId="4" fillId="0" borderId="0" xfId="0" applyFont="1"/>
    <xf numFmtId="2" fontId="0" fillId="0" borderId="0" xfId="0" applyNumberFormat="1"/>
    <xf numFmtId="164" fontId="0" fillId="0" borderId="0" xfId="0" applyNumberFormat="1"/>
    <xf numFmtId="0" fontId="0" fillId="7" borderId="0" xfId="0" applyFill="1"/>
    <xf numFmtId="0" fontId="0" fillId="7" borderId="3" xfId="0" applyFill="1" applyBorder="1"/>
    <xf numFmtId="0" fontId="0" fillId="7" borderId="0" xfId="0" applyFill="1" applyAlignment="1">
      <alignment wrapText="1"/>
    </xf>
    <xf numFmtId="165" fontId="0" fillId="0" borderId="0" xfId="0" applyNumberFormat="1"/>
    <xf numFmtId="0" fontId="0" fillId="8" borderId="0" xfId="0" applyFill="1"/>
    <xf numFmtId="0" fontId="4" fillId="9" borderId="0" xfId="0" applyFont="1" applyFill="1"/>
    <xf numFmtId="0" fontId="0" fillId="8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Cumulative Energy 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'WLTP class 3'!$T$2</c:f>
              <c:strCache>
                <c:ptCount val="1"/>
                <c:pt idx="0">
                  <c:v>cumlative tractive energy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1800"/>
              <c:layout>
                <c:manualLayout>
                  <c:x val="-3.7175347501205207E-2"/>
                  <c:y val="-6.1308320066549057E-2"/>
                </c:manualLayout>
              </c:layout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1-8C7F-45FF-92A8-214FC286A8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3'!$U$4:$U$1804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3.1771697961248297E-6</c:v>
                </c:pt>
                <c:pt idx="13">
                  <c:v>6.8863429766182271E-5</c:v>
                </c:pt>
                <c:pt idx="14">
                  <c:v>5.6445821207636742E-4</c:v>
                </c:pt>
                <c:pt idx="15">
                  <c:v>1.9250647206722398E-3</c:v>
                </c:pt>
                <c:pt idx="16">
                  <c:v>3.6284575505513761E-3</c:v>
                </c:pt>
                <c:pt idx="17">
                  <c:v>5.6512073389828523E-3</c:v>
                </c:pt>
                <c:pt idx="18">
                  <c:v>8.7846395043755781E-3</c:v>
                </c:pt>
                <c:pt idx="19">
                  <c:v>1.274894701586392E-2</c:v>
                </c:pt>
                <c:pt idx="20">
                  <c:v>1.5571124789689901E-2</c:v>
                </c:pt>
                <c:pt idx="21">
                  <c:v>1.6880512872643669E-2</c:v>
                </c:pt>
                <c:pt idx="22">
                  <c:v>1.7642098277520578E-2</c:v>
                </c:pt>
                <c:pt idx="23">
                  <c:v>1.8375444666063789E-2</c:v>
                </c:pt>
                <c:pt idx="24">
                  <c:v>1.9161773961865421E-2</c:v>
                </c:pt>
                <c:pt idx="25">
                  <c:v>2.0562053995175435E-2</c:v>
                </c:pt>
                <c:pt idx="26">
                  <c:v>2.2404627299820259E-2</c:v>
                </c:pt>
                <c:pt idx="27">
                  <c:v>2.4644736422914204E-2</c:v>
                </c:pt>
                <c:pt idx="28">
                  <c:v>2.7841653094765547E-2</c:v>
                </c:pt>
                <c:pt idx="29">
                  <c:v>3.1452617316606701E-2</c:v>
                </c:pt>
                <c:pt idx="30">
                  <c:v>3.509644745511508E-2</c:v>
                </c:pt>
                <c:pt idx="31">
                  <c:v>3.8018613083798961E-2</c:v>
                </c:pt>
                <c:pt idx="32">
                  <c:v>4.0083682257216896E-2</c:v>
                </c:pt>
                <c:pt idx="33">
                  <c:v>4.1783468248606404E-2</c:v>
                </c:pt>
                <c:pt idx="34">
                  <c:v>4.3305343352009688E-2</c:v>
                </c:pt>
                <c:pt idx="35">
                  <c:v>4.4494194885839743E-2</c:v>
                </c:pt>
                <c:pt idx="36">
                  <c:v>4.4494194885839743E-2</c:v>
                </c:pt>
                <c:pt idx="37">
                  <c:v>4.4494194885839743E-2</c:v>
                </c:pt>
                <c:pt idx="38">
                  <c:v>4.4494194885839743E-2</c:v>
                </c:pt>
                <c:pt idx="39">
                  <c:v>4.4494194885839743E-2</c:v>
                </c:pt>
                <c:pt idx="40">
                  <c:v>4.4494194885839743E-2</c:v>
                </c:pt>
                <c:pt idx="41">
                  <c:v>4.4494194885839743E-2</c:v>
                </c:pt>
                <c:pt idx="42">
                  <c:v>4.4494194885839743E-2</c:v>
                </c:pt>
                <c:pt idx="43">
                  <c:v>4.4494194885839743E-2</c:v>
                </c:pt>
                <c:pt idx="44">
                  <c:v>4.4494194885839743E-2</c:v>
                </c:pt>
                <c:pt idx="45">
                  <c:v>4.4494194885839743E-2</c:v>
                </c:pt>
                <c:pt idx="46">
                  <c:v>4.4494194885839743E-2</c:v>
                </c:pt>
                <c:pt idx="47">
                  <c:v>4.4494194885839743E-2</c:v>
                </c:pt>
                <c:pt idx="48">
                  <c:v>4.4494194885839743E-2</c:v>
                </c:pt>
                <c:pt idx="49">
                  <c:v>4.4494194885839743E-2</c:v>
                </c:pt>
                <c:pt idx="50">
                  <c:v>4.4494194885839743E-2</c:v>
                </c:pt>
                <c:pt idx="51">
                  <c:v>4.4494194885839743E-2</c:v>
                </c:pt>
                <c:pt idx="52">
                  <c:v>4.4494194885839743E-2</c:v>
                </c:pt>
                <c:pt idx="53">
                  <c:v>4.4494194885839743E-2</c:v>
                </c:pt>
                <c:pt idx="54">
                  <c:v>4.4494194885839743E-2</c:v>
                </c:pt>
                <c:pt idx="55">
                  <c:v>4.4494194885839743E-2</c:v>
                </c:pt>
                <c:pt idx="56">
                  <c:v>4.4494194885839743E-2</c:v>
                </c:pt>
                <c:pt idx="57">
                  <c:v>4.4494194885839743E-2</c:v>
                </c:pt>
                <c:pt idx="58">
                  <c:v>4.4712718699403207E-2</c:v>
                </c:pt>
                <c:pt idx="59">
                  <c:v>4.4994119414731915E-2</c:v>
                </c:pt>
                <c:pt idx="60">
                  <c:v>4.5725692060892595E-2</c:v>
                </c:pt>
                <c:pt idx="61">
                  <c:v>4.6557390995731134E-2</c:v>
                </c:pt>
                <c:pt idx="62">
                  <c:v>4.7060755992718209E-2</c:v>
                </c:pt>
                <c:pt idx="63">
                  <c:v>4.750029586509321E-2</c:v>
                </c:pt>
                <c:pt idx="64">
                  <c:v>4.8043279871715319E-2</c:v>
                </c:pt>
                <c:pt idx="65">
                  <c:v>4.8717506485778932E-2</c:v>
                </c:pt>
                <c:pt idx="66">
                  <c:v>4.923888247525491E-2</c:v>
                </c:pt>
                <c:pt idx="67">
                  <c:v>4.9657776434563553E-2</c:v>
                </c:pt>
                <c:pt idx="68">
                  <c:v>5.0616049558067006E-2</c:v>
                </c:pt>
                <c:pt idx="69">
                  <c:v>5.2632963585655494E-2</c:v>
                </c:pt>
                <c:pt idx="70">
                  <c:v>5.5509814141551289E-2</c:v>
                </c:pt>
                <c:pt idx="71">
                  <c:v>5.8938991566311064E-2</c:v>
                </c:pt>
                <c:pt idx="72">
                  <c:v>6.2456901301821521E-2</c:v>
                </c:pt>
                <c:pt idx="73">
                  <c:v>6.5396561075560883E-2</c:v>
                </c:pt>
                <c:pt idx="74">
                  <c:v>6.7521630522097767E-2</c:v>
                </c:pt>
                <c:pt idx="75">
                  <c:v>6.9209463449149897E-2</c:v>
                </c:pt>
                <c:pt idx="76">
                  <c:v>7.0893592029388747E-2</c:v>
                </c:pt>
                <c:pt idx="77">
                  <c:v>7.2751751524477798E-2</c:v>
                </c:pt>
                <c:pt idx="78">
                  <c:v>7.4535216646235081E-2</c:v>
                </c:pt>
                <c:pt idx="79">
                  <c:v>7.5790169052326994E-2</c:v>
                </c:pt>
                <c:pt idx="80">
                  <c:v>7.5790169052326994E-2</c:v>
                </c:pt>
                <c:pt idx="81">
                  <c:v>7.5790169052326994E-2</c:v>
                </c:pt>
                <c:pt idx="82">
                  <c:v>7.5790169052326994E-2</c:v>
                </c:pt>
                <c:pt idx="83">
                  <c:v>7.5790169052326994E-2</c:v>
                </c:pt>
                <c:pt idx="84">
                  <c:v>7.5790169052326994E-2</c:v>
                </c:pt>
                <c:pt idx="85">
                  <c:v>7.5790169052326994E-2</c:v>
                </c:pt>
                <c:pt idx="86">
                  <c:v>7.5790169052326994E-2</c:v>
                </c:pt>
                <c:pt idx="87">
                  <c:v>7.5790169052326994E-2</c:v>
                </c:pt>
                <c:pt idx="88">
                  <c:v>7.5790169052326994E-2</c:v>
                </c:pt>
                <c:pt idx="89">
                  <c:v>7.5790169052326994E-2</c:v>
                </c:pt>
                <c:pt idx="90">
                  <c:v>7.5790169052326994E-2</c:v>
                </c:pt>
                <c:pt idx="91">
                  <c:v>7.5790169052326994E-2</c:v>
                </c:pt>
                <c:pt idx="92">
                  <c:v>7.5790169052326994E-2</c:v>
                </c:pt>
                <c:pt idx="93">
                  <c:v>7.5790169052326994E-2</c:v>
                </c:pt>
                <c:pt idx="94">
                  <c:v>7.5790169052326994E-2</c:v>
                </c:pt>
                <c:pt idx="95">
                  <c:v>7.5790169052326994E-2</c:v>
                </c:pt>
                <c:pt idx="96">
                  <c:v>7.5790169052326994E-2</c:v>
                </c:pt>
                <c:pt idx="97">
                  <c:v>7.5790169052326994E-2</c:v>
                </c:pt>
                <c:pt idx="98">
                  <c:v>7.5790169052326994E-2</c:v>
                </c:pt>
                <c:pt idx="99">
                  <c:v>7.5790169052326994E-2</c:v>
                </c:pt>
                <c:pt idx="100">
                  <c:v>7.5790169052326994E-2</c:v>
                </c:pt>
                <c:pt idx="101">
                  <c:v>7.5790169052326994E-2</c:v>
                </c:pt>
                <c:pt idx="102">
                  <c:v>7.5790169052326994E-2</c:v>
                </c:pt>
                <c:pt idx="103">
                  <c:v>7.5790169052326994E-2</c:v>
                </c:pt>
                <c:pt idx="104">
                  <c:v>7.5790169052326994E-2</c:v>
                </c:pt>
                <c:pt idx="105">
                  <c:v>7.5790169052326994E-2</c:v>
                </c:pt>
                <c:pt idx="106">
                  <c:v>7.5790169052326994E-2</c:v>
                </c:pt>
                <c:pt idx="107">
                  <c:v>7.5790169052326994E-2</c:v>
                </c:pt>
                <c:pt idx="108">
                  <c:v>7.5790169052326994E-2</c:v>
                </c:pt>
                <c:pt idx="109">
                  <c:v>7.5790169052326994E-2</c:v>
                </c:pt>
                <c:pt idx="110">
                  <c:v>7.5790169052326994E-2</c:v>
                </c:pt>
                <c:pt idx="111">
                  <c:v>7.5790169052326994E-2</c:v>
                </c:pt>
                <c:pt idx="112">
                  <c:v>7.5790169052326994E-2</c:v>
                </c:pt>
                <c:pt idx="113">
                  <c:v>7.5790169052326994E-2</c:v>
                </c:pt>
                <c:pt idx="114">
                  <c:v>7.5790169052326994E-2</c:v>
                </c:pt>
                <c:pt idx="115">
                  <c:v>7.5790169052326994E-2</c:v>
                </c:pt>
                <c:pt idx="116">
                  <c:v>7.5790169052326994E-2</c:v>
                </c:pt>
                <c:pt idx="117">
                  <c:v>7.5790169052326994E-2</c:v>
                </c:pt>
                <c:pt idx="118">
                  <c:v>7.5790169052326994E-2</c:v>
                </c:pt>
                <c:pt idx="119">
                  <c:v>7.5790169052326994E-2</c:v>
                </c:pt>
                <c:pt idx="120">
                  <c:v>7.5790169052326994E-2</c:v>
                </c:pt>
                <c:pt idx="121">
                  <c:v>7.5790169052326994E-2</c:v>
                </c:pt>
                <c:pt idx="122">
                  <c:v>7.5790169052326994E-2</c:v>
                </c:pt>
                <c:pt idx="123">
                  <c:v>7.5790169052326994E-2</c:v>
                </c:pt>
                <c:pt idx="124">
                  <c:v>7.5790169052326994E-2</c:v>
                </c:pt>
                <c:pt idx="125">
                  <c:v>7.5790169052326994E-2</c:v>
                </c:pt>
                <c:pt idx="126">
                  <c:v>7.5790169052326994E-2</c:v>
                </c:pt>
                <c:pt idx="127">
                  <c:v>7.5790169052326994E-2</c:v>
                </c:pt>
                <c:pt idx="128">
                  <c:v>7.5790169052326994E-2</c:v>
                </c:pt>
                <c:pt idx="129">
                  <c:v>7.5790169052326994E-2</c:v>
                </c:pt>
                <c:pt idx="130">
                  <c:v>7.5790169052326994E-2</c:v>
                </c:pt>
                <c:pt idx="131">
                  <c:v>7.5790169052326994E-2</c:v>
                </c:pt>
                <c:pt idx="132">
                  <c:v>7.5790169052326994E-2</c:v>
                </c:pt>
                <c:pt idx="133">
                  <c:v>7.5790169052326994E-2</c:v>
                </c:pt>
                <c:pt idx="134">
                  <c:v>7.5790169052326994E-2</c:v>
                </c:pt>
                <c:pt idx="135">
                  <c:v>7.5790169052326994E-2</c:v>
                </c:pt>
                <c:pt idx="136">
                  <c:v>7.5790169052326994E-2</c:v>
                </c:pt>
                <c:pt idx="137">
                  <c:v>7.5790169052326994E-2</c:v>
                </c:pt>
                <c:pt idx="138">
                  <c:v>7.5793346222123123E-2</c:v>
                </c:pt>
                <c:pt idx="139">
                  <c:v>7.5872525957239909E-2</c:v>
                </c:pt>
                <c:pt idx="140">
                  <c:v>7.6497233700986308E-2</c:v>
                </c:pt>
                <c:pt idx="141">
                  <c:v>7.8390191115185179E-2</c:v>
                </c:pt>
                <c:pt idx="142">
                  <c:v>8.1173124714871051E-2</c:v>
                </c:pt>
                <c:pt idx="143">
                  <c:v>8.349582957702209E-2</c:v>
                </c:pt>
                <c:pt idx="144">
                  <c:v>8.4826747940155448E-2</c:v>
                </c:pt>
                <c:pt idx="145">
                  <c:v>8.5715027754432543E-2</c:v>
                </c:pt>
                <c:pt idx="146">
                  <c:v>8.7039245772872878E-2</c:v>
                </c:pt>
                <c:pt idx="147">
                  <c:v>8.917691879655823E-2</c:v>
                </c:pt>
                <c:pt idx="148">
                  <c:v>9.1642314234855193E-2</c:v>
                </c:pt>
                <c:pt idx="149">
                  <c:v>9.3760137470475208E-2</c:v>
                </c:pt>
                <c:pt idx="150">
                  <c:v>9.5155798305728817E-2</c:v>
                </c:pt>
                <c:pt idx="151">
                  <c:v>9.5683979334067817E-2</c:v>
                </c:pt>
                <c:pt idx="152">
                  <c:v>9.5683979334067817E-2</c:v>
                </c:pt>
                <c:pt idx="153">
                  <c:v>9.5683979334067817E-2</c:v>
                </c:pt>
                <c:pt idx="154">
                  <c:v>9.5683979334067817E-2</c:v>
                </c:pt>
                <c:pt idx="155">
                  <c:v>9.5683979334067817E-2</c:v>
                </c:pt>
                <c:pt idx="156">
                  <c:v>9.5683979334067817E-2</c:v>
                </c:pt>
                <c:pt idx="157">
                  <c:v>9.5683979334067817E-2</c:v>
                </c:pt>
                <c:pt idx="158">
                  <c:v>9.6320961189530582E-2</c:v>
                </c:pt>
                <c:pt idx="159">
                  <c:v>9.7754063750239775E-2</c:v>
                </c:pt>
                <c:pt idx="160">
                  <c:v>9.986074511492711E-2</c:v>
                </c:pt>
                <c:pt idx="161">
                  <c:v>0.10239234958592557</c:v>
                </c:pt>
                <c:pt idx="162">
                  <c:v>0.10484810020246203</c:v>
                </c:pt>
                <c:pt idx="163">
                  <c:v>0.10701125611914103</c:v>
                </c:pt>
                <c:pt idx="164">
                  <c:v>0.10924155634475242</c:v>
                </c:pt>
                <c:pt idx="165">
                  <c:v>0.11136427397288132</c:v>
                </c:pt>
                <c:pt idx="166">
                  <c:v>0.11312203397108971</c:v>
                </c:pt>
                <c:pt idx="167">
                  <c:v>0.11469404089363702</c:v>
                </c:pt>
                <c:pt idx="168">
                  <c:v>0.11690611158975775</c:v>
                </c:pt>
                <c:pt idx="169">
                  <c:v>0.11976452455835447</c:v>
                </c:pt>
                <c:pt idx="170">
                  <c:v>0.12199842229309384</c:v>
                </c:pt>
                <c:pt idx="171">
                  <c:v>0.12271841228451238</c:v>
                </c:pt>
                <c:pt idx="172">
                  <c:v>0.12271841228451238</c:v>
                </c:pt>
                <c:pt idx="173">
                  <c:v>0.12271841228451238</c:v>
                </c:pt>
                <c:pt idx="174">
                  <c:v>0.12271841228451238</c:v>
                </c:pt>
                <c:pt idx="175">
                  <c:v>0.12271841228451238</c:v>
                </c:pt>
                <c:pt idx="176">
                  <c:v>0.12271841228451238</c:v>
                </c:pt>
                <c:pt idx="177">
                  <c:v>0.12332875474054653</c:v>
                </c:pt>
                <c:pt idx="178">
                  <c:v>0.1248759804618032</c:v>
                </c:pt>
                <c:pt idx="179">
                  <c:v>0.12677240666381553</c:v>
                </c:pt>
                <c:pt idx="180">
                  <c:v>0.12802319668607068</c:v>
                </c:pt>
                <c:pt idx="181">
                  <c:v>0.12859832662275889</c:v>
                </c:pt>
                <c:pt idx="182">
                  <c:v>0.12859832662275889</c:v>
                </c:pt>
                <c:pt idx="183">
                  <c:v>0.12859832662275889</c:v>
                </c:pt>
                <c:pt idx="184">
                  <c:v>0.12859832662275889</c:v>
                </c:pt>
                <c:pt idx="185">
                  <c:v>0.12859832662275889</c:v>
                </c:pt>
                <c:pt idx="186">
                  <c:v>0.12859832662275889</c:v>
                </c:pt>
                <c:pt idx="187">
                  <c:v>0.12859832662275889</c:v>
                </c:pt>
                <c:pt idx="188">
                  <c:v>0.12859832662275889</c:v>
                </c:pt>
                <c:pt idx="189">
                  <c:v>0.12859832662275889</c:v>
                </c:pt>
                <c:pt idx="190">
                  <c:v>0.12859832662275889</c:v>
                </c:pt>
                <c:pt idx="191">
                  <c:v>0.12859832662275889</c:v>
                </c:pt>
                <c:pt idx="192">
                  <c:v>0.12859832662275889</c:v>
                </c:pt>
                <c:pt idx="193">
                  <c:v>0.12859832662275889</c:v>
                </c:pt>
                <c:pt idx="194">
                  <c:v>0.12859832662275889</c:v>
                </c:pt>
                <c:pt idx="195">
                  <c:v>0.12859832662275889</c:v>
                </c:pt>
                <c:pt idx="196">
                  <c:v>0.12859832662275889</c:v>
                </c:pt>
                <c:pt idx="197">
                  <c:v>0.12859832662275889</c:v>
                </c:pt>
                <c:pt idx="198">
                  <c:v>0.12859832662275889</c:v>
                </c:pt>
                <c:pt idx="199">
                  <c:v>0.12885846328759032</c:v>
                </c:pt>
                <c:pt idx="200">
                  <c:v>0.12922797137416009</c:v>
                </c:pt>
                <c:pt idx="201">
                  <c:v>0.12973296186335764</c:v>
                </c:pt>
                <c:pt idx="202">
                  <c:v>0.13038880103356082</c:v>
                </c:pt>
                <c:pt idx="203">
                  <c:v>0.13123720433095828</c:v>
                </c:pt>
                <c:pt idx="204">
                  <c:v>0.13265038972038301</c:v>
                </c:pt>
                <c:pt idx="205">
                  <c:v>0.13445675448187411</c:v>
                </c:pt>
                <c:pt idx="206">
                  <c:v>0.13652744484211227</c:v>
                </c:pt>
                <c:pt idx="207">
                  <c:v>0.13924514373919641</c:v>
                </c:pt>
                <c:pt idx="208">
                  <c:v>0.14229137271892756</c:v>
                </c:pt>
                <c:pt idx="209">
                  <c:v>0.1452562977559646</c:v>
                </c:pt>
                <c:pt idx="210">
                  <c:v>0.14880281632588505</c:v>
                </c:pt>
                <c:pt idx="211">
                  <c:v>0.15253928804073685</c:v>
                </c:pt>
                <c:pt idx="212">
                  <c:v>0.15556579006020466</c:v>
                </c:pt>
                <c:pt idx="213">
                  <c:v>0.15808860723273069</c:v>
                </c:pt>
                <c:pt idx="214">
                  <c:v>0.16031048624626157</c:v>
                </c:pt>
                <c:pt idx="215">
                  <c:v>0.16275637084011318</c:v>
                </c:pt>
                <c:pt idx="216">
                  <c:v>0.1658741119232536</c:v>
                </c:pt>
                <c:pt idx="217">
                  <c:v>0.16958780440063831</c:v>
                </c:pt>
                <c:pt idx="218">
                  <c:v>0.17347283175444059</c:v>
                </c:pt>
                <c:pt idx="219">
                  <c:v>0.17712046386409888</c:v>
                </c:pt>
                <c:pt idx="220">
                  <c:v>0.18032006207993032</c:v>
                </c:pt>
                <c:pt idx="221">
                  <c:v>0.1830277699843999</c:v>
                </c:pt>
                <c:pt idx="222">
                  <c:v>0.18511726195207914</c:v>
                </c:pt>
                <c:pt idx="223">
                  <c:v>0.18682234064729789</c:v>
                </c:pt>
                <c:pt idx="224">
                  <c:v>0.18845956388089852</c:v>
                </c:pt>
                <c:pt idx="225">
                  <c:v>0.19011459311516823</c:v>
                </c:pt>
                <c:pt idx="226">
                  <c:v>0.1920458654870516</c:v>
                </c:pt>
                <c:pt idx="227">
                  <c:v>0.1940859411586614</c:v>
                </c:pt>
                <c:pt idx="228">
                  <c:v>0.1960673038667185</c:v>
                </c:pt>
                <c:pt idx="229">
                  <c:v>0.19798370474845561</c:v>
                </c:pt>
                <c:pt idx="230">
                  <c:v>0.19974357625079991</c:v>
                </c:pt>
                <c:pt idx="231">
                  <c:v>0.2011607372764638</c:v>
                </c:pt>
                <c:pt idx="232">
                  <c:v>0.2011607372764638</c:v>
                </c:pt>
                <c:pt idx="233">
                  <c:v>0.2011607372764638</c:v>
                </c:pt>
                <c:pt idx="234">
                  <c:v>0.2011607372764638</c:v>
                </c:pt>
                <c:pt idx="235">
                  <c:v>0.2011607372764638</c:v>
                </c:pt>
                <c:pt idx="236">
                  <c:v>0.2011607372764638</c:v>
                </c:pt>
                <c:pt idx="237">
                  <c:v>0.2011607372764638</c:v>
                </c:pt>
                <c:pt idx="238">
                  <c:v>0.2011607372764638</c:v>
                </c:pt>
                <c:pt idx="239">
                  <c:v>0.2011607372764638</c:v>
                </c:pt>
                <c:pt idx="240">
                  <c:v>0.2011607372764638</c:v>
                </c:pt>
                <c:pt idx="241">
                  <c:v>0.2011607372764638</c:v>
                </c:pt>
                <c:pt idx="242">
                  <c:v>0.2011607372764638</c:v>
                </c:pt>
                <c:pt idx="243">
                  <c:v>0.2011607372764638</c:v>
                </c:pt>
                <c:pt idx="244">
                  <c:v>0.2011607372764638</c:v>
                </c:pt>
                <c:pt idx="245">
                  <c:v>0.2011607372764638</c:v>
                </c:pt>
                <c:pt idx="246">
                  <c:v>0.2011607372764638</c:v>
                </c:pt>
                <c:pt idx="247">
                  <c:v>0.2011607372764638</c:v>
                </c:pt>
                <c:pt idx="248">
                  <c:v>0.2011607372764638</c:v>
                </c:pt>
                <c:pt idx="249">
                  <c:v>0.2011607372764638</c:v>
                </c:pt>
                <c:pt idx="250">
                  <c:v>0.2011607372764638</c:v>
                </c:pt>
                <c:pt idx="251">
                  <c:v>0.2011607372764638</c:v>
                </c:pt>
                <c:pt idx="252">
                  <c:v>0.2011607372764638</c:v>
                </c:pt>
                <c:pt idx="253">
                  <c:v>0.2011607372764638</c:v>
                </c:pt>
                <c:pt idx="254">
                  <c:v>0.2011607372764638</c:v>
                </c:pt>
                <c:pt idx="255">
                  <c:v>0.2011607372764638</c:v>
                </c:pt>
                <c:pt idx="256">
                  <c:v>0.2011607372764638</c:v>
                </c:pt>
                <c:pt idx="257">
                  <c:v>0.2011607372764638</c:v>
                </c:pt>
                <c:pt idx="258">
                  <c:v>0.2011607372764638</c:v>
                </c:pt>
                <c:pt idx="259">
                  <c:v>0.20232749531851815</c:v>
                </c:pt>
                <c:pt idx="260">
                  <c:v>0.20423768458883312</c:v>
                </c:pt>
                <c:pt idx="261">
                  <c:v>0.20643050310887701</c:v>
                </c:pt>
                <c:pt idx="262">
                  <c:v>0.20878923184719242</c:v>
                </c:pt>
                <c:pt idx="263">
                  <c:v>0.21160865234547027</c:v>
                </c:pt>
                <c:pt idx="264">
                  <c:v>0.21546024701623875</c:v>
                </c:pt>
                <c:pt idx="265">
                  <c:v>0.22008838548151938</c:v>
                </c:pt>
                <c:pt idx="266">
                  <c:v>0.22457648623145507</c:v>
                </c:pt>
                <c:pt idx="267">
                  <c:v>0.22817217265835216</c:v>
                </c:pt>
                <c:pt idx="268">
                  <c:v>0.23145063849320383</c:v>
                </c:pt>
                <c:pt idx="269">
                  <c:v>0.23465573761924086</c:v>
                </c:pt>
                <c:pt idx="270">
                  <c:v>0.23756645362377038</c:v>
                </c:pt>
                <c:pt idx="271">
                  <c:v>0.23950795492298163</c:v>
                </c:pt>
                <c:pt idx="272">
                  <c:v>0.23950795492298163</c:v>
                </c:pt>
                <c:pt idx="273">
                  <c:v>0.23950795492298163</c:v>
                </c:pt>
                <c:pt idx="274">
                  <c:v>0.23950795492298163</c:v>
                </c:pt>
                <c:pt idx="275">
                  <c:v>0.23950795492298163</c:v>
                </c:pt>
                <c:pt idx="276">
                  <c:v>0.23950795492298163</c:v>
                </c:pt>
                <c:pt idx="277">
                  <c:v>0.23950795492298163</c:v>
                </c:pt>
                <c:pt idx="278">
                  <c:v>0.23950795492298163</c:v>
                </c:pt>
                <c:pt idx="279">
                  <c:v>0.23950795492298163</c:v>
                </c:pt>
                <c:pt idx="280">
                  <c:v>0.23950795492298163</c:v>
                </c:pt>
                <c:pt idx="281">
                  <c:v>0.23950795492298163</c:v>
                </c:pt>
                <c:pt idx="282">
                  <c:v>0.2403520690797083</c:v>
                </c:pt>
                <c:pt idx="283">
                  <c:v>0.24332078894285766</c:v>
                </c:pt>
                <c:pt idx="284">
                  <c:v>0.24711831018509037</c:v>
                </c:pt>
                <c:pt idx="285">
                  <c:v>0.25153023322279333</c:v>
                </c:pt>
                <c:pt idx="286">
                  <c:v>0.25622020563876607</c:v>
                </c:pt>
                <c:pt idx="287">
                  <c:v>0.26097892711932363</c:v>
                </c:pt>
                <c:pt idx="288">
                  <c:v>0.26615308004936478</c:v>
                </c:pt>
                <c:pt idx="289">
                  <c:v>0.27174958137708394</c:v>
                </c:pt>
                <c:pt idx="290">
                  <c:v>0.27654808401510456</c:v>
                </c:pt>
                <c:pt idx="291">
                  <c:v>0.27937324630874294</c:v>
                </c:pt>
                <c:pt idx="292">
                  <c:v>0.27937324630874294</c:v>
                </c:pt>
                <c:pt idx="293">
                  <c:v>0.27937324630874294</c:v>
                </c:pt>
                <c:pt idx="294">
                  <c:v>0.27937324630874294</c:v>
                </c:pt>
                <c:pt idx="295">
                  <c:v>0.27937324630874294</c:v>
                </c:pt>
                <c:pt idx="296">
                  <c:v>0.27937324630874294</c:v>
                </c:pt>
                <c:pt idx="297">
                  <c:v>0.27937324630874294</c:v>
                </c:pt>
                <c:pt idx="298">
                  <c:v>0.28051570036020174</c:v>
                </c:pt>
                <c:pt idx="299">
                  <c:v>0.28173688072170006</c:v>
                </c:pt>
                <c:pt idx="300">
                  <c:v>0.28274288136354825</c:v>
                </c:pt>
                <c:pt idx="301">
                  <c:v>0.28274288136354825</c:v>
                </c:pt>
                <c:pt idx="302">
                  <c:v>0.28274288136354825</c:v>
                </c:pt>
                <c:pt idx="303">
                  <c:v>0.28274288136354825</c:v>
                </c:pt>
                <c:pt idx="304">
                  <c:v>0.28274288136354825</c:v>
                </c:pt>
                <c:pt idx="305">
                  <c:v>0.28274288136354825</c:v>
                </c:pt>
                <c:pt idx="306">
                  <c:v>0.28274288136354825</c:v>
                </c:pt>
                <c:pt idx="307">
                  <c:v>0.28274288136354825</c:v>
                </c:pt>
                <c:pt idx="308">
                  <c:v>0.28274288136354825</c:v>
                </c:pt>
                <c:pt idx="309">
                  <c:v>0.28274288136354825</c:v>
                </c:pt>
                <c:pt idx="310">
                  <c:v>0.28274288136354825</c:v>
                </c:pt>
                <c:pt idx="311">
                  <c:v>0.28274288136354825</c:v>
                </c:pt>
                <c:pt idx="312">
                  <c:v>0.28274288136354825</c:v>
                </c:pt>
                <c:pt idx="313">
                  <c:v>0.28274288136354825</c:v>
                </c:pt>
                <c:pt idx="314">
                  <c:v>0.28274288136354825</c:v>
                </c:pt>
                <c:pt idx="315">
                  <c:v>0.28274288136354825</c:v>
                </c:pt>
                <c:pt idx="316">
                  <c:v>0.28274288136354825</c:v>
                </c:pt>
                <c:pt idx="317">
                  <c:v>0.28274288136354825</c:v>
                </c:pt>
                <c:pt idx="318">
                  <c:v>0.28274288136354825</c:v>
                </c:pt>
                <c:pt idx="319">
                  <c:v>0.28274288136354825</c:v>
                </c:pt>
                <c:pt idx="320">
                  <c:v>0.28274288136354825</c:v>
                </c:pt>
                <c:pt idx="321">
                  <c:v>0.28274288136354825</c:v>
                </c:pt>
                <c:pt idx="322">
                  <c:v>0.28274288136354825</c:v>
                </c:pt>
                <c:pt idx="323">
                  <c:v>0.28274288136354825</c:v>
                </c:pt>
                <c:pt idx="324">
                  <c:v>0.28274288136354825</c:v>
                </c:pt>
                <c:pt idx="325">
                  <c:v>0.28274288136354825</c:v>
                </c:pt>
                <c:pt idx="326">
                  <c:v>0.28274288136354825</c:v>
                </c:pt>
                <c:pt idx="327">
                  <c:v>0.28274288136354825</c:v>
                </c:pt>
                <c:pt idx="328">
                  <c:v>0.28274288136354825</c:v>
                </c:pt>
                <c:pt idx="329">
                  <c:v>0.28274288136354825</c:v>
                </c:pt>
                <c:pt idx="330">
                  <c:v>0.28274288136354825</c:v>
                </c:pt>
                <c:pt idx="331">
                  <c:v>0.28274288136354825</c:v>
                </c:pt>
                <c:pt idx="332">
                  <c:v>0.28274288136354825</c:v>
                </c:pt>
                <c:pt idx="333">
                  <c:v>0.28274288136354825</c:v>
                </c:pt>
                <c:pt idx="334">
                  <c:v>0.28274288136354825</c:v>
                </c:pt>
                <c:pt idx="335">
                  <c:v>0.28274288136354825</c:v>
                </c:pt>
                <c:pt idx="336">
                  <c:v>0.28274288136354825</c:v>
                </c:pt>
                <c:pt idx="337">
                  <c:v>0.28274288136354825</c:v>
                </c:pt>
                <c:pt idx="338">
                  <c:v>0.28274288136354825</c:v>
                </c:pt>
                <c:pt idx="339">
                  <c:v>0.28320648458196096</c:v>
                </c:pt>
                <c:pt idx="340">
                  <c:v>0.28433957929444709</c:v>
                </c:pt>
                <c:pt idx="341">
                  <c:v>0.28645717293720863</c:v>
                </c:pt>
                <c:pt idx="342">
                  <c:v>0.28910298277126578</c:v>
                </c:pt>
                <c:pt idx="343">
                  <c:v>0.29094040590816134</c:v>
                </c:pt>
                <c:pt idx="344">
                  <c:v>0.29176493148882682</c:v>
                </c:pt>
                <c:pt idx="345">
                  <c:v>0.29232591776637146</c:v>
                </c:pt>
                <c:pt idx="346">
                  <c:v>0.29314987103316986</c:v>
                </c:pt>
                <c:pt idx="347">
                  <c:v>0.29398074474577046</c:v>
                </c:pt>
                <c:pt idx="348">
                  <c:v>0.29466460730771882</c:v>
                </c:pt>
                <c:pt idx="349">
                  <c:v>0.29553382111878673</c:v>
                </c:pt>
                <c:pt idx="350">
                  <c:v>0.29637448438606834</c:v>
                </c:pt>
                <c:pt idx="351">
                  <c:v>0.29700470637380338</c:v>
                </c:pt>
                <c:pt idx="352">
                  <c:v>0.29700470637380338</c:v>
                </c:pt>
                <c:pt idx="353">
                  <c:v>0.29700470637380338</c:v>
                </c:pt>
                <c:pt idx="354">
                  <c:v>0.29700470637380338</c:v>
                </c:pt>
                <c:pt idx="355">
                  <c:v>0.29700470637380338</c:v>
                </c:pt>
                <c:pt idx="356">
                  <c:v>0.29750447886605075</c:v>
                </c:pt>
                <c:pt idx="357">
                  <c:v>0.29804917487641958</c:v>
                </c:pt>
                <c:pt idx="358">
                  <c:v>0.29804917487641958</c:v>
                </c:pt>
                <c:pt idx="359">
                  <c:v>0.29804917487641958</c:v>
                </c:pt>
                <c:pt idx="360">
                  <c:v>0.29804917487641958</c:v>
                </c:pt>
                <c:pt idx="361">
                  <c:v>0.29804917487641958</c:v>
                </c:pt>
                <c:pt idx="362">
                  <c:v>0.29804917487641958</c:v>
                </c:pt>
                <c:pt idx="363">
                  <c:v>0.29804917487641958</c:v>
                </c:pt>
                <c:pt idx="364">
                  <c:v>0.29804917487641958</c:v>
                </c:pt>
                <c:pt idx="365">
                  <c:v>0.29804917487641958</c:v>
                </c:pt>
                <c:pt idx="366">
                  <c:v>0.29836970777711641</c:v>
                </c:pt>
                <c:pt idx="367">
                  <c:v>0.29882585391720834</c:v>
                </c:pt>
                <c:pt idx="368">
                  <c:v>0.29957153953575921</c:v>
                </c:pt>
                <c:pt idx="369">
                  <c:v>0.30072443086649109</c:v>
                </c:pt>
                <c:pt idx="370">
                  <c:v>0.30188195626909003</c:v>
                </c:pt>
                <c:pt idx="371">
                  <c:v>0.30260375703206532</c:v>
                </c:pt>
                <c:pt idx="372">
                  <c:v>0.30260375703206532</c:v>
                </c:pt>
                <c:pt idx="373">
                  <c:v>0.30260375703206532</c:v>
                </c:pt>
                <c:pt idx="374">
                  <c:v>0.30260375703206532</c:v>
                </c:pt>
                <c:pt idx="375">
                  <c:v>0.30260375703206532</c:v>
                </c:pt>
                <c:pt idx="376">
                  <c:v>0.30260375703206532</c:v>
                </c:pt>
                <c:pt idx="377">
                  <c:v>0.30260375703206532</c:v>
                </c:pt>
                <c:pt idx="378">
                  <c:v>0.30260375703206532</c:v>
                </c:pt>
                <c:pt idx="379">
                  <c:v>0.30260375703206532</c:v>
                </c:pt>
                <c:pt idx="380">
                  <c:v>0.30260375703206532</c:v>
                </c:pt>
                <c:pt idx="381">
                  <c:v>0.30260375703206532</c:v>
                </c:pt>
                <c:pt idx="382">
                  <c:v>0.30260375703206532</c:v>
                </c:pt>
                <c:pt idx="383">
                  <c:v>0.30260375703206532</c:v>
                </c:pt>
                <c:pt idx="384">
                  <c:v>0.30260375703206532</c:v>
                </c:pt>
                <c:pt idx="385">
                  <c:v>0.30260375703206532</c:v>
                </c:pt>
                <c:pt idx="386">
                  <c:v>0.30260375703206532</c:v>
                </c:pt>
                <c:pt idx="387">
                  <c:v>0.30260375703206532</c:v>
                </c:pt>
                <c:pt idx="388">
                  <c:v>0.30260375703206532</c:v>
                </c:pt>
                <c:pt idx="389">
                  <c:v>0.30260375703206532</c:v>
                </c:pt>
                <c:pt idx="390">
                  <c:v>0.30260375703206532</c:v>
                </c:pt>
                <c:pt idx="391">
                  <c:v>0.30260375703206532</c:v>
                </c:pt>
                <c:pt idx="392">
                  <c:v>0.30261397483623576</c:v>
                </c:pt>
                <c:pt idx="393">
                  <c:v>0.30270786227803342</c:v>
                </c:pt>
                <c:pt idx="394">
                  <c:v>0.30308281103760548</c:v>
                </c:pt>
                <c:pt idx="395">
                  <c:v>0.30397121464714205</c:v>
                </c:pt>
                <c:pt idx="396">
                  <c:v>0.30553267827552028</c:v>
                </c:pt>
                <c:pt idx="397">
                  <c:v>0.30784636289461109</c:v>
                </c:pt>
                <c:pt idx="398">
                  <c:v>0.3108625631479886</c:v>
                </c:pt>
                <c:pt idx="399">
                  <c:v>0.31399669778032929</c:v>
                </c:pt>
                <c:pt idx="400">
                  <c:v>0.31619065141289998</c:v>
                </c:pt>
                <c:pt idx="401">
                  <c:v>0.31710353508662292</c:v>
                </c:pt>
                <c:pt idx="402">
                  <c:v>0.31710353508662292</c:v>
                </c:pt>
                <c:pt idx="403">
                  <c:v>0.31710353508662292</c:v>
                </c:pt>
                <c:pt idx="404">
                  <c:v>0.31710353508662292</c:v>
                </c:pt>
                <c:pt idx="405">
                  <c:v>0.31710353508662292</c:v>
                </c:pt>
                <c:pt idx="406">
                  <c:v>0.31710353508662292</c:v>
                </c:pt>
                <c:pt idx="407">
                  <c:v>0.31710353508662292</c:v>
                </c:pt>
                <c:pt idx="408">
                  <c:v>0.31710353508662292</c:v>
                </c:pt>
                <c:pt idx="409">
                  <c:v>0.31710353508662292</c:v>
                </c:pt>
                <c:pt idx="410">
                  <c:v>0.31710353508662292</c:v>
                </c:pt>
                <c:pt idx="411">
                  <c:v>0.31710353508662292</c:v>
                </c:pt>
                <c:pt idx="412">
                  <c:v>0.31735753477792283</c:v>
                </c:pt>
                <c:pt idx="413">
                  <c:v>0.31766117715114112</c:v>
                </c:pt>
                <c:pt idx="414">
                  <c:v>0.31801880669964933</c:v>
                </c:pt>
                <c:pt idx="415">
                  <c:v>0.31857039379025776</c:v>
                </c:pt>
                <c:pt idx="416">
                  <c:v>0.31946635087603509</c:v>
                </c:pt>
                <c:pt idx="417">
                  <c:v>0.32051642975746408</c:v>
                </c:pt>
                <c:pt idx="418">
                  <c:v>0.32127106560227764</c:v>
                </c:pt>
                <c:pt idx="419">
                  <c:v>0.32155719570045732</c:v>
                </c:pt>
                <c:pt idx="420">
                  <c:v>0.32155719570045732</c:v>
                </c:pt>
                <c:pt idx="421">
                  <c:v>0.32155719570045732</c:v>
                </c:pt>
                <c:pt idx="422">
                  <c:v>0.32155719570045732</c:v>
                </c:pt>
                <c:pt idx="423">
                  <c:v>0.32155719570045732</c:v>
                </c:pt>
                <c:pt idx="424">
                  <c:v>0.32205133221178378</c:v>
                </c:pt>
                <c:pt idx="425">
                  <c:v>0.32309560390193343</c:v>
                </c:pt>
                <c:pt idx="426">
                  <c:v>0.32526448844876937</c:v>
                </c:pt>
                <c:pt idx="427">
                  <c:v>0.32911478820007312</c:v>
                </c:pt>
                <c:pt idx="428">
                  <c:v>0.333909551129139</c:v>
                </c:pt>
                <c:pt idx="429">
                  <c:v>0.33746738447845537</c:v>
                </c:pt>
                <c:pt idx="430">
                  <c:v>0.33895360905233923</c:v>
                </c:pt>
                <c:pt idx="431">
                  <c:v>0.33895360905233923</c:v>
                </c:pt>
                <c:pt idx="432">
                  <c:v>0.33895360905233923</c:v>
                </c:pt>
                <c:pt idx="433">
                  <c:v>0.33895360905233923</c:v>
                </c:pt>
                <c:pt idx="434">
                  <c:v>0.33895360905233923</c:v>
                </c:pt>
                <c:pt idx="435">
                  <c:v>0.33895360905233923</c:v>
                </c:pt>
                <c:pt idx="436">
                  <c:v>0.33895360905233923</c:v>
                </c:pt>
                <c:pt idx="437">
                  <c:v>0.33895360905233923</c:v>
                </c:pt>
                <c:pt idx="438">
                  <c:v>0.33895360905233923</c:v>
                </c:pt>
                <c:pt idx="439">
                  <c:v>0.33895360905233923</c:v>
                </c:pt>
                <c:pt idx="440">
                  <c:v>0.33895360905233923</c:v>
                </c:pt>
                <c:pt idx="441">
                  <c:v>0.33895360905233923</c:v>
                </c:pt>
                <c:pt idx="442">
                  <c:v>0.33895360905233923</c:v>
                </c:pt>
                <c:pt idx="443">
                  <c:v>0.33895360905233923</c:v>
                </c:pt>
                <c:pt idx="444">
                  <c:v>0.33895360905233923</c:v>
                </c:pt>
                <c:pt idx="445">
                  <c:v>0.33895360905233923</c:v>
                </c:pt>
                <c:pt idx="446">
                  <c:v>0.33895360905233923</c:v>
                </c:pt>
                <c:pt idx="447">
                  <c:v>0.33895360905233923</c:v>
                </c:pt>
                <c:pt idx="448">
                  <c:v>0.33895360905233923</c:v>
                </c:pt>
                <c:pt idx="449">
                  <c:v>0.33895360905233923</c:v>
                </c:pt>
                <c:pt idx="450">
                  <c:v>0.33895360905233923</c:v>
                </c:pt>
                <c:pt idx="451">
                  <c:v>0.33895360905233923</c:v>
                </c:pt>
                <c:pt idx="452">
                  <c:v>0.33895360905233923</c:v>
                </c:pt>
                <c:pt idx="453">
                  <c:v>0.33895360905233923</c:v>
                </c:pt>
                <c:pt idx="454">
                  <c:v>0.33895360905233923</c:v>
                </c:pt>
                <c:pt idx="455">
                  <c:v>0.33895360905233923</c:v>
                </c:pt>
                <c:pt idx="456">
                  <c:v>0.33895360905233923</c:v>
                </c:pt>
                <c:pt idx="457">
                  <c:v>0.33895360905233923</c:v>
                </c:pt>
                <c:pt idx="458">
                  <c:v>0.33895360905233923</c:v>
                </c:pt>
                <c:pt idx="459">
                  <c:v>0.33895360905233923</c:v>
                </c:pt>
                <c:pt idx="460">
                  <c:v>0.33895360905233923</c:v>
                </c:pt>
                <c:pt idx="461">
                  <c:v>0.33895360905233923</c:v>
                </c:pt>
                <c:pt idx="462">
                  <c:v>0.33895360905233923</c:v>
                </c:pt>
                <c:pt idx="463">
                  <c:v>0.33895360905233923</c:v>
                </c:pt>
                <c:pt idx="464">
                  <c:v>0.33895360905233923</c:v>
                </c:pt>
                <c:pt idx="465">
                  <c:v>0.33895360905233923</c:v>
                </c:pt>
                <c:pt idx="466">
                  <c:v>0.33895360905233923</c:v>
                </c:pt>
                <c:pt idx="467">
                  <c:v>0.33895360905233923</c:v>
                </c:pt>
                <c:pt idx="468">
                  <c:v>0.33895360905233923</c:v>
                </c:pt>
                <c:pt idx="469">
                  <c:v>0.33895360905233923</c:v>
                </c:pt>
                <c:pt idx="470">
                  <c:v>0.33895360905233923</c:v>
                </c:pt>
                <c:pt idx="471">
                  <c:v>0.33895360905233923</c:v>
                </c:pt>
                <c:pt idx="472">
                  <c:v>0.33895360905233923</c:v>
                </c:pt>
                <c:pt idx="473">
                  <c:v>0.33895360905233923</c:v>
                </c:pt>
                <c:pt idx="474">
                  <c:v>0.33895360905233923</c:v>
                </c:pt>
                <c:pt idx="475">
                  <c:v>0.33895360905233923</c:v>
                </c:pt>
                <c:pt idx="476">
                  <c:v>0.33895360905233923</c:v>
                </c:pt>
                <c:pt idx="477">
                  <c:v>0.33895360905233923</c:v>
                </c:pt>
                <c:pt idx="478">
                  <c:v>0.33895360905233923</c:v>
                </c:pt>
                <c:pt idx="479">
                  <c:v>0.33895360905233923</c:v>
                </c:pt>
                <c:pt idx="480">
                  <c:v>0.33895360905233923</c:v>
                </c:pt>
                <c:pt idx="481">
                  <c:v>0.33895360905233923</c:v>
                </c:pt>
                <c:pt idx="482">
                  <c:v>0.33895360905233923</c:v>
                </c:pt>
                <c:pt idx="483">
                  <c:v>0.33895360905233923</c:v>
                </c:pt>
                <c:pt idx="484">
                  <c:v>0.33895360905233923</c:v>
                </c:pt>
                <c:pt idx="485">
                  <c:v>0.33895360905233923</c:v>
                </c:pt>
                <c:pt idx="486">
                  <c:v>0.33895360905233923</c:v>
                </c:pt>
                <c:pt idx="487">
                  <c:v>0.33895360905233923</c:v>
                </c:pt>
                <c:pt idx="488">
                  <c:v>0.33895360905233923</c:v>
                </c:pt>
                <c:pt idx="489">
                  <c:v>0.33895360905233923</c:v>
                </c:pt>
                <c:pt idx="490">
                  <c:v>0.33895360905233923</c:v>
                </c:pt>
                <c:pt idx="491">
                  <c:v>0.33895360905233923</c:v>
                </c:pt>
                <c:pt idx="492">
                  <c:v>0.33895360905233923</c:v>
                </c:pt>
                <c:pt idx="493">
                  <c:v>0.33895360905233923</c:v>
                </c:pt>
                <c:pt idx="494">
                  <c:v>0.33895360905233923</c:v>
                </c:pt>
                <c:pt idx="495">
                  <c:v>0.33895360905233923</c:v>
                </c:pt>
                <c:pt idx="496">
                  <c:v>0.33895360905233923</c:v>
                </c:pt>
                <c:pt idx="497">
                  <c:v>0.33895360905233923</c:v>
                </c:pt>
                <c:pt idx="498">
                  <c:v>0.33895360905233923</c:v>
                </c:pt>
                <c:pt idx="499">
                  <c:v>0.33895360905233923</c:v>
                </c:pt>
                <c:pt idx="500">
                  <c:v>0.33895360905233923</c:v>
                </c:pt>
                <c:pt idx="501">
                  <c:v>0.33895360905233923</c:v>
                </c:pt>
                <c:pt idx="502">
                  <c:v>0.33895360905233923</c:v>
                </c:pt>
                <c:pt idx="503">
                  <c:v>0.33895360905233923</c:v>
                </c:pt>
                <c:pt idx="504">
                  <c:v>0.33895360905233923</c:v>
                </c:pt>
                <c:pt idx="505">
                  <c:v>0.33895360905233923</c:v>
                </c:pt>
                <c:pt idx="506">
                  <c:v>0.33895360905233923</c:v>
                </c:pt>
                <c:pt idx="507">
                  <c:v>0.33895360905233923</c:v>
                </c:pt>
                <c:pt idx="508">
                  <c:v>0.33895360905233923</c:v>
                </c:pt>
                <c:pt idx="509">
                  <c:v>0.33895360905233923</c:v>
                </c:pt>
                <c:pt idx="510">
                  <c:v>0.33895360905233923</c:v>
                </c:pt>
                <c:pt idx="511">
                  <c:v>0.33895360905233923</c:v>
                </c:pt>
                <c:pt idx="512">
                  <c:v>0.33896382685650966</c:v>
                </c:pt>
                <c:pt idx="513">
                  <c:v>0.33909077286820971</c:v>
                </c:pt>
                <c:pt idx="514">
                  <c:v>0.33978680371529252</c:v>
                </c:pt>
                <c:pt idx="515">
                  <c:v>0.34160653830482085</c:v>
                </c:pt>
                <c:pt idx="516">
                  <c:v>0.34443240928299362</c:v>
                </c:pt>
                <c:pt idx="517">
                  <c:v>0.34742115302091314</c:v>
                </c:pt>
                <c:pt idx="518">
                  <c:v>0.34942158977434706</c:v>
                </c:pt>
                <c:pt idx="519">
                  <c:v>0.3501932729912583</c:v>
                </c:pt>
                <c:pt idx="520">
                  <c:v>0.3501932729912583</c:v>
                </c:pt>
                <c:pt idx="521">
                  <c:v>0.3501932729912583</c:v>
                </c:pt>
                <c:pt idx="522">
                  <c:v>0.3501932729912583</c:v>
                </c:pt>
                <c:pt idx="523">
                  <c:v>0.3501932729912583</c:v>
                </c:pt>
                <c:pt idx="524">
                  <c:v>0.3501932729912583</c:v>
                </c:pt>
                <c:pt idx="525">
                  <c:v>0.3501932729912583</c:v>
                </c:pt>
                <c:pt idx="526">
                  <c:v>0.3501932729912583</c:v>
                </c:pt>
                <c:pt idx="527">
                  <c:v>0.3501932729912583</c:v>
                </c:pt>
                <c:pt idx="528">
                  <c:v>0.3501932729912583</c:v>
                </c:pt>
                <c:pt idx="529">
                  <c:v>0.3501932729912583</c:v>
                </c:pt>
                <c:pt idx="530">
                  <c:v>0.3501932729912583</c:v>
                </c:pt>
                <c:pt idx="531">
                  <c:v>0.3501932729912583</c:v>
                </c:pt>
                <c:pt idx="532">
                  <c:v>0.3501932729912583</c:v>
                </c:pt>
                <c:pt idx="533">
                  <c:v>0.35019645016105444</c:v>
                </c:pt>
                <c:pt idx="534">
                  <c:v>0.350233714238252</c:v>
                </c:pt>
                <c:pt idx="535">
                  <c:v>0.35042049854073759</c:v>
                </c:pt>
                <c:pt idx="536">
                  <c:v>0.35080308695218748</c:v>
                </c:pt>
                <c:pt idx="537">
                  <c:v>0.35153153881658578</c:v>
                </c:pt>
                <c:pt idx="538">
                  <c:v>0.35324156044910909</c:v>
                </c:pt>
                <c:pt idx="539">
                  <c:v>0.35652109975510771</c:v>
                </c:pt>
                <c:pt idx="540">
                  <c:v>0.36038561347090275</c:v>
                </c:pt>
                <c:pt idx="541">
                  <c:v>0.36285356960510584</c:v>
                </c:pt>
                <c:pt idx="542">
                  <c:v>0.36372397933584522</c:v>
                </c:pt>
                <c:pt idx="543">
                  <c:v>0.36372397933584522</c:v>
                </c:pt>
                <c:pt idx="544">
                  <c:v>0.36372397933584522</c:v>
                </c:pt>
                <c:pt idx="545">
                  <c:v>0.36372397933584522</c:v>
                </c:pt>
                <c:pt idx="546">
                  <c:v>0.36372397933584522</c:v>
                </c:pt>
                <c:pt idx="547">
                  <c:v>0.36372397933584522</c:v>
                </c:pt>
                <c:pt idx="548">
                  <c:v>0.36372397933584522</c:v>
                </c:pt>
                <c:pt idx="549">
                  <c:v>0.36372397933584522</c:v>
                </c:pt>
                <c:pt idx="550">
                  <c:v>0.36372397933584522</c:v>
                </c:pt>
                <c:pt idx="551">
                  <c:v>0.36372397933584522</c:v>
                </c:pt>
                <c:pt idx="552">
                  <c:v>0.36372397933584522</c:v>
                </c:pt>
                <c:pt idx="553">
                  <c:v>0.36372397933584522</c:v>
                </c:pt>
                <c:pt idx="554">
                  <c:v>0.36372397933584522</c:v>
                </c:pt>
                <c:pt idx="555">
                  <c:v>0.36372397933584522</c:v>
                </c:pt>
                <c:pt idx="556">
                  <c:v>0.36372397933584522</c:v>
                </c:pt>
                <c:pt idx="557">
                  <c:v>0.36394092012373719</c:v>
                </c:pt>
                <c:pt idx="558">
                  <c:v>0.36427109930956691</c:v>
                </c:pt>
                <c:pt idx="559">
                  <c:v>0.36472865811368371</c:v>
                </c:pt>
                <c:pt idx="560">
                  <c:v>0.36562710320634872</c:v>
                </c:pt>
                <c:pt idx="561">
                  <c:v>0.36650190078271616</c:v>
                </c:pt>
                <c:pt idx="562">
                  <c:v>0.36686111622602463</c:v>
                </c:pt>
                <c:pt idx="563">
                  <c:v>0.36686111622602463</c:v>
                </c:pt>
                <c:pt idx="564">
                  <c:v>0.36686111622602463</c:v>
                </c:pt>
                <c:pt idx="565">
                  <c:v>0.36686111622602463</c:v>
                </c:pt>
                <c:pt idx="566">
                  <c:v>0.36686111622602463</c:v>
                </c:pt>
                <c:pt idx="567">
                  <c:v>0.36686111622602463</c:v>
                </c:pt>
                <c:pt idx="568">
                  <c:v>0.36686111622602463</c:v>
                </c:pt>
                <c:pt idx="569">
                  <c:v>0.36686111622602463</c:v>
                </c:pt>
                <c:pt idx="570">
                  <c:v>0.36686111622602463</c:v>
                </c:pt>
                <c:pt idx="571">
                  <c:v>0.36686111622602463</c:v>
                </c:pt>
                <c:pt idx="572">
                  <c:v>0.36686111622602463</c:v>
                </c:pt>
                <c:pt idx="573">
                  <c:v>0.36686111622602463</c:v>
                </c:pt>
                <c:pt idx="574">
                  <c:v>0.36686111622602463</c:v>
                </c:pt>
                <c:pt idx="575">
                  <c:v>0.36686111622602463</c:v>
                </c:pt>
                <c:pt idx="576">
                  <c:v>0.36686111622602463</c:v>
                </c:pt>
                <c:pt idx="577">
                  <c:v>0.36686111622602463</c:v>
                </c:pt>
                <c:pt idx="578">
                  <c:v>0.36686111622602463</c:v>
                </c:pt>
                <c:pt idx="579">
                  <c:v>0.36686111622602463</c:v>
                </c:pt>
                <c:pt idx="580">
                  <c:v>0.36686111622602463</c:v>
                </c:pt>
                <c:pt idx="581">
                  <c:v>0.36686111622602463</c:v>
                </c:pt>
                <c:pt idx="582">
                  <c:v>0.36686111622602463</c:v>
                </c:pt>
                <c:pt idx="583">
                  <c:v>0.36686111622602463</c:v>
                </c:pt>
                <c:pt idx="584">
                  <c:v>0.36686111622602463</c:v>
                </c:pt>
                <c:pt idx="585">
                  <c:v>0.36686111622602463</c:v>
                </c:pt>
                <c:pt idx="586">
                  <c:v>0.36686111622602463</c:v>
                </c:pt>
                <c:pt idx="587">
                  <c:v>0.36686111622602463</c:v>
                </c:pt>
                <c:pt idx="588">
                  <c:v>0.36686111622602463</c:v>
                </c:pt>
                <c:pt idx="589">
                  <c:v>0.36686111622602463</c:v>
                </c:pt>
                <c:pt idx="590">
                  <c:v>0.36686111622602463</c:v>
                </c:pt>
                <c:pt idx="591">
                  <c:v>0.36686111622602463</c:v>
                </c:pt>
                <c:pt idx="592">
                  <c:v>0.36686111622602463</c:v>
                </c:pt>
                <c:pt idx="593">
                  <c:v>0.36686111622602463</c:v>
                </c:pt>
                <c:pt idx="594">
                  <c:v>0.36686111622602463</c:v>
                </c:pt>
                <c:pt idx="595">
                  <c:v>0.36686111622602463</c:v>
                </c:pt>
                <c:pt idx="596">
                  <c:v>0.36686111622602463</c:v>
                </c:pt>
                <c:pt idx="597">
                  <c:v>0.36686111622602463</c:v>
                </c:pt>
                <c:pt idx="598">
                  <c:v>0.36686111622602463</c:v>
                </c:pt>
                <c:pt idx="599">
                  <c:v>0.36686111622602463</c:v>
                </c:pt>
                <c:pt idx="600">
                  <c:v>0.36686111622602463</c:v>
                </c:pt>
                <c:pt idx="601">
                  <c:v>0.36688913572900389</c:v>
                </c:pt>
                <c:pt idx="602">
                  <c:v>0.36698302317080161</c:v>
                </c:pt>
                <c:pt idx="603">
                  <c:v>0.36732157789745179</c:v>
                </c:pt>
                <c:pt idx="604">
                  <c:v>0.368406310767529</c:v>
                </c:pt>
                <c:pt idx="605">
                  <c:v>0.37061982584806069</c:v>
                </c:pt>
                <c:pt idx="606">
                  <c:v>0.37410567261435856</c:v>
                </c:pt>
                <c:pt idx="607">
                  <c:v>0.37884287416968115</c:v>
                </c:pt>
                <c:pt idx="608">
                  <c:v>0.3842519809034104</c:v>
                </c:pt>
                <c:pt idx="609">
                  <c:v>0.38970839365547205</c:v>
                </c:pt>
                <c:pt idx="610">
                  <c:v>0.39523109233575054</c:v>
                </c:pt>
                <c:pt idx="611">
                  <c:v>0.40124184019220704</c:v>
                </c:pt>
                <c:pt idx="612">
                  <c:v>0.40742605796298337</c:v>
                </c:pt>
                <c:pt idx="613">
                  <c:v>0.41227307198933227</c:v>
                </c:pt>
                <c:pt idx="614">
                  <c:v>0.41487543675225785</c:v>
                </c:pt>
                <c:pt idx="615">
                  <c:v>0.41592037400781712</c:v>
                </c:pt>
                <c:pt idx="616">
                  <c:v>0.41592037400781712</c:v>
                </c:pt>
                <c:pt idx="617">
                  <c:v>0.41592037400781712</c:v>
                </c:pt>
                <c:pt idx="618">
                  <c:v>0.41592037400781712</c:v>
                </c:pt>
                <c:pt idx="619">
                  <c:v>0.41592037400781712</c:v>
                </c:pt>
                <c:pt idx="620">
                  <c:v>0.41592037400781712</c:v>
                </c:pt>
                <c:pt idx="621">
                  <c:v>0.41592037400781712</c:v>
                </c:pt>
                <c:pt idx="622">
                  <c:v>0.41592037400781712</c:v>
                </c:pt>
                <c:pt idx="623">
                  <c:v>0.41592037400781712</c:v>
                </c:pt>
                <c:pt idx="624">
                  <c:v>0.41677182252810124</c:v>
                </c:pt>
                <c:pt idx="625">
                  <c:v>0.41811931778437272</c:v>
                </c:pt>
                <c:pt idx="626">
                  <c:v>0.41976793115101885</c:v>
                </c:pt>
                <c:pt idx="627">
                  <c:v>0.42122114584186243</c:v>
                </c:pt>
                <c:pt idx="628">
                  <c:v>0.4222558291541052</c:v>
                </c:pt>
                <c:pt idx="629">
                  <c:v>0.4222558291541052</c:v>
                </c:pt>
                <c:pt idx="630">
                  <c:v>0.4231539695462827</c:v>
                </c:pt>
                <c:pt idx="631">
                  <c:v>0.42449495576563956</c:v>
                </c:pt>
                <c:pt idx="632">
                  <c:v>0.42652648876453753</c:v>
                </c:pt>
                <c:pt idx="633">
                  <c:v>0.42906768454112404</c:v>
                </c:pt>
                <c:pt idx="634">
                  <c:v>0.43200354470644631</c:v>
                </c:pt>
                <c:pt idx="635">
                  <c:v>0.43510997475300189</c:v>
                </c:pt>
                <c:pt idx="636">
                  <c:v>0.43797073927858443</c:v>
                </c:pt>
                <c:pt idx="637">
                  <c:v>0.44013531346340523</c:v>
                </c:pt>
                <c:pt idx="638">
                  <c:v>0.44149618608786939</c:v>
                </c:pt>
                <c:pt idx="639">
                  <c:v>0.44149618608786939</c:v>
                </c:pt>
                <c:pt idx="640">
                  <c:v>0.44149618608786939</c:v>
                </c:pt>
                <c:pt idx="641">
                  <c:v>0.44149618608786939</c:v>
                </c:pt>
                <c:pt idx="642">
                  <c:v>0.44286098187499306</c:v>
                </c:pt>
                <c:pt idx="643">
                  <c:v>0.44534389712839573</c:v>
                </c:pt>
                <c:pt idx="644">
                  <c:v>0.44821587893096371</c:v>
                </c:pt>
                <c:pt idx="645">
                  <c:v>0.45035045301924009</c:v>
                </c:pt>
                <c:pt idx="646">
                  <c:v>0.45208256552045384</c:v>
                </c:pt>
                <c:pt idx="647">
                  <c:v>0.45391852588757264</c:v>
                </c:pt>
                <c:pt idx="648">
                  <c:v>0.45577369638787296</c:v>
                </c:pt>
                <c:pt idx="649">
                  <c:v>0.45746595263406337</c:v>
                </c:pt>
                <c:pt idx="650">
                  <c:v>0.45872301828192069</c:v>
                </c:pt>
                <c:pt idx="651">
                  <c:v>0.45872301828192069</c:v>
                </c:pt>
                <c:pt idx="652">
                  <c:v>0.45872301828192069</c:v>
                </c:pt>
                <c:pt idx="653">
                  <c:v>0.45872301828192069</c:v>
                </c:pt>
                <c:pt idx="654">
                  <c:v>0.45872301828192069</c:v>
                </c:pt>
                <c:pt idx="655">
                  <c:v>0.45872301828192069</c:v>
                </c:pt>
                <c:pt idx="656">
                  <c:v>0.45872301828192069</c:v>
                </c:pt>
                <c:pt idx="657">
                  <c:v>0.45872301828192069</c:v>
                </c:pt>
                <c:pt idx="658">
                  <c:v>0.45872301828192069</c:v>
                </c:pt>
                <c:pt idx="659">
                  <c:v>0.45872301828192069</c:v>
                </c:pt>
                <c:pt idx="660">
                  <c:v>0.45872301828192069</c:v>
                </c:pt>
                <c:pt idx="661">
                  <c:v>0.45872301828192069</c:v>
                </c:pt>
                <c:pt idx="662">
                  <c:v>0.45872301828192069</c:v>
                </c:pt>
                <c:pt idx="663">
                  <c:v>0.45872301828192069</c:v>
                </c:pt>
                <c:pt idx="664">
                  <c:v>0.45872301828192069</c:v>
                </c:pt>
                <c:pt idx="665">
                  <c:v>0.45872301828192069</c:v>
                </c:pt>
                <c:pt idx="666">
                  <c:v>0.45872301828192069</c:v>
                </c:pt>
                <c:pt idx="667">
                  <c:v>0.45933415803380678</c:v>
                </c:pt>
                <c:pt idx="668">
                  <c:v>0.46146764199147572</c:v>
                </c:pt>
                <c:pt idx="669">
                  <c:v>0.46503251555267178</c:v>
                </c:pt>
                <c:pt idx="670">
                  <c:v>0.46926658561851547</c:v>
                </c:pt>
                <c:pt idx="671">
                  <c:v>0.47402694961302838</c:v>
                </c:pt>
                <c:pt idx="672">
                  <c:v>0.47765200419173198</c:v>
                </c:pt>
                <c:pt idx="673">
                  <c:v>0.48041060216704068</c:v>
                </c:pt>
                <c:pt idx="674">
                  <c:v>0.48333598652729448</c:v>
                </c:pt>
                <c:pt idx="675">
                  <c:v>0.48643035147928354</c:v>
                </c:pt>
                <c:pt idx="676">
                  <c:v>0.48851136191064448</c:v>
                </c:pt>
                <c:pt idx="677">
                  <c:v>0.48949880581928162</c:v>
                </c:pt>
                <c:pt idx="678">
                  <c:v>0.48949880581928162</c:v>
                </c:pt>
                <c:pt idx="679">
                  <c:v>0.48949880581928162</c:v>
                </c:pt>
                <c:pt idx="680">
                  <c:v>0.48949880581928162</c:v>
                </c:pt>
                <c:pt idx="681">
                  <c:v>0.48949880581928162</c:v>
                </c:pt>
                <c:pt idx="682">
                  <c:v>0.48949880581928162</c:v>
                </c:pt>
                <c:pt idx="683">
                  <c:v>0.48949880581928162</c:v>
                </c:pt>
                <c:pt idx="684">
                  <c:v>0.48949880581928162</c:v>
                </c:pt>
                <c:pt idx="685">
                  <c:v>0.48949880581928162</c:v>
                </c:pt>
                <c:pt idx="686">
                  <c:v>0.49057101576893114</c:v>
                </c:pt>
                <c:pt idx="687">
                  <c:v>0.49272316557413659</c:v>
                </c:pt>
                <c:pt idx="688">
                  <c:v>0.49490451711796218</c:v>
                </c:pt>
                <c:pt idx="689">
                  <c:v>0.49726263313395797</c:v>
                </c:pt>
                <c:pt idx="690">
                  <c:v>0.49974069346227323</c:v>
                </c:pt>
                <c:pt idx="691">
                  <c:v>0.50138026514374789</c:v>
                </c:pt>
                <c:pt idx="692">
                  <c:v>0.50222964654502489</c:v>
                </c:pt>
                <c:pt idx="693">
                  <c:v>0.50314973661968687</c:v>
                </c:pt>
                <c:pt idx="694">
                  <c:v>0.50444754208615494</c:v>
                </c:pt>
                <c:pt idx="695">
                  <c:v>0.5056671334565761</c:v>
                </c:pt>
                <c:pt idx="696">
                  <c:v>0.5056671334565761</c:v>
                </c:pt>
                <c:pt idx="697">
                  <c:v>0.5056671334565761</c:v>
                </c:pt>
                <c:pt idx="698">
                  <c:v>0.5056671334565761</c:v>
                </c:pt>
                <c:pt idx="699">
                  <c:v>0.5056671334565761</c:v>
                </c:pt>
                <c:pt idx="700">
                  <c:v>0.5056671334565761</c:v>
                </c:pt>
                <c:pt idx="701">
                  <c:v>0.5056671334565761</c:v>
                </c:pt>
                <c:pt idx="702">
                  <c:v>0.5056671334565761</c:v>
                </c:pt>
                <c:pt idx="703">
                  <c:v>0.5056671334565761</c:v>
                </c:pt>
                <c:pt idx="704">
                  <c:v>0.5056671334565761</c:v>
                </c:pt>
                <c:pt idx="705">
                  <c:v>0.5056671334565761</c:v>
                </c:pt>
                <c:pt idx="706">
                  <c:v>0.5056671334565761</c:v>
                </c:pt>
                <c:pt idx="707">
                  <c:v>0.5056671334565761</c:v>
                </c:pt>
                <c:pt idx="708">
                  <c:v>0.5056671334565761</c:v>
                </c:pt>
                <c:pt idx="709">
                  <c:v>0.5056671334565761</c:v>
                </c:pt>
                <c:pt idx="710">
                  <c:v>0.50592239238755965</c:v>
                </c:pt>
                <c:pt idx="711">
                  <c:v>0.50747667558399656</c:v>
                </c:pt>
                <c:pt idx="712">
                  <c:v>0.51029819048018754</c:v>
                </c:pt>
                <c:pt idx="713">
                  <c:v>0.51215703196308859</c:v>
                </c:pt>
                <c:pt idx="714">
                  <c:v>0.51248458585352341</c:v>
                </c:pt>
                <c:pt idx="715">
                  <c:v>0.51248458585352341</c:v>
                </c:pt>
                <c:pt idx="716">
                  <c:v>0.51248458585352341</c:v>
                </c:pt>
                <c:pt idx="717">
                  <c:v>0.51248458585352341</c:v>
                </c:pt>
                <c:pt idx="718">
                  <c:v>0.51248458585352341</c:v>
                </c:pt>
                <c:pt idx="719">
                  <c:v>0.51285409394009329</c:v>
                </c:pt>
                <c:pt idx="720">
                  <c:v>0.51404010283446921</c:v>
                </c:pt>
                <c:pt idx="721">
                  <c:v>0.51583607058390912</c:v>
                </c:pt>
                <c:pt idx="722">
                  <c:v>0.51755883058467689</c:v>
                </c:pt>
                <c:pt idx="723">
                  <c:v>0.51924020247354175</c:v>
                </c:pt>
                <c:pt idx="724">
                  <c:v>0.52081932914843898</c:v>
                </c:pt>
                <c:pt idx="725">
                  <c:v>0.52286030445568976</c:v>
                </c:pt>
                <c:pt idx="726">
                  <c:v>0.52598403235725977</c:v>
                </c:pt>
                <c:pt idx="727">
                  <c:v>0.53085996028421878</c:v>
                </c:pt>
                <c:pt idx="728">
                  <c:v>0.53600407264438998</c:v>
                </c:pt>
                <c:pt idx="729">
                  <c:v>0.53996890085509841</c:v>
                </c:pt>
                <c:pt idx="730">
                  <c:v>0.54307394173419865</c:v>
                </c:pt>
                <c:pt idx="731">
                  <c:v>0.54486960375354887</c:v>
                </c:pt>
                <c:pt idx="732">
                  <c:v>0.5458424349145572</c:v>
                </c:pt>
                <c:pt idx="733">
                  <c:v>0.54675761553195801</c:v>
                </c:pt>
                <c:pt idx="734">
                  <c:v>0.54774315565543674</c:v>
                </c:pt>
                <c:pt idx="735">
                  <c:v>0.54880304276764591</c:v>
                </c:pt>
                <c:pt idx="736">
                  <c:v>0.55000713262984469</c:v>
                </c:pt>
                <c:pt idx="737">
                  <c:v>0.55143226281178703</c:v>
                </c:pt>
                <c:pt idx="738">
                  <c:v>0.55280323930149899</c:v>
                </c:pt>
                <c:pt idx="739">
                  <c:v>0.55384389622314611</c:v>
                </c:pt>
                <c:pt idx="740">
                  <c:v>0.5555428062670188</c:v>
                </c:pt>
                <c:pt idx="741">
                  <c:v>0.55799784879774028</c:v>
                </c:pt>
                <c:pt idx="742">
                  <c:v>0.56021742328200919</c:v>
                </c:pt>
                <c:pt idx="743">
                  <c:v>0.56172550993637449</c:v>
                </c:pt>
                <c:pt idx="744">
                  <c:v>0.5627347173978462</c:v>
                </c:pt>
                <c:pt idx="745">
                  <c:v>0.56367204664429738</c:v>
                </c:pt>
                <c:pt idx="746">
                  <c:v>0.56461243791102889</c:v>
                </c:pt>
                <c:pt idx="747">
                  <c:v>0.56585569166835892</c:v>
                </c:pt>
                <c:pt idx="748">
                  <c:v>0.56756720005581729</c:v>
                </c:pt>
                <c:pt idx="749">
                  <c:v>0.5696158436900719</c:v>
                </c:pt>
                <c:pt idx="750">
                  <c:v>0.57145927694564447</c:v>
                </c:pt>
                <c:pt idx="751">
                  <c:v>0.57269856925471496</c:v>
                </c:pt>
                <c:pt idx="752">
                  <c:v>0.57269856925471496</c:v>
                </c:pt>
                <c:pt idx="753">
                  <c:v>0.57269856925471496</c:v>
                </c:pt>
                <c:pt idx="754">
                  <c:v>0.57269856925471496</c:v>
                </c:pt>
                <c:pt idx="755">
                  <c:v>0.57269856925471496</c:v>
                </c:pt>
                <c:pt idx="756">
                  <c:v>0.57269856925471496</c:v>
                </c:pt>
                <c:pt idx="757">
                  <c:v>0.57269856925471496</c:v>
                </c:pt>
                <c:pt idx="758">
                  <c:v>0.57269856925471496</c:v>
                </c:pt>
                <c:pt idx="759">
                  <c:v>0.57269856925471496</c:v>
                </c:pt>
                <c:pt idx="760">
                  <c:v>0.57269856925471496</c:v>
                </c:pt>
                <c:pt idx="761">
                  <c:v>0.57269856925471496</c:v>
                </c:pt>
                <c:pt idx="762">
                  <c:v>0.57269856925471496</c:v>
                </c:pt>
                <c:pt idx="763">
                  <c:v>0.57269856925471496</c:v>
                </c:pt>
                <c:pt idx="764">
                  <c:v>0.57269856925471496</c:v>
                </c:pt>
                <c:pt idx="765">
                  <c:v>0.57269856925471496</c:v>
                </c:pt>
                <c:pt idx="766">
                  <c:v>0.57388457814909077</c:v>
                </c:pt>
                <c:pt idx="767">
                  <c:v>0.57597153888245034</c:v>
                </c:pt>
                <c:pt idx="768">
                  <c:v>0.57846042236614881</c:v>
                </c:pt>
                <c:pt idx="769">
                  <c:v>0.58135314143081818</c:v>
                </c:pt>
                <c:pt idx="770">
                  <c:v>0.58532022814798546</c:v>
                </c:pt>
                <c:pt idx="771">
                  <c:v>0.59107213263313696</c:v>
                </c:pt>
                <c:pt idx="772">
                  <c:v>0.59766728928482049</c:v>
                </c:pt>
                <c:pt idx="773">
                  <c:v>0.60465947265164099</c:v>
                </c:pt>
                <c:pt idx="774">
                  <c:v>0.61100210318020376</c:v>
                </c:pt>
                <c:pt idx="775">
                  <c:v>0.61691347519429574</c:v>
                </c:pt>
                <c:pt idx="776">
                  <c:v>0.62340429596516467</c:v>
                </c:pt>
                <c:pt idx="777">
                  <c:v>0.62916747576815446</c:v>
                </c:pt>
                <c:pt idx="778">
                  <c:v>0.63391024352060188</c:v>
                </c:pt>
                <c:pt idx="779">
                  <c:v>0.63836721194509594</c:v>
                </c:pt>
                <c:pt idx="780">
                  <c:v>0.64248090961746152</c:v>
                </c:pt>
                <c:pt idx="781">
                  <c:v>0.64602115474795507</c:v>
                </c:pt>
                <c:pt idx="782">
                  <c:v>0.64904312970699896</c:v>
                </c:pt>
                <c:pt idx="783">
                  <c:v>0.65161882088409051</c:v>
                </c:pt>
                <c:pt idx="784">
                  <c:v>0.6538267677385885</c:v>
                </c:pt>
                <c:pt idx="785">
                  <c:v>0.65595940940662689</c:v>
                </c:pt>
                <c:pt idx="786">
                  <c:v>0.65852184956261484</c:v>
                </c:pt>
                <c:pt idx="787">
                  <c:v>0.66121315113051204</c:v>
                </c:pt>
                <c:pt idx="788">
                  <c:v>0.66331649812215987</c:v>
                </c:pt>
                <c:pt idx="789">
                  <c:v>0.66492473462426738</c:v>
                </c:pt>
                <c:pt idx="790">
                  <c:v>0.66653749050415989</c:v>
                </c:pt>
                <c:pt idx="791">
                  <c:v>0.66846274721570054</c:v>
                </c:pt>
                <c:pt idx="792">
                  <c:v>0.67060323607835481</c:v>
                </c:pt>
                <c:pt idx="793">
                  <c:v>0.67060323607835481</c:v>
                </c:pt>
                <c:pt idx="794">
                  <c:v>0.67060323607835481</c:v>
                </c:pt>
                <c:pt idx="795">
                  <c:v>0.67060323607835481</c:v>
                </c:pt>
                <c:pt idx="796">
                  <c:v>0.67060323607835481</c:v>
                </c:pt>
                <c:pt idx="797">
                  <c:v>0.67060323607835481</c:v>
                </c:pt>
                <c:pt idx="798">
                  <c:v>0.67060323607835481</c:v>
                </c:pt>
                <c:pt idx="799">
                  <c:v>0.67060323607835481</c:v>
                </c:pt>
                <c:pt idx="800">
                  <c:v>0.67060323607835481</c:v>
                </c:pt>
                <c:pt idx="801">
                  <c:v>0.67060323607835481</c:v>
                </c:pt>
                <c:pt idx="802">
                  <c:v>0.67177075894773308</c:v>
                </c:pt>
                <c:pt idx="803">
                  <c:v>0.67486482105426537</c:v>
                </c:pt>
                <c:pt idx="804">
                  <c:v>0.68038354804577561</c:v>
                </c:pt>
                <c:pt idx="805">
                  <c:v>0.68659314565943164</c:v>
                </c:pt>
                <c:pt idx="806">
                  <c:v>0.69105898863763238</c:v>
                </c:pt>
                <c:pt idx="807">
                  <c:v>0.69338430313452459</c:v>
                </c:pt>
                <c:pt idx="808">
                  <c:v>0.69338430313452459</c:v>
                </c:pt>
                <c:pt idx="809">
                  <c:v>0.69338430313452459</c:v>
                </c:pt>
                <c:pt idx="810">
                  <c:v>0.69338430313452459</c:v>
                </c:pt>
                <c:pt idx="811">
                  <c:v>0.69338430313452459</c:v>
                </c:pt>
                <c:pt idx="812">
                  <c:v>0.69338430313452459</c:v>
                </c:pt>
                <c:pt idx="813">
                  <c:v>0.69338430313452459</c:v>
                </c:pt>
                <c:pt idx="814">
                  <c:v>0.69338430313452459</c:v>
                </c:pt>
                <c:pt idx="815">
                  <c:v>0.69338430313452459</c:v>
                </c:pt>
                <c:pt idx="816">
                  <c:v>0.69338430313452459</c:v>
                </c:pt>
                <c:pt idx="817">
                  <c:v>0.69338430313452459</c:v>
                </c:pt>
                <c:pt idx="818">
                  <c:v>0.69338430313452459</c:v>
                </c:pt>
                <c:pt idx="819">
                  <c:v>0.69338430313452459</c:v>
                </c:pt>
                <c:pt idx="820">
                  <c:v>0.69338430313452459</c:v>
                </c:pt>
                <c:pt idx="821">
                  <c:v>0.69511079370307616</c:v>
                </c:pt>
                <c:pt idx="822">
                  <c:v>0.69802353102451375</c:v>
                </c:pt>
                <c:pt idx="823">
                  <c:v>0.70118440259874615</c:v>
                </c:pt>
                <c:pt idx="824">
                  <c:v>0.70445290965537577</c:v>
                </c:pt>
                <c:pt idx="825">
                  <c:v>0.70751564931644839</c:v>
                </c:pt>
                <c:pt idx="826">
                  <c:v>0.71035955732852185</c:v>
                </c:pt>
                <c:pt idx="827">
                  <c:v>0.7132658822991057</c:v>
                </c:pt>
                <c:pt idx="828">
                  <c:v>0.71614905216174118</c:v>
                </c:pt>
                <c:pt idx="829">
                  <c:v>0.71955141004334155</c:v>
                </c:pt>
                <c:pt idx="830">
                  <c:v>0.72372472706803304</c:v>
                </c:pt>
                <c:pt idx="831">
                  <c:v>0.72799890996653693</c:v>
                </c:pt>
                <c:pt idx="832">
                  <c:v>0.73154943891450896</c:v>
                </c:pt>
                <c:pt idx="833">
                  <c:v>0.73382710141481267</c:v>
                </c:pt>
                <c:pt idx="834">
                  <c:v>0.73546942191762155</c:v>
                </c:pt>
                <c:pt idx="835">
                  <c:v>0.73721371015965698</c:v>
                </c:pt>
                <c:pt idx="836">
                  <c:v>0.73898162579691673</c:v>
                </c:pt>
                <c:pt idx="837">
                  <c:v>0.7406163242931445</c:v>
                </c:pt>
                <c:pt idx="838">
                  <c:v>0.74243685536502124</c:v>
                </c:pt>
                <c:pt idx="839">
                  <c:v>0.74469384812817785</c:v>
                </c:pt>
                <c:pt idx="840">
                  <c:v>0.74699056277761999</c:v>
                </c:pt>
                <c:pt idx="841">
                  <c:v>0.74925230379628183</c:v>
                </c:pt>
                <c:pt idx="842">
                  <c:v>0.75199515181357601</c:v>
                </c:pt>
                <c:pt idx="843">
                  <c:v>0.75515397226483505</c:v>
                </c:pt>
                <c:pt idx="844">
                  <c:v>0.75802765281639062</c:v>
                </c:pt>
                <c:pt idx="845">
                  <c:v>0.76014604391006402</c:v>
                </c:pt>
                <c:pt idx="846">
                  <c:v>0.76175640041732995</c:v>
                </c:pt>
                <c:pt idx="847">
                  <c:v>0.7632888114069829</c:v>
                </c:pt>
                <c:pt idx="848">
                  <c:v>0.76510508488821316</c:v>
                </c:pt>
                <c:pt idx="849">
                  <c:v>0.76768138509643402</c:v>
                </c:pt>
                <c:pt idx="850">
                  <c:v>0.77116341005811206</c:v>
                </c:pt>
                <c:pt idx="851">
                  <c:v>0.77472118887759689</c:v>
                </c:pt>
                <c:pt idx="852">
                  <c:v>0.77757633851055652</c:v>
                </c:pt>
                <c:pt idx="853">
                  <c:v>0.78009251336189644</c:v>
                </c:pt>
                <c:pt idx="854">
                  <c:v>0.78264428916448225</c:v>
                </c:pt>
                <c:pt idx="855">
                  <c:v>0.78502800181791121</c:v>
                </c:pt>
                <c:pt idx="856">
                  <c:v>0.78693670832138574</c:v>
                </c:pt>
                <c:pt idx="857">
                  <c:v>0.7885614864998971</c:v>
                </c:pt>
                <c:pt idx="858">
                  <c:v>0.79111199575331304</c:v>
                </c:pt>
                <c:pt idx="859">
                  <c:v>0.79493809044973607</c:v>
                </c:pt>
                <c:pt idx="860">
                  <c:v>0.79884364342670866</c:v>
                </c:pt>
                <c:pt idx="861">
                  <c:v>0.80208188727976137</c:v>
                </c:pt>
                <c:pt idx="862">
                  <c:v>0.80583627545870229</c:v>
                </c:pt>
                <c:pt idx="863">
                  <c:v>0.81160411065467242</c:v>
                </c:pt>
                <c:pt idx="864">
                  <c:v>0.81727995231207584</c:v>
                </c:pt>
                <c:pt idx="865">
                  <c:v>0.82102063903713496</c:v>
                </c:pt>
                <c:pt idx="866">
                  <c:v>0.82413981602043629</c:v>
                </c:pt>
                <c:pt idx="867">
                  <c:v>0.82813373727289985</c:v>
                </c:pt>
                <c:pt idx="868">
                  <c:v>0.83316314585177509</c:v>
                </c:pt>
                <c:pt idx="869">
                  <c:v>0.83755218852729574</c:v>
                </c:pt>
                <c:pt idx="870">
                  <c:v>0.84019259382347145</c:v>
                </c:pt>
                <c:pt idx="871">
                  <c:v>0.84019259382347145</c:v>
                </c:pt>
                <c:pt idx="872">
                  <c:v>0.84019259382347145</c:v>
                </c:pt>
                <c:pt idx="873">
                  <c:v>0.84019259382347145</c:v>
                </c:pt>
                <c:pt idx="874">
                  <c:v>0.84019259382347145</c:v>
                </c:pt>
                <c:pt idx="875">
                  <c:v>0.84019259382347145</c:v>
                </c:pt>
                <c:pt idx="876">
                  <c:v>0.84019259382347145</c:v>
                </c:pt>
                <c:pt idx="877">
                  <c:v>0.84019259382347145</c:v>
                </c:pt>
                <c:pt idx="878">
                  <c:v>0.84019259382347145</c:v>
                </c:pt>
                <c:pt idx="879">
                  <c:v>0.84019259382347145</c:v>
                </c:pt>
                <c:pt idx="880">
                  <c:v>0.84019259382347145</c:v>
                </c:pt>
                <c:pt idx="881">
                  <c:v>0.84019259382347145</c:v>
                </c:pt>
                <c:pt idx="882">
                  <c:v>0.84019259382347145</c:v>
                </c:pt>
                <c:pt idx="883">
                  <c:v>0.84019259382347145</c:v>
                </c:pt>
                <c:pt idx="884">
                  <c:v>0.84019259382347145</c:v>
                </c:pt>
                <c:pt idx="885">
                  <c:v>0.84193098884086459</c:v>
                </c:pt>
                <c:pt idx="886">
                  <c:v>0.84399494992517321</c:v>
                </c:pt>
                <c:pt idx="887">
                  <c:v>0.84617349454028934</c:v>
                </c:pt>
                <c:pt idx="888">
                  <c:v>0.84814912843240298</c:v>
                </c:pt>
                <c:pt idx="889">
                  <c:v>0.84814912843240298</c:v>
                </c:pt>
                <c:pt idx="890">
                  <c:v>0.84814912843240298</c:v>
                </c:pt>
                <c:pt idx="891">
                  <c:v>0.84814912843240298</c:v>
                </c:pt>
                <c:pt idx="892">
                  <c:v>0.84814912843240298</c:v>
                </c:pt>
                <c:pt idx="893">
                  <c:v>0.84814912843240298</c:v>
                </c:pt>
                <c:pt idx="894">
                  <c:v>0.84814912843240298</c:v>
                </c:pt>
                <c:pt idx="895">
                  <c:v>0.84814912843240298</c:v>
                </c:pt>
                <c:pt idx="896">
                  <c:v>0.84814912843240298</c:v>
                </c:pt>
                <c:pt idx="897">
                  <c:v>0.84814912843240298</c:v>
                </c:pt>
                <c:pt idx="898">
                  <c:v>0.84814912843240298</c:v>
                </c:pt>
                <c:pt idx="899">
                  <c:v>0.84814912843240298</c:v>
                </c:pt>
                <c:pt idx="900">
                  <c:v>0.84814912843240298</c:v>
                </c:pt>
                <c:pt idx="901">
                  <c:v>0.84814912843240298</c:v>
                </c:pt>
                <c:pt idx="902">
                  <c:v>0.84814912843240298</c:v>
                </c:pt>
                <c:pt idx="903">
                  <c:v>0.84814912843240298</c:v>
                </c:pt>
                <c:pt idx="904">
                  <c:v>0.84814912843240298</c:v>
                </c:pt>
                <c:pt idx="905">
                  <c:v>0.84814912843240298</c:v>
                </c:pt>
                <c:pt idx="906">
                  <c:v>0.84814912843240298</c:v>
                </c:pt>
                <c:pt idx="907">
                  <c:v>0.84814912843240298</c:v>
                </c:pt>
                <c:pt idx="908">
                  <c:v>0.84814912843240298</c:v>
                </c:pt>
                <c:pt idx="909">
                  <c:v>0.84931665130178124</c:v>
                </c:pt>
                <c:pt idx="910">
                  <c:v>0.85241071340831354</c:v>
                </c:pt>
                <c:pt idx="911">
                  <c:v>0.85792944039982377</c:v>
                </c:pt>
                <c:pt idx="912">
                  <c:v>0.8641390380134798</c:v>
                </c:pt>
                <c:pt idx="913">
                  <c:v>0.86860488099168054</c:v>
                </c:pt>
                <c:pt idx="914">
                  <c:v>0.87180683654260649</c:v>
                </c:pt>
                <c:pt idx="915">
                  <c:v>0.8767017545210658</c:v>
                </c:pt>
                <c:pt idx="916">
                  <c:v>0.88153262616154482</c:v>
                </c:pt>
                <c:pt idx="917">
                  <c:v>0.88476767094589592</c:v>
                </c:pt>
                <c:pt idx="918">
                  <c:v>0.88682533819660314</c:v>
                </c:pt>
                <c:pt idx="919">
                  <c:v>0.88682533819660314</c:v>
                </c:pt>
                <c:pt idx="920">
                  <c:v>0.88854801761240443</c:v>
                </c:pt>
                <c:pt idx="921">
                  <c:v>0.89114280628623788</c:v>
                </c:pt>
                <c:pt idx="922">
                  <c:v>0.89517054663826379</c:v>
                </c:pt>
                <c:pt idx="923">
                  <c:v>0.89991416577571381</c:v>
                </c:pt>
                <c:pt idx="924">
                  <c:v>0.90417879977321036</c:v>
                </c:pt>
                <c:pt idx="925">
                  <c:v>0.90583073727095909</c:v>
                </c:pt>
                <c:pt idx="926">
                  <c:v>0.90583073727095909</c:v>
                </c:pt>
                <c:pt idx="927">
                  <c:v>0.90583073727095909</c:v>
                </c:pt>
                <c:pt idx="928">
                  <c:v>0.90583073727095909</c:v>
                </c:pt>
                <c:pt idx="929">
                  <c:v>0.90583073727095909</c:v>
                </c:pt>
                <c:pt idx="930">
                  <c:v>0.90583073727095909</c:v>
                </c:pt>
                <c:pt idx="931">
                  <c:v>0.90583073727095909</c:v>
                </c:pt>
                <c:pt idx="932">
                  <c:v>0.90583073727095909</c:v>
                </c:pt>
                <c:pt idx="933">
                  <c:v>0.90583073727095909</c:v>
                </c:pt>
                <c:pt idx="934">
                  <c:v>0.90583073727095909</c:v>
                </c:pt>
                <c:pt idx="935">
                  <c:v>0.90583073727095909</c:v>
                </c:pt>
                <c:pt idx="936">
                  <c:v>0.90583073727095909</c:v>
                </c:pt>
                <c:pt idx="937">
                  <c:v>0.90583073727095909</c:v>
                </c:pt>
                <c:pt idx="938">
                  <c:v>0.90583073727095909</c:v>
                </c:pt>
                <c:pt idx="939">
                  <c:v>0.90583073727095909</c:v>
                </c:pt>
                <c:pt idx="940">
                  <c:v>0.90583073727095909</c:v>
                </c:pt>
                <c:pt idx="941">
                  <c:v>0.90583073727095909</c:v>
                </c:pt>
                <c:pt idx="942">
                  <c:v>0.90583073727095909</c:v>
                </c:pt>
                <c:pt idx="943">
                  <c:v>0.90583073727095909</c:v>
                </c:pt>
                <c:pt idx="944">
                  <c:v>0.90583073727095909</c:v>
                </c:pt>
                <c:pt idx="945">
                  <c:v>0.90698552847003322</c:v>
                </c:pt>
                <c:pt idx="946">
                  <c:v>0.90831179827357589</c:v>
                </c:pt>
                <c:pt idx="947">
                  <c:v>0.91025302496521254</c:v>
                </c:pt>
                <c:pt idx="948">
                  <c:v>0.91274208443252891</c:v>
                </c:pt>
                <c:pt idx="949">
                  <c:v>0.91491415339554183</c:v>
                </c:pt>
                <c:pt idx="950">
                  <c:v>0.91631520225739727</c:v>
                </c:pt>
                <c:pt idx="951">
                  <c:v>0.91631520225739727</c:v>
                </c:pt>
                <c:pt idx="952">
                  <c:v>0.91631520225739727</c:v>
                </c:pt>
                <c:pt idx="953">
                  <c:v>0.91631520225739727</c:v>
                </c:pt>
                <c:pt idx="954">
                  <c:v>0.91631520225739727</c:v>
                </c:pt>
                <c:pt idx="955">
                  <c:v>0.91631520225739727</c:v>
                </c:pt>
                <c:pt idx="956">
                  <c:v>0.91631520225739727</c:v>
                </c:pt>
                <c:pt idx="957">
                  <c:v>0.91631520225739727</c:v>
                </c:pt>
                <c:pt idx="958">
                  <c:v>0.91631520225739727</c:v>
                </c:pt>
                <c:pt idx="959">
                  <c:v>0.91631520225739727</c:v>
                </c:pt>
                <c:pt idx="960">
                  <c:v>0.91861841489459295</c:v>
                </c:pt>
                <c:pt idx="961">
                  <c:v>0.92367503706142551</c:v>
                </c:pt>
                <c:pt idx="962">
                  <c:v>0.93115316510059043</c:v>
                </c:pt>
                <c:pt idx="963">
                  <c:v>0.93930928643561529</c:v>
                </c:pt>
                <c:pt idx="964">
                  <c:v>0.94661232004799101</c:v>
                </c:pt>
                <c:pt idx="965">
                  <c:v>0.95208449372255766</c:v>
                </c:pt>
                <c:pt idx="966">
                  <c:v>0.95554354569381572</c:v>
                </c:pt>
                <c:pt idx="967">
                  <c:v>0.95742740638634505</c:v>
                </c:pt>
                <c:pt idx="968">
                  <c:v>0.95742740638634505</c:v>
                </c:pt>
                <c:pt idx="969">
                  <c:v>0.95742740638634505</c:v>
                </c:pt>
                <c:pt idx="970">
                  <c:v>0.95742740638634505</c:v>
                </c:pt>
                <c:pt idx="971">
                  <c:v>0.95742740638634505</c:v>
                </c:pt>
                <c:pt idx="972">
                  <c:v>0.95742740638634505</c:v>
                </c:pt>
                <c:pt idx="973">
                  <c:v>0.95742740638634505</c:v>
                </c:pt>
                <c:pt idx="974">
                  <c:v>0.95742740638634505</c:v>
                </c:pt>
                <c:pt idx="975">
                  <c:v>0.95742740638634505</c:v>
                </c:pt>
                <c:pt idx="976">
                  <c:v>0.95742740638634505</c:v>
                </c:pt>
                <c:pt idx="977">
                  <c:v>0.95742740638634505</c:v>
                </c:pt>
                <c:pt idx="978">
                  <c:v>0.95742740638634505</c:v>
                </c:pt>
                <c:pt idx="979">
                  <c:v>0.95742740638634505</c:v>
                </c:pt>
                <c:pt idx="980">
                  <c:v>0.95742740638634505</c:v>
                </c:pt>
                <c:pt idx="981">
                  <c:v>0.95742740638634505</c:v>
                </c:pt>
                <c:pt idx="982">
                  <c:v>0.95742740638634505</c:v>
                </c:pt>
                <c:pt idx="983">
                  <c:v>0.95742740638634505</c:v>
                </c:pt>
                <c:pt idx="984">
                  <c:v>0.95742740638634505</c:v>
                </c:pt>
                <c:pt idx="985">
                  <c:v>0.95742740638634505</c:v>
                </c:pt>
                <c:pt idx="986">
                  <c:v>0.95742740638634505</c:v>
                </c:pt>
                <c:pt idx="987">
                  <c:v>0.95742740638634505</c:v>
                </c:pt>
                <c:pt idx="988">
                  <c:v>0.95742740638634505</c:v>
                </c:pt>
                <c:pt idx="989">
                  <c:v>0.95742740638634505</c:v>
                </c:pt>
                <c:pt idx="990">
                  <c:v>0.95742740638634505</c:v>
                </c:pt>
                <c:pt idx="991">
                  <c:v>0.95742740638634505</c:v>
                </c:pt>
                <c:pt idx="992">
                  <c:v>0.95742740638634505</c:v>
                </c:pt>
                <c:pt idx="993">
                  <c:v>0.95742740638634505</c:v>
                </c:pt>
                <c:pt idx="994">
                  <c:v>0.95742740638634505</c:v>
                </c:pt>
                <c:pt idx="995">
                  <c:v>0.95742740638634505</c:v>
                </c:pt>
                <c:pt idx="996">
                  <c:v>0.95742740638634505</c:v>
                </c:pt>
                <c:pt idx="997">
                  <c:v>0.95742740638634505</c:v>
                </c:pt>
                <c:pt idx="998">
                  <c:v>0.95742740638634505</c:v>
                </c:pt>
                <c:pt idx="999">
                  <c:v>0.95742740638634505</c:v>
                </c:pt>
                <c:pt idx="1000">
                  <c:v>0.95742740638634505</c:v>
                </c:pt>
                <c:pt idx="1001">
                  <c:v>0.95742740638634505</c:v>
                </c:pt>
                <c:pt idx="1002">
                  <c:v>0.95742740638634505</c:v>
                </c:pt>
                <c:pt idx="1003">
                  <c:v>0.95742740638634505</c:v>
                </c:pt>
                <c:pt idx="1004">
                  <c:v>0.95742740638634505</c:v>
                </c:pt>
                <c:pt idx="1005">
                  <c:v>0.95742740638634505</c:v>
                </c:pt>
                <c:pt idx="1006">
                  <c:v>0.95742740638634505</c:v>
                </c:pt>
                <c:pt idx="1007">
                  <c:v>0.95742740638634505</c:v>
                </c:pt>
                <c:pt idx="1008">
                  <c:v>0.95742740638634505</c:v>
                </c:pt>
                <c:pt idx="1009">
                  <c:v>0.95742740638634505</c:v>
                </c:pt>
                <c:pt idx="1010">
                  <c:v>0.95742740638634505</c:v>
                </c:pt>
                <c:pt idx="1011">
                  <c:v>0.95742740638634505</c:v>
                </c:pt>
                <c:pt idx="1012">
                  <c:v>0.95742740638634505</c:v>
                </c:pt>
                <c:pt idx="1013">
                  <c:v>0.95742740638634505</c:v>
                </c:pt>
                <c:pt idx="1014">
                  <c:v>0.95742740638634505</c:v>
                </c:pt>
                <c:pt idx="1015">
                  <c:v>0.95742740638634505</c:v>
                </c:pt>
                <c:pt idx="1016">
                  <c:v>0.95742740638634505</c:v>
                </c:pt>
                <c:pt idx="1017">
                  <c:v>0.95742740638634505</c:v>
                </c:pt>
                <c:pt idx="1018">
                  <c:v>0.95742740638634505</c:v>
                </c:pt>
                <c:pt idx="1019">
                  <c:v>0.95742740638634505</c:v>
                </c:pt>
                <c:pt idx="1020">
                  <c:v>0.95742740638634505</c:v>
                </c:pt>
                <c:pt idx="1021">
                  <c:v>0.95742740638634505</c:v>
                </c:pt>
                <c:pt idx="1022">
                  <c:v>0.95742740638634505</c:v>
                </c:pt>
                <c:pt idx="1023">
                  <c:v>0.95742740638634505</c:v>
                </c:pt>
                <c:pt idx="1024">
                  <c:v>0.95742740638634505</c:v>
                </c:pt>
                <c:pt idx="1025">
                  <c:v>0.95742740638634505</c:v>
                </c:pt>
                <c:pt idx="1026">
                  <c:v>0.95742740638634505</c:v>
                </c:pt>
                <c:pt idx="1027">
                  <c:v>0.95744739502695964</c:v>
                </c:pt>
                <c:pt idx="1028">
                  <c:v>0.95769030555573731</c:v>
                </c:pt>
                <c:pt idx="1029">
                  <c:v>0.95881958416449187</c:v>
                </c:pt>
                <c:pt idx="1030">
                  <c:v>0.96145009169420159</c:v>
                </c:pt>
                <c:pt idx="1031">
                  <c:v>0.96518383058309065</c:v>
                </c:pt>
                <c:pt idx="1032">
                  <c:v>0.96915845096680919</c:v>
                </c:pt>
                <c:pt idx="1033">
                  <c:v>0.97308142308314494</c:v>
                </c:pt>
                <c:pt idx="1034">
                  <c:v>0.97707464440773917</c:v>
                </c:pt>
                <c:pt idx="1035">
                  <c:v>0.98123672560683473</c:v>
                </c:pt>
                <c:pt idx="1036">
                  <c:v>0.98521190989570162</c:v>
                </c:pt>
                <c:pt idx="1037">
                  <c:v>0.98870219591113406</c:v>
                </c:pt>
                <c:pt idx="1038">
                  <c:v>0.99186187437772177</c:v>
                </c:pt>
                <c:pt idx="1039">
                  <c:v>0.99520018659621157</c:v>
                </c:pt>
                <c:pt idx="1040">
                  <c:v>0.99916458955866005</c:v>
                </c:pt>
                <c:pt idx="1041">
                  <c:v>1.0035823970542854</c:v>
                </c:pt>
                <c:pt idx="1042">
                  <c:v>1.0079873831554058</c:v>
                </c:pt>
                <c:pt idx="1043">
                  <c:v>1.011745367753059</c:v>
                </c:pt>
                <c:pt idx="1044">
                  <c:v>1.014446605101001</c:v>
                </c:pt>
                <c:pt idx="1045">
                  <c:v>1.0161999887004085</c:v>
                </c:pt>
                <c:pt idx="1046">
                  <c:v>1.0174767272988339</c:v>
                </c:pt>
                <c:pt idx="1047">
                  <c:v>1.0187610012881181</c:v>
                </c:pt>
                <c:pt idx="1048">
                  <c:v>1.0201336664108609</c:v>
                </c:pt>
                <c:pt idx="1049">
                  <c:v>1.0201336664108609</c:v>
                </c:pt>
                <c:pt idx="1050">
                  <c:v>1.0201336664108609</c:v>
                </c:pt>
                <c:pt idx="1051">
                  <c:v>1.0201336664108609</c:v>
                </c:pt>
                <c:pt idx="1052">
                  <c:v>1.0201336664108609</c:v>
                </c:pt>
                <c:pt idx="1053">
                  <c:v>1.0201336664108609</c:v>
                </c:pt>
                <c:pt idx="1054">
                  <c:v>1.0201336664108609</c:v>
                </c:pt>
                <c:pt idx="1055">
                  <c:v>1.0201336664108609</c:v>
                </c:pt>
                <c:pt idx="1056">
                  <c:v>1.0201336664108609</c:v>
                </c:pt>
                <c:pt idx="1057">
                  <c:v>1.0201336664108609</c:v>
                </c:pt>
                <c:pt idx="1058">
                  <c:v>1.0201336664108609</c:v>
                </c:pt>
                <c:pt idx="1059">
                  <c:v>1.0201336664108609</c:v>
                </c:pt>
                <c:pt idx="1060">
                  <c:v>1.0201336664108609</c:v>
                </c:pt>
                <c:pt idx="1061">
                  <c:v>1.0201336664108609</c:v>
                </c:pt>
                <c:pt idx="1062">
                  <c:v>1.0201336664108609</c:v>
                </c:pt>
                <c:pt idx="1063">
                  <c:v>1.0201336664108609</c:v>
                </c:pt>
                <c:pt idx="1064">
                  <c:v>1.0204585105490884</c:v>
                </c:pt>
                <c:pt idx="1065">
                  <c:v>1.0214961142035044</c:v>
                </c:pt>
                <c:pt idx="1066">
                  <c:v>1.0239133944493537</c:v>
                </c:pt>
                <c:pt idx="1067">
                  <c:v>1.0270127458339322</c:v>
                </c:pt>
                <c:pt idx="1068">
                  <c:v>1.0291180270235103</c:v>
                </c:pt>
                <c:pt idx="1069">
                  <c:v>1.0301682698387324</c:v>
                </c:pt>
                <c:pt idx="1070">
                  <c:v>1.0312724571590288</c:v>
                </c:pt>
                <c:pt idx="1071">
                  <c:v>1.0332723158932511</c:v>
                </c:pt>
                <c:pt idx="1072">
                  <c:v>1.0363624001808764</c:v>
                </c:pt>
                <c:pt idx="1073">
                  <c:v>1.0404013588498409</c:v>
                </c:pt>
                <c:pt idx="1074">
                  <c:v>1.0456695115945818</c:v>
                </c:pt>
                <c:pt idx="1075">
                  <c:v>1.0526616949614023</c:v>
                </c:pt>
                <c:pt idx="1076">
                  <c:v>1.0609100518119774</c:v>
                </c:pt>
                <c:pt idx="1077">
                  <c:v>1.0690720237762836</c:v>
                </c:pt>
                <c:pt idx="1078">
                  <c:v>1.0763009110238428</c:v>
                </c:pt>
                <c:pt idx="1079">
                  <c:v>1.0825513200073331</c:v>
                </c:pt>
                <c:pt idx="1080">
                  <c:v>1.0883440372999629</c:v>
                </c:pt>
                <c:pt idx="1081">
                  <c:v>1.0932511661920319</c:v>
                </c:pt>
                <c:pt idx="1082">
                  <c:v>1.0963821132007125</c:v>
                </c:pt>
                <c:pt idx="1083">
                  <c:v>1.0963821132007125</c:v>
                </c:pt>
                <c:pt idx="1084">
                  <c:v>1.0963821132007125</c:v>
                </c:pt>
                <c:pt idx="1085">
                  <c:v>1.0963821132007125</c:v>
                </c:pt>
                <c:pt idx="1086">
                  <c:v>1.0963821132007125</c:v>
                </c:pt>
                <c:pt idx="1087">
                  <c:v>1.0963821132007125</c:v>
                </c:pt>
                <c:pt idx="1088">
                  <c:v>1.097712221064969</c:v>
                </c:pt>
                <c:pt idx="1089">
                  <c:v>1.0991354225077303</c:v>
                </c:pt>
                <c:pt idx="1090">
                  <c:v>1.1004694585698331</c:v>
                </c:pt>
                <c:pt idx="1091">
                  <c:v>1.1004694585698331</c:v>
                </c:pt>
                <c:pt idx="1092">
                  <c:v>1.1019945708240517</c:v>
                </c:pt>
                <c:pt idx="1093">
                  <c:v>1.1044740918205378</c:v>
                </c:pt>
                <c:pt idx="1094">
                  <c:v>1.1082648713831957</c:v>
                </c:pt>
                <c:pt idx="1095">
                  <c:v>1.1124466960924935</c:v>
                </c:pt>
                <c:pt idx="1096">
                  <c:v>1.1158192154799274</c:v>
                </c:pt>
                <c:pt idx="1097">
                  <c:v>1.1181403568010193</c:v>
                </c:pt>
                <c:pt idx="1098">
                  <c:v>1.1181403568010193</c:v>
                </c:pt>
                <c:pt idx="1099">
                  <c:v>1.1181403568010193</c:v>
                </c:pt>
                <c:pt idx="1100">
                  <c:v>1.1181403568010193</c:v>
                </c:pt>
                <c:pt idx="1101">
                  <c:v>1.1181403568010193</c:v>
                </c:pt>
                <c:pt idx="1102">
                  <c:v>1.1181403568010193</c:v>
                </c:pt>
                <c:pt idx="1103">
                  <c:v>1.1181403568010193</c:v>
                </c:pt>
                <c:pt idx="1104">
                  <c:v>1.1210821876738162</c:v>
                </c:pt>
                <c:pt idx="1105">
                  <c:v>1.1257712379323916</c:v>
                </c:pt>
                <c:pt idx="1106">
                  <c:v>1.1308055544078048</c:v>
                </c:pt>
                <c:pt idx="1107">
                  <c:v>1.1344319622594716</c:v>
                </c:pt>
                <c:pt idx="1108">
                  <c:v>1.1363905761051931</c:v>
                </c:pt>
                <c:pt idx="1109">
                  <c:v>1.1363905761051931</c:v>
                </c:pt>
                <c:pt idx="1110">
                  <c:v>1.1363905761051931</c:v>
                </c:pt>
                <c:pt idx="1111">
                  <c:v>1.1363905761051931</c:v>
                </c:pt>
                <c:pt idx="1112">
                  <c:v>1.1363905761051931</c:v>
                </c:pt>
                <c:pt idx="1113">
                  <c:v>1.1391143663055612</c:v>
                </c:pt>
                <c:pt idx="1114">
                  <c:v>1.1445844646260843</c:v>
                </c:pt>
                <c:pt idx="1115">
                  <c:v>1.1517832509059196</c:v>
                </c:pt>
                <c:pt idx="1116">
                  <c:v>1.1577942537630306</c:v>
                </c:pt>
                <c:pt idx="1117">
                  <c:v>1.1613015745256148</c:v>
                </c:pt>
                <c:pt idx="1118">
                  <c:v>1.1613015745256148</c:v>
                </c:pt>
                <c:pt idx="1119">
                  <c:v>1.1613015745256148</c:v>
                </c:pt>
                <c:pt idx="1120">
                  <c:v>1.1613015745256148</c:v>
                </c:pt>
                <c:pt idx="1121">
                  <c:v>1.1613015745256148</c:v>
                </c:pt>
                <c:pt idx="1122">
                  <c:v>1.1613015745256148</c:v>
                </c:pt>
                <c:pt idx="1123">
                  <c:v>1.1613015745256148</c:v>
                </c:pt>
                <c:pt idx="1124">
                  <c:v>1.1613015745256148</c:v>
                </c:pt>
                <c:pt idx="1125">
                  <c:v>1.1613015745256148</c:v>
                </c:pt>
                <c:pt idx="1126">
                  <c:v>1.1613015745256148</c:v>
                </c:pt>
                <c:pt idx="1127">
                  <c:v>1.1613015745256148</c:v>
                </c:pt>
                <c:pt idx="1128">
                  <c:v>1.1613015745256148</c:v>
                </c:pt>
                <c:pt idx="1129">
                  <c:v>1.1613015745256148</c:v>
                </c:pt>
                <c:pt idx="1130">
                  <c:v>1.1613015745256148</c:v>
                </c:pt>
                <c:pt idx="1131">
                  <c:v>1.1613015745256148</c:v>
                </c:pt>
                <c:pt idx="1132">
                  <c:v>1.1613015745256148</c:v>
                </c:pt>
                <c:pt idx="1133">
                  <c:v>1.1613015745256148</c:v>
                </c:pt>
                <c:pt idx="1134">
                  <c:v>1.1613015745256148</c:v>
                </c:pt>
                <c:pt idx="1135">
                  <c:v>1.1613015745256148</c:v>
                </c:pt>
                <c:pt idx="1136">
                  <c:v>1.1613015745256148</c:v>
                </c:pt>
                <c:pt idx="1137">
                  <c:v>1.1613015745256148</c:v>
                </c:pt>
                <c:pt idx="1138">
                  <c:v>1.1613015745256148</c:v>
                </c:pt>
                <c:pt idx="1139">
                  <c:v>1.1613015745256148</c:v>
                </c:pt>
                <c:pt idx="1140">
                  <c:v>1.161585273499083</c:v>
                </c:pt>
                <c:pt idx="1141">
                  <c:v>1.1619708193337175</c:v>
                </c:pt>
                <c:pt idx="1142">
                  <c:v>1.1626398661878614</c:v>
                </c:pt>
                <c:pt idx="1143">
                  <c:v>1.1640606644769478</c:v>
                </c:pt>
                <c:pt idx="1144">
                  <c:v>1.1664585438889608</c:v>
                </c:pt>
                <c:pt idx="1145">
                  <c:v>1.1687681372665066</c:v>
                </c:pt>
                <c:pt idx="1146">
                  <c:v>1.1699885520570801</c:v>
                </c:pt>
                <c:pt idx="1147">
                  <c:v>1.1699885520570801</c:v>
                </c:pt>
                <c:pt idx="1148">
                  <c:v>1.1699885520570801</c:v>
                </c:pt>
                <c:pt idx="1149">
                  <c:v>1.1699885520570801</c:v>
                </c:pt>
                <c:pt idx="1150">
                  <c:v>1.1699885520570801</c:v>
                </c:pt>
                <c:pt idx="1151">
                  <c:v>1.1699885520570801</c:v>
                </c:pt>
                <c:pt idx="1152">
                  <c:v>1.1699885520570801</c:v>
                </c:pt>
                <c:pt idx="1153">
                  <c:v>1.1705741550099773</c:v>
                </c:pt>
                <c:pt idx="1154">
                  <c:v>1.1727703652693366</c:v>
                </c:pt>
                <c:pt idx="1155">
                  <c:v>1.1773939734184711</c:v>
                </c:pt>
                <c:pt idx="1156">
                  <c:v>1.1828114781751922</c:v>
                </c:pt>
                <c:pt idx="1157">
                  <c:v>1.1877979893008881</c:v>
                </c:pt>
                <c:pt idx="1158">
                  <c:v>1.1932889665144721</c:v>
                </c:pt>
                <c:pt idx="1159">
                  <c:v>1.200361463456612</c:v>
                </c:pt>
                <c:pt idx="1160">
                  <c:v>1.209205650809845</c:v>
                </c:pt>
                <c:pt idx="1161">
                  <c:v>1.2187564532186861</c:v>
                </c:pt>
                <c:pt idx="1162">
                  <c:v>1.2277646955962267</c:v>
                </c:pt>
                <c:pt idx="1163">
                  <c:v>1.2362957867103843</c:v>
                </c:pt>
                <c:pt idx="1164">
                  <c:v>1.2448887908272179</c:v>
                </c:pt>
                <c:pt idx="1165">
                  <c:v>1.2536947465102921</c:v>
                </c:pt>
                <c:pt idx="1166">
                  <c:v>1.2626641246208394</c:v>
                </c:pt>
                <c:pt idx="1167">
                  <c:v>1.2696304663969666</c:v>
                </c:pt>
                <c:pt idx="1168">
                  <c:v>1.2746143698152228</c:v>
                </c:pt>
                <c:pt idx="1169">
                  <c:v>1.2803559006255092</c:v>
                </c:pt>
                <c:pt idx="1170">
                  <c:v>1.2867471380880839</c:v>
                </c:pt>
                <c:pt idx="1171">
                  <c:v>1.2929561502191846</c:v>
                </c:pt>
                <c:pt idx="1172">
                  <c:v>1.299083571210504</c:v>
                </c:pt>
                <c:pt idx="1173">
                  <c:v>1.3049769650130487</c:v>
                </c:pt>
                <c:pt idx="1174">
                  <c:v>1.3106163965798703</c:v>
                </c:pt>
                <c:pt idx="1175">
                  <c:v>1.316111178995631</c:v>
                </c:pt>
                <c:pt idx="1176">
                  <c:v>1.3213069469838883</c:v>
                </c:pt>
                <c:pt idx="1177">
                  <c:v>1.3261872666061318</c:v>
                </c:pt>
                <c:pt idx="1178">
                  <c:v>1.3310098163835251</c:v>
                </c:pt>
                <c:pt idx="1179">
                  <c:v>1.3361920627796606</c:v>
                </c:pt>
                <c:pt idx="1180">
                  <c:v>1.3417413432404959</c:v>
                </c:pt>
                <c:pt idx="1181">
                  <c:v>1.3473917511170379</c:v>
                </c:pt>
                <c:pt idx="1182">
                  <c:v>1.3529962912662361</c:v>
                </c:pt>
                <c:pt idx="1183">
                  <c:v>1.3582549922181066</c:v>
                </c:pt>
                <c:pt idx="1184">
                  <c:v>1.3631527213100822</c:v>
                </c:pt>
                <c:pt idx="1185">
                  <c:v>1.3678161984447434</c:v>
                </c:pt>
                <c:pt idx="1186">
                  <c:v>1.3720837079478565</c:v>
                </c:pt>
                <c:pt idx="1187">
                  <c:v>1.3756453248540901</c:v>
                </c:pt>
                <c:pt idx="1188">
                  <c:v>1.3756453248540901</c:v>
                </c:pt>
                <c:pt idx="1189">
                  <c:v>1.3756453248540901</c:v>
                </c:pt>
                <c:pt idx="1190">
                  <c:v>1.3756453248540901</c:v>
                </c:pt>
                <c:pt idx="1191">
                  <c:v>1.3756453248540901</c:v>
                </c:pt>
                <c:pt idx="1192">
                  <c:v>1.3756453248540901</c:v>
                </c:pt>
                <c:pt idx="1193">
                  <c:v>1.3756453248540901</c:v>
                </c:pt>
                <c:pt idx="1194">
                  <c:v>1.3756453248540901</c:v>
                </c:pt>
                <c:pt idx="1195">
                  <c:v>1.3756453248540901</c:v>
                </c:pt>
                <c:pt idx="1196">
                  <c:v>1.3789322844721794</c:v>
                </c:pt>
                <c:pt idx="1197">
                  <c:v>1.3822192440902685</c:v>
                </c:pt>
                <c:pt idx="1198">
                  <c:v>1.3855139169129167</c:v>
                </c:pt>
                <c:pt idx="1199">
                  <c:v>1.3894079308628311</c:v>
                </c:pt>
                <c:pt idx="1200">
                  <c:v>1.3939154029699745</c:v>
                </c:pt>
                <c:pt idx="1201">
                  <c:v>1.3990719892766661</c:v>
                </c:pt>
                <c:pt idx="1202">
                  <c:v>1.4047429996929879</c:v>
                </c:pt>
                <c:pt idx="1203">
                  <c:v>1.4101839088634556</c:v>
                </c:pt>
                <c:pt idx="1204">
                  <c:v>1.4150782353949893</c:v>
                </c:pt>
                <c:pt idx="1205">
                  <c:v>1.4194033495900125</c:v>
                </c:pt>
                <c:pt idx="1206">
                  <c:v>1.4232957245709659</c:v>
                </c:pt>
                <c:pt idx="1207">
                  <c:v>1.4270492561706327</c:v>
                </c:pt>
                <c:pt idx="1208">
                  <c:v>1.4308112026119171</c:v>
                </c:pt>
                <c:pt idx="1209">
                  <c:v>1.4345815779406299</c:v>
                </c:pt>
                <c:pt idx="1210">
                  <c:v>1.4382042541524016</c:v>
                </c:pt>
                <c:pt idx="1211">
                  <c:v>1.4382042541524016</c:v>
                </c:pt>
                <c:pt idx="1212">
                  <c:v>1.4382042541524016</c:v>
                </c:pt>
                <c:pt idx="1213">
                  <c:v>1.4382042541524016</c:v>
                </c:pt>
                <c:pt idx="1214">
                  <c:v>1.4382042541524016</c:v>
                </c:pt>
                <c:pt idx="1215">
                  <c:v>1.4382042541524016</c:v>
                </c:pt>
                <c:pt idx="1216">
                  <c:v>1.4382042541524016</c:v>
                </c:pt>
                <c:pt idx="1217">
                  <c:v>1.4382042541524016</c:v>
                </c:pt>
                <c:pt idx="1218">
                  <c:v>1.4382042541524016</c:v>
                </c:pt>
                <c:pt idx="1219">
                  <c:v>1.4382042541524016</c:v>
                </c:pt>
                <c:pt idx="1220">
                  <c:v>1.4382042541524016</c:v>
                </c:pt>
                <c:pt idx="1221">
                  <c:v>1.4382042541524016</c:v>
                </c:pt>
                <c:pt idx="1222">
                  <c:v>1.4382042541524016</c:v>
                </c:pt>
                <c:pt idx="1223">
                  <c:v>1.4382042541524016</c:v>
                </c:pt>
                <c:pt idx="1224">
                  <c:v>1.4382042541524016</c:v>
                </c:pt>
                <c:pt idx="1225">
                  <c:v>1.4382042541524016</c:v>
                </c:pt>
                <c:pt idx="1226">
                  <c:v>1.4382042541524016</c:v>
                </c:pt>
                <c:pt idx="1227">
                  <c:v>1.4382042541524016</c:v>
                </c:pt>
                <c:pt idx="1228">
                  <c:v>1.4382042541524016</c:v>
                </c:pt>
                <c:pt idx="1229">
                  <c:v>1.4382042541524016</c:v>
                </c:pt>
                <c:pt idx="1230">
                  <c:v>1.4382042541524016</c:v>
                </c:pt>
                <c:pt idx="1231">
                  <c:v>1.4382042541524016</c:v>
                </c:pt>
                <c:pt idx="1232">
                  <c:v>1.4382042541524016</c:v>
                </c:pt>
                <c:pt idx="1233">
                  <c:v>1.4382042541524016</c:v>
                </c:pt>
                <c:pt idx="1234">
                  <c:v>1.4382042541524016</c:v>
                </c:pt>
                <c:pt idx="1235">
                  <c:v>1.4382042541524016</c:v>
                </c:pt>
                <c:pt idx="1236">
                  <c:v>1.4382042541524016</c:v>
                </c:pt>
                <c:pt idx="1237">
                  <c:v>1.4382042541524016</c:v>
                </c:pt>
                <c:pt idx="1238">
                  <c:v>1.4382042541524016</c:v>
                </c:pt>
                <c:pt idx="1239">
                  <c:v>1.4382042541524016</c:v>
                </c:pt>
                <c:pt idx="1240">
                  <c:v>1.4382042541524016</c:v>
                </c:pt>
                <c:pt idx="1241">
                  <c:v>1.4382042541524016</c:v>
                </c:pt>
                <c:pt idx="1242">
                  <c:v>1.4382042541524016</c:v>
                </c:pt>
                <c:pt idx="1243">
                  <c:v>1.4382042541524016</c:v>
                </c:pt>
                <c:pt idx="1244">
                  <c:v>1.4382042541524016</c:v>
                </c:pt>
                <c:pt idx="1245">
                  <c:v>1.4382042541524016</c:v>
                </c:pt>
                <c:pt idx="1246">
                  <c:v>1.4382042541524016</c:v>
                </c:pt>
                <c:pt idx="1247">
                  <c:v>1.4382042541524016</c:v>
                </c:pt>
                <c:pt idx="1248">
                  <c:v>1.4382042541524016</c:v>
                </c:pt>
                <c:pt idx="1249">
                  <c:v>1.4382042541524016</c:v>
                </c:pt>
                <c:pt idx="1250">
                  <c:v>1.4382042541524016</c:v>
                </c:pt>
                <c:pt idx="1251">
                  <c:v>1.4382042541524016</c:v>
                </c:pt>
                <c:pt idx="1252">
                  <c:v>1.4382042541524016</c:v>
                </c:pt>
                <c:pt idx="1253">
                  <c:v>1.4382042541524016</c:v>
                </c:pt>
                <c:pt idx="1254">
                  <c:v>1.4382042541524016</c:v>
                </c:pt>
                <c:pt idx="1255">
                  <c:v>1.4382042541524016</c:v>
                </c:pt>
                <c:pt idx="1256">
                  <c:v>1.4382042541524016</c:v>
                </c:pt>
                <c:pt idx="1257">
                  <c:v>1.4382042541524016</c:v>
                </c:pt>
                <c:pt idx="1258">
                  <c:v>1.4382042541524016</c:v>
                </c:pt>
                <c:pt idx="1259">
                  <c:v>1.4382042541524016</c:v>
                </c:pt>
                <c:pt idx="1260">
                  <c:v>1.4382042541524016</c:v>
                </c:pt>
                <c:pt idx="1261">
                  <c:v>1.4382042541524016</c:v>
                </c:pt>
                <c:pt idx="1262">
                  <c:v>1.4382042541524016</c:v>
                </c:pt>
                <c:pt idx="1263">
                  <c:v>1.4382042541524016</c:v>
                </c:pt>
                <c:pt idx="1264">
                  <c:v>1.4405137878569598</c:v>
                </c:pt>
                <c:pt idx="1265">
                  <c:v>1.4432009751377259</c:v>
                </c:pt>
                <c:pt idx="1266">
                  <c:v>1.4461482447217491</c:v>
                </c:pt>
                <c:pt idx="1267">
                  <c:v>1.4489883213614594</c:v>
                </c:pt>
                <c:pt idx="1268">
                  <c:v>1.4517206444524999</c:v>
                </c:pt>
                <c:pt idx="1269">
                  <c:v>1.4542109472246105</c:v>
                </c:pt>
                <c:pt idx="1270">
                  <c:v>1.4542109472246105</c:v>
                </c:pt>
                <c:pt idx="1271">
                  <c:v>1.4542109472246105</c:v>
                </c:pt>
                <c:pt idx="1272">
                  <c:v>1.4542109472246105</c:v>
                </c:pt>
                <c:pt idx="1273">
                  <c:v>1.4542109472246105</c:v>
                </c:pt>
                <c:pt idx="1274">
                  <c:v>1.4542109472246105</c:v>
                </c:pt>
                <c:pt idx="1275">
                  <c:v>1.4542109472246105</c:v>
                </c:pt>
                <c:pt idx="1276">
                  <c:v>1.4542109472246105</c:v>
                </c:pt>
                <c:pt idx="1277">
                  <c:v>1.4542109472246105</c:v>
                </c:pt>
                <c:pt idx="1278">
                  <c:v>1.4564618595440755</c:v>
                </c:pt>
                <c:pt idx="1279">
                  <c:v>1.4588367121901209</c:v>
                </c:pt>
                <c:pt idx="1280">
                  <c:v>1.4613419568417154</c:v>
                </c:pt>
                <c:pt idx="1281">
                  <c:v>1.4639782451627981</c:v>
                </c:pt>
                <c:pt idx="1282">
                  <c:v>1.466377062419066</c:v>
                </c:pt>
                <c:pt idx="1283">
                  <c:v>1.4686630118752195</c:v>
                </c:pt>
                <c:pt idx="1284">
                  <c:v>1.4709489613313733</c:v>
                </c:pt>
                <c:pt idx="1285">
                  <c:v>1.4709489613313733</c:v>
                </c:pt>
                <c:pt idx="1286">
                  <c:v>1.4709489613313733</c:v>
                </c:pt>
                <c:pt idx="1287">
                  <c:v>1.4709489613313733</c:v>
                </c:pt>
                <c:pt idx="1288">
                  <c:v>1.4709489613313733</c:v>
                </c:pt>
                <c:pt idx="1289">
                  <c:v>1.4709489613313733</c:v>
                </c:pt>
                <c:pt idx="1290">
                  <c:v>1.4709489613313733</c:v>
                </c:pt>
                <c:pt idx="1291">
                  <c:v>1.4709489613313733</c:v>
                </c:pt>
                <c:pt idx="1292">
                  <c:v>1.4709489613313733</c:v>
                </c:pt>
                <c:pt idx="1293">
                  <c:v>1.4709489613313733</c:v>
                </c:pt>
                <c:pt idx="1294">
                  <c:v>1.4709489613313733</c:v>
                </c:pt>
                <c:pt idx="1295">
                  <c:v>1.4709489613313733</c:v>
                </c:pt>
                <c:pt idx="1296">
                  <c:v>1.4709489613313733</c:v>
                </c:pt>
                <c:pt idx="1297">
                  <c:v>1.4709489613313733</c:v>
                </c:pt>
                <c:pt idx="1298">
                  <c:v>1.4709489613313733</c:v>
                </c:pt>
                <c:pt idx="1299">
                  <c:v>1.4732460107988574</c:v>
                </c:pt>
                <c:pt idx="1300">
                  <c:v>1.4757875393042372</c:v>
                </c:pt>
                <c:pt idx="1301">
                  <c:v>1.4783412748244811</c:v>
                </c:pt>
                <c:pt idx="1302">
                  <c:v>1.4807930744457523</c:v>
                </c:pt>
                <c:pt idx="1303">
                  <c:v>1.4832568646426749</c:v>
                </c:pt>
                <c:pt idx="1304">
                  <c:v>1.4858536669678961</c:v>
                </c:pt>
                <c:pt idx="1305">
                  <c:v>1.4883415692178796</c:v>
                </c:pt>
                <c:pt idx="1306">
                  <c:v>1.4906050312946972</c:v>
                </c:pt>
                <c:pt idx="1307">
                  <c:v>1.4927532456005956</c:v>
                </c:pt>
                <c:pt idx="1308">
                  <c:v>1.4927532456005956</c:v>
                </c:pt>
                <c:pt idx="1309">
                  <c:v>1.4927532456005956</c:v>
                </c:pt>
                <c:pt idx="1310">
                  <c:v>1.4927532456005956</c:v>
                </c:pt>
                <c:pt idx="1311">
                  <c:v>1.4927532456005956</c:v>
                </c:pt>
                <c:pt idx="1312">
                  <c:v>1.4927532456005956</c:v>
                </c:pt>
                <c:pt idx="1313">
                  <c:v>1.4927532456005956</c:v>
                </c:pt>
                <c:pt idx="1314">
                  <c:v>1.4927532456005956</c:v>
                </c:pt>
                <c:pt idx="1315">
                  <c:v>1.4927532456005956</c:v>
                </c:pt>
                <c:pt idx="1316">
                  <c:v>1.4927532456005956</c:v>
                </c:pt>
                <c:pt idx="1317">
                  <c:v>1.4927532456005956</c:v>
                </c:pt>
                <c:pt idx="1318">
                  <c:v>1.4927532456005956</c:v>
                </c:pt>
                <c:pt idx="1319">
                  <c:v>1.4927532456005956</c:v>
                </c:pt>
                <c:pt idx="1320">
                  <c:v>1.4927532456005956</c:v>
                </c:pt>
                <c:pt idx="1321">
                  <c:v>1.4954648059474749</c:v>
                </c:pt>
                <c:pt idx="1322">
                  <c:v>1.4990285518525461</c:v>
                </c:pt>
                <c:pt idx="1323">
                  <c:v>1.5034903658271974</c:v>
                </c:pt>
                <c:pt idx="1324">
                  <c:v>1.508916771418926</c:v>
                </c:pt>
                <c:pt idx="1325">
                  <c:v>1.514853080634827</c:v>
                </c:pt>
                <c:pt idx="1326">
                  <c:v>1.5202968929958605</c:v>
                </c:pt>
                <c:pt idx="1327">
                  <c:v>1.5245649951377096</c:v>
                </c:pt>
                <c:pt idx="1328">
                  <c:v>1.5277444994623626</c:v>
                </c:pt>
                <c:pt idx="1329">
                  <c:v>1.5303098544814597</c:v>
                </c:pt>
                <c:pt idx="1330">
                  <c:v>1.5303098544814597</c:v>
                </c:pt>
                <c:pt idx="1331">
                  <c:v>1.5303098544814597</c:v>
                </c:pt>
                <c:pt idx="1332">
                  <c:v>1.5303098544814597</c:v>
                </c:pt>
                <c:pt idx="1333">
                  <c:v>1.5303098544814597</c:v>
                </c:pt>
                <c:pt idx="1334">
                  <c:v>1.5303098544814597</c:v>
                </c:pt>
                <c:pt idx="1335">
                  <c:v>1.5303098544814597</c:v>
                </c:pt>
                <c:pt idx="1336">
                  <c:v>1.5303098544814597</c:v>
                </c:pt>
                <c:pt idx="1337">
                  <c:v>1.5303098544814597</c:v>
                </c:pt>
                <c:pt idx="1338">
                  <c:v>1.5303098544814597</c:v>
                </c:pt>
                <c:pt idx="1339">
                  <c:v>1.5303098544814597</c:v>
                </c:pt>
                <c:pt idx="1340">
                  <c:v>1.5303098544814597</c:v>
                </c:pt>
                <c:pt idx="1341">
                  <c:v>1.5326851861044481</c:v>
                </c:pt>
                <c:pt idx="1342">
                  <c:v>1.5351878817148734</c:v>
                </c:pt>
                <c:pt idx="1343">
                  <c:v>1.5380812617297581</c:v>
                </c:pt>
                <c:pt idx="1344">
                  <c:v>1.5413691512515799</c:v>
                </c:pt>
                <c:pt idx="1345">
                  <c:v>1.5446859768725361</c:v>
                </c:pt>
                <c:pt idx="1346">
                  <c:v>1.5479010395248665</c:v>
                </c:pt>
                <c:pt idx="1347">
                  <c:v>1.5507520299441584</c:v>
                </c:pt>
                <c:pt idx="1348">
                  <c:v>1.553231801227648</c:v>
                </c:pt>
                <c:pt idx="1349">
                  <c:v>1.553231801227648</c:v>
                </c:pt>
                <c:pt idx="1350">
                  <c:v>1.553231801227648</c:v>
                </c:pt>
                <c:pt idx="1351">
                  <c:v>1.553231801227648</c:v>
                </c:pt>
                <c:pt idx="1352">
                  <c:v>1.553231801227648</c:v>
                </c:pt>
                <c:pt idx="1353">
                  <c:v>1.553231801227648</c:v>
                </c:pt>
                <c:pt idx="1354">
                  <c:v>1.553231801227648</c:v>
                </c:pt>
                <c:pt idx="1355">
                  <c:v>1.553231801227648</c:v>
                </c:pt>
                <c:pt idx="1356">
                  <c:v>1.553231801227648</c:v>
                </c:pt>
                <c:pt idx="1357">
                  <c:v>1.553231801227648</c:v>
                </c:pt>
                <c:pt idx="1358">
                  <c:v>1.553231801227648</c:v>
                </c:pt>
                <c:pt idx="1359">
                  <c:v>1.553231801227648</c:v>
                </c:pt>
                <c:pt idx="1360">
                  <c:v>1.553231801227648</c:v>
                </c:pt>
                <c:pt idx="1361">
                  <c:v>1.553231801227648</c:v>
                </c:pt>
                <c:pt idx="1362">
                  <c:v>1.553231801227648</c:v>
                </c:pt>
                <c:pt idx="1363">
                  <c:v>1.553231801227648</c:v>
                </c:pt>
                <c:pt idx="1364">
                  <c:v>1.5547214443047412</c:v>
                </c:pt>
                <c:pt idx="1365">
                  <c:v>1.5579579162246449</c:v>
                </c:pt>
                <c:pt idx="1366">
                  <c:v>1.561441128578648</c:v>
                </c:pt>
                <c:pt idx="1367">
                  <c:v>1.5636957629985433</c:v>
                </c:pt>
                <c:pt idx="1368">
                  <c:v>1.5636957629985433</c:v>
                </c:pt>
                <c:pt idx="1369">
                  <c:v>1.5636957629985433</c:v>
                </c:pt>
                <c:pt idx="1370">
                  <c:v>1.5636957629985433</c:v>
                </c:pt>
                <c:pt idx="1371">
                  <c:v>1.5636957629985433</c:v>
                </c:pt>
                <c:pt idx="1372">
                  <c:v>1.5636957629985433</c:v>
                </c:pt>
                <c:pt idx="1373">
                  <c:v>1.5636957629985433</c:v>
                </c:pt>
                <c:pt idx="1374">
                  <c:v>1.5636957629985433</c:v>
                </c:pt>
                <c:pt idx="1375">
                  <c:v>1.5636957629985433</c:v>
                </c:pt>
                <c:pt idx="1376">
                  <c:v>1.5636957629985433</c:v>
                </c:pt>
                <c:pt idx="1377">
                  <c:v>1.5636957629985433</c:v>
                </c:pt>
                <c:pt idx="1378">
                  <c:v>1.5636957629985433</c:v>
                </c:pt>
                <c:pt idx="1379">
                  <c:v>1.5636957629985433</c:v>
                </c:pt>
                <c:pt idx="1380">
                  <c:v>1.5636957629985433</c:v>
                </c:pt>
                <c:pt idx="1381">
                  <c:v>1.5636957629985433</c:v>
                </c:pt>
                <c:pt idx="1382">
                  <c:v>1.5636957629985433</c:v>
                </c:pt>
                <c:pt idx="1383">
                  <c:v>1.5636957629985433</c:v>
                </c:pt>
                <c:pt idx="1384">
                  <c:v>1.5669981507658943</c:v>
                </c:pt>
                <c:pt idx="1385">
                  <c:v>1.5709652876962357</c:v>
                </c:pt>
                <c:pt idx="1386">
                  <c:v>1.5736707134562371</c:v>
                </c:pt>
                <c:pt idx="1387">
                  <c:v>1.5754222223335814</c:v>
                </c:pt>
                <c:pt idx="1388">
                  <c:v>1.5776889465257324</c:v>
                </c:pt>
                <c:pt idx="1389">
                  <c:v>1.5815778286539015</c:v>
                </c:pt>
                <c:pt idx="1390">
                  <c:v>1.5874238466113102</c:v>
                </c:pt>
                <c:pt idx="1391">
                  <c:v>1.5942349897234507</c:v>
                </c:pt>
                <c:pt idx="1392">
                  <c:v>1.600311984433969</c:v>
                </c:pt>
                <c:pt idx="1393">
                  <c:v>1.6047710956750261</c:v>
                </c:pt>
                <c:pt idx="1394">
                  <c:v>1.6076231060976169</c:v>
                </c:pt>
                <c:pt idx="1395">
                  <c:v>1.6092263462655783</c:v>
                </c:pt>
                <c:pt idx="1396">
                  <c:v>1.6092263462655783</c:v>
                </c:pt>
                <c:pt idx="1397">
                  <c:v>1.6092263462655783</c:v>
                </c:pt>
                <c:pt idx="1398">
                  <c:v>1.6092263462655783</c:v>
                </c:pt>
                <c:pt idx="1399">
                  <c:v>1.6092263462655783</c:v>
                </c:pt>
                <c:pt idx="1400">
                  <c:v>1.6092263462655783</c:v>
                </c:pt>
                <c:pt idx="1401">
                  <c:v>1.6092263462655783</c:v>
                </c:pt>
                <c:pt idx="1402">
                  <c:v>1.6092263462655783</c:v>
                </c:pt>
                <c:pt idx="1403">
                  <c:v>1.6092263462655783</c:v>
                </c:pt>
                <c:pt idx="1404">
                  <c:v>1.6092263462655783</c:v>
                </c:pt>
                <c:pt idx="1405">
                  <c:v>1.6092263462655783</c:v>
                </c:pt>
                <c:pt idx="1406">
                  <c:v>1.6092263462655783</c:v>
                </c:pt>
                <c:pt idx="1407">
                  <c:v>1.6092263462655783</c:v>
                </c:pt>
                <c:pt idx="1408">
                  <c:v>1.6092263462655783</c:v>
                </c:pt>
                <c:pt idx="1409">
                  <c:v>1.6092263462655783</c:v>
                </c:pt>
                <c:pt idx="1410">
                  <c:v>1.6098800462444796</c:v>
                </c:pt>
                <c:pt idx="1411">
                  <c:v>1.6103232579470865</c:v>
                </c:pt>
                <c:pt idx="1412">
                  <c:v>1.6103232579470865</c:v>
                </c:pt>
                <c:pt idx="1413">
                  <c:v>1.6103232579470865</c:v>
                </c:pt>
                <c:pt idx="1414">
                  <c:v>1.6103232579470865</c:v>
                </c:pt>
                <c:pt idx="1415">
                  <c:v>1.6113811098216531</c:v>
                </c:pt>
                <c:pt idx="1416">
                  <c:v>1.6138811122577381</c:v>
                </c:pt>
                <c:pt idx="1417">
                  <c:v>1.6179126986209107</c:v>
                </c:pt>
                <c:pt idx="1418">
                  <c:v>1.6227933048057335</c:v>
                </c:pt>
                <c:pt idx="1419">
                  <c:v>1.6272669091065775</c:v>
                </c:pt>
                <c:pt idx="1420">
                  <c:v>1.6300640765909731</c:v>
                </c:pt>
                <c:pt idx="1421">
                  <c:v>1.6300640765909731</c:v>
                </c:pt>
                <c:pt idx="1422">
                  <c:v>1.6300640765909731</c:v>
                </c:pt>
                <c:pt idx="1423">
                  <c:v>1.6300640765909731</c:v>
                </c:pt>
                <c:pt idx="1424">
                  <c:v>1.6300640765909731</c:v>
                </c:pt>
                <c:pt idx="1425">
                  <c:v>1.6300640765909731</c:v>
                </c:pt>
                <c:pt idx="1426">
                  <c:v>1.631746637687443</c:v>
                </c:pt>
                <c:pt idx="1427">
                  <c:v>1.6353376320817037</c:v>
                </c:pt>
                <c:pt idx="1428">
                  <c:v>1.6395368451711378</c:v>
                </c:pt>
                <c:pt idx="1429">
                  <c:v>1.642201219733292</c:v>
                </c:pt>
                <c:pt idx="1430">
                  <c:v>1.6429802750996929</c:v>
                </c:pt>
                <c:pt idx="1431">
                  <c:v>1.6429802750996929</c:v>
                </c:pt>
                <c:pt idx="1432">
                  <c:v>1.6429802750996929</c:v>
                </c:pt>
                <c:pt idx="1433">
                  <c:v>1.6429802750996929</c:v>
                </c:pt>
                <c:pt idx="1434">
                  <c:v>1.6429802750996929</c:v>
                </c:pt>
                <c:pt idx="1435">
                  <c:v>1.6429802750996929</c:v>
                </c:pt>
                <c:pt idx="1436">
                  <c:v>1.6429802750996929</c:v>
                </c:pt>
                <c:pt idx="1437">
                  <c:v>1.6429802750996929</c:v>
                </c:pt>
                <c:pt idx="1438">
                  <c:v>1.643914001179869</c:v>
                </c:pt>
                <c:pt idx="1439">
                  <c:v>1.6449896912006166</c:v>
                </c:pt>
                <c:pt idx="1440">
                  <c:v>1.6456348383032207</c:v>
                </c:pt>
                <c:pt idx="1441">
                  <c:v>1.6456348383032207</c:v>
                </c:pt>
                <c:pt idx="1442">
                  <c:v>1.6456348383032207</c:v>
                </c:pt>
                <c:pt idx="1443">
                  <c:v>1.6456348383032207</c:v>
                </c:pt>
                <c:pt idx="1444">
                  <c:v>1.6456348383032207</c:v>
                </c:pt>
                <c:pt idx="1445">
                  <c:v>1.6456348383032207</c:v>
                </c:pt>
                <c:pt idx="1446">
                  <c:v>1.6460281193671327</c:v>
                </c:pt>
                <c:pt idx="1447">
                  <c:v>1.6460281193671327</c:v>
                </c:pt>
                <c:pt idx="1448">
                  <c:v>1.6460281193671327</c:v>
                </c:pt>
                <c:pt idx="1449">
                  <c:v>1.6460281193671327</c:v>
                </c:pt>
                <c:pt idx="1450">
                  <c:v>1.6460281193671327</c:v>
                </c:pt>
                <c:pt idx="1451">
                  <c:v>1.6460281193671327</c:v>
                </c:pt>
                <c:pt idx="1452">
                  <c:v>1.6460281193671327</c:v>
                </c:pt>
                <c:pt idx="1453">
                  <c:v>1.6460281193671327</c:v>
                </c:pt>
                <c:pt idx="1454">
                  <c:v>1.6460281193671327</c:v>
                </c:pt>
                <c:pt idx="1455">
                  <c:v>1.6460281193671327</c:v>
                </c:pt>
                <c:pt idx="1456">
                  <c:v>1.6460281193671327</c:v>
                </c:pt>
                <c:pt idx="1457">
                  <c:v>1.6460281193671327</c:v>
                </c:pt>
                <c:pt idx="1458">
                  <c:v>1.6460281193671327</c:v>
                </c:pt>
                <c:pt idx="1459">
                  <c:v>1.6460281193671327</c:v>
                </c:pt>
                <c:pt idx="1460">
                  <c:v>1.6460281193671327</c:v>
                </c:pt>
                <c:pt idx="1461">
                  <c:v>1.6460281193671327</c:v>
                </c:pt>
                <c:pt idx="1462">
                  <c:v>1.6460281193671327</c:v>
                </c:pt>
                <c:pt idx="1463">
                  <c:v>1.6460281193671327</c:v>
                </c:pt>
                <c:pt idx="1464">
                  <c:v>1.6460281193671327</c:v>
                </c:pt>
                <c:pt idx="1465">
                  <c:v>1.6460281193671327</c:v>
                </c:pt>
                <c:pt idx="1466">
                  <c:v>1.6460281193671327</c:v>
                </c:pt>
                <c:pt idx="1467">
                  <c:v>1.6460281193671327</c:v>
                </c:pt>
                <c:pt idx="1468">
                  <c:v>1.6460281193671327</c:v>
                </c:pt>
                <c:pt idx="1469">
                  <c:v>1.6460281193671327</c:v>
                </c:pt>
                <c:pt idx="1470">
                  <c:v>1.6460281193671327</c:v>
                </c:pt>
                <c:pt idx="1471">
                  <c:v>1.6460281193671327</c:v>
                </c:pt>
                <c:pt idx="1472">
                  <c:v>1.6460281193671327</c:v>
                </c:pt>
                <c:pt idx="1473">
                  <c:v>1.6460281193671327</c:v>
                </c:pt>
                <c:pt idx="1474">
                  <c:v>1.6460281193671327</c:v>
                </c:pt>
                <c:pt idx="1475">
                  <c:v>1.6460281193671327</c:v>
                </c:pt>
                <c:pt idx="1476">
                  <c:v>1.6460281193671327</c:v>
                </c:pt>
                <c:pt idx="1477">
                  <c:v>1.6460281193671327</c:v>
                </c:pt>
                <c:pt idx="1478">
                  <c:v>1.6460281193671327</c:v>
                </c:pt>
                <c:pt idx="1479">
                  <c:v>1.6461298160351849</c:v>
                </c:pt>
                <c:pt idx="1480">
                  <c:v>1.6464801523473676</c:v>
                </c:pt>
                <c:pt idx="1481">
                  <c:v>1.6469534180968917</c:v>
                </c:pt>
                <c:pt idx="1482">
                  <c:v>1.6474754319427591</c:v>
                </c:pt>
                <c:pt idx="1483">
                  <c:v>1.64800013257639</c:v>
                </c:pt>
                <c:pt idx="1484">
                  <c:v>1.6485307779420633</c:v>
                </c:pt>
                <c:pt idx="1485">
                  <c:v>1.6490833381713934</c:v>
                </c:pt>
                <c:pt idx="1486">
                  <c:v>1.6497433503940218</c:v>
                </c:pt>
                <c:pt idx="1487">
                  <c:v>1.6506532538014995</c:v>
                </c:pt>
                <c:pt idx="1488">
                  <c:v>1.6519405170843142</c:v>
                </c:pt>
                <c:pt idx="1489">
                  <c:v>1.6537449595296243</c:v>
                </c:pt>
                <c:pt idx="1490">
                  <c:v>1.6562083029779295</c:v>
                </c:pt>
                <c:pt idx="1491">
                  <c:v>1.6593909676402858</c:v>
                </c:pt>
                <c:pt idx="1492">
                  <c:v>1.6632737996183569</c:v>
                </c:pt>
                <c:pt idx="1493">
                  <c:v>1.6676340128009501</c:v>
                </c:pt>
                <c:pt idx="1494">
                  <c:v>1.6722234696624065</c:v>
                </c:pt>
                <c:pt idx="1495">
                  <c:v>1.6769081382361677</c:v>
                </c:pt>
                <c:pt idx="1496">
                  <c:v>1.6814683216499835</c:v>
                </c:pt>
                <c:pt idx="1497">
                  <c:v>1.6858196468864859</c:v>
                </c:pt>
                <c:pt idx="1498">
                  <c:v>1.6898765078174827</c:v>
                </c:pt>
                <c:pt idx="1499">
                  <c:v>1.6934897812918575</c:v>
                </c:pt>
                <c:pt idx="1500">
                  <c:v>1.6965929225070038</c:v>
                </c:pt>
                <c:pt idx="1501">
                  <c:v>1.6991329360932081</c:v>
                </c:pt>
                <c:pt idx="1502">
                  <c:v>1.7014069073674496</c:v>
                </c:pt>
                <c:pt idx="1503">
                  <c:v>1.7035552086575503</c:v>
                </c:pt>
                <c:pt idx="1504">
                  <c:v>1.7056606104913832</c:v>
                </c:pt>
                <c:pt idx="1505">
                  <c:v>1.7077980405793463</c:v>
                </c:pt>
                <c:pt idx="1506">
                  <c:v>1.7097970855488009</c:v>
                </c:pt>
                <c:pt idx="1507">
                  <c:v>1.7117383122404375</c:v>
                </c:pt>
                <c:pt idx="1508">
                  <c:v>1.713793905745745</c:v>
                </c:pt>
                <c:pt idx="1509">
                  <c:v>1.7160567377906759</c:v>
                </c:pt>
                <c:pt idx="1510">
                  <c:v>1.7186300181218925</c:v>
                </c:pt>
                <c:pt idx="1511">
                  <c:v>1.7218152145572465</c:v>
                </c:pt>
                <c:pt idx="1512">
                  <c:v>1.7258525058209899</c:v>
                </c:pt>
                <c:pt idx="1513">
                  <c:v>1.7308249746109441</c:v>
                </c:pt>
                <c:pt idx="1514">
                  <c:v>1.7367232311678238</c:v>
                </c:pt>
                <c:pt idx="1515">
                  <c:v>1.7431966002693211</c:v>
                </c:pt>
                <c:pt idx="1516">
                  <c:v>1.7496054097548728</c:v>
                </c:pt>
                <c:pt idx="1517">
                  <c:v>1.755223937028878</c:v>
                </c:pt>
                <c:pt idx="1518">
                  <c:v>1.7599861555695742</c:v>
                </c:pt>
                <c:pt idx="1519">
                  <c:v>1.764049889807793</c:v>
                </c:pt>
                <c:pt idx="1520">
                  <c:v>1.7676142871271709</c:v>
                </c:pt>
                <c:pt idx="1521">
                  <c:v>1.7707609169371263</c:v>
                </c:pt>
                <c:pt idx="1522">
                  <c:v>1.7734787818712028</c:v>
                </c:pt>
                <c:pt idx="1523">
                  <c:v>1.7756292675438707</c:v>
                </c:pt>
                <c:pt idx="1524">
                  <c:v>1.7756292675438707</c:v>
                </c:pt>
                <c:pt idx="1525">
                  <c:v>1.7756292675438707</c:v>
                </c:pt>
                <c:pt idx="1526">
                  <c:v>1.7756292675438707</c:v>
                </c:pt>
                <c:pt idx="1527">
                  <c:v>1.7756292675438707</c:v>
                </c:pt>
                <c:pt idx="1528">
                  <c:v>1.7756292675438707</c:v>
                </c:pt>
                <c:pt idx="1529">
                  <c:v>1.7756292675438707</c:v>
                </c:pt>
                <c:pt idx="1530">
                  <c:v>1.7756292675438707</c:v>
                </c:pt>
                <c:pt idx="1531">
                  <c:v>1.7756292675438707</c:v>
                </c:pt>
                <c:pt idx="1532">
                  <c:v>1.7756292675438707</c:v>
                </c:pt>
                <c:pt idx="1533">
                  <c:v>1.7756292675438707</c:v>
                </c:pt>
                <c:pt idx="1534">
                  <c:v>1.7771189106209637</c:v>
                </c:pt>
                <c:pt idx="1535">
                  <c:v>1.7797685062579995</c:v>
                </c:pt>
                <c:pt idx="1536">
                  <c:v>1.7838716068414178</c:v>
                </c:pt>
                <c:pt idx="1537">
                  <c:v>1.7895719877700105</c:v>
                </c:pt>
                <c:pt idx="1538">
                  <c:v>1.7966146525580227</c:v>
                </c:pt>
                <c:pt idx="1539">
                  <c:v>1.8049325774792695</c:v>
                </c:pt>
                <c:pt idx="1540">
                  <c:v>1.8142888886492581</c:v>
                </c:pt>
                <c:pt idx="1541">
                  <c:v>1.8245402787775653</c:v>
                </c:pt>
                <c:pt idx="1542">
                  <c:v>1.8354674832144959</c:v>
                </c:pt>
                <c:pt idx="1543">
                  <c:v>1.8463993809059465</c:v>
                </c:pt>
                <c:pt idx="1544">
                  <c:v>1.8565509465963961</c:v>
                </c:pt>
                <c:pt idx="1545">
                  <c:v>1.8649243706091492</c:v>
                </c:pt>
                <c:pt idx="1546">
                  <c:v>1.8713834731940255</c:v>
                </c:pt>
                <c:pt idx="1547">
                  <c:v>1.8765353817209331</c:v>
                </c:pt>
                <c:pt idx="1548">
                  <c:v>1.8808979754966748</c:v>
                </c:pt>
                <c:pt idx="1549">
                  <c:v>1.8851658753166254</c:v>
                </c:pt>
                <c:pt idx="1550">
                  <c:v>1.8896169158955003</c:v>
                </c:pt>
                <c:pt idx="1551">
                  <c:v>1.8944118024851293</c:v>
                </c:pt>
                <c:pt idx="1552">
                  <c:v>1.899555436762961</c:v>
                </c:pt>
                <c:pt idx="1553">
                  <c:v>1.9049199883454131</c:v>
                </c:pt>
                <c:pt idx="1554">
                  <c:v>1.9103546269637599</c:v>
                </c:pt>
                <c:pt idx="1555">
                  <c:v>1.9158701873018249</c:v>
                </c:pt>
                <c:pt idx="1556">
                  <c:v>1.9217708137430694</c:v>
                </c:pt>
                <c:pt idx="1557">
                  <c:v>1.9282333329156318</c:v>
                </c:pt>
                <c:pt idx="1558">
                  <c:v>1.935281285493198</c:v>
                </c:pt>
                <c:pt idx="1559">
                  <c:v>1.9431173396235148</c:v>
                </c:pt>
                <c:pt idx="1560">
                  <c:v>1.951776441530408</c:v>
                </c:pt>
                <c:pt idx="1561">
                  <c:v>1.960810468054728</c:v>
                </c:pt>
                <c:pt idx="1562">
                  <c:v>1.9700685731009517</c:v>
                </c:pt>
                <c:pt idx="1563">
                  <c:v>1.9795546443415737</c:v>
                </c:pt>
                <c:pt idx="1564">
                  <c:v>1.9894517868923793</c:v>
                </c:pt>
                <c:pt idx="1565">
                  <c:v>1.9997696830645155</c:v>
                </c:pt>
                <c:pt idx="1566">
                  <c:v>2.0103483989125928</c:v>
                </c:pt>
                <c:pt idx="1567">
                  <c:v>2.0213807833394313</c:v>
                </c:pt>
                <c:pt idx="1568">
                  <c:v>2.0324952144625628</c:v>
                </c:pt>
                <c:pt idx="1569">
                  <c:v>2.0433207208289388</c:v>
                </c:pt>
                <c:pt idx="1570">
                  <c:v>2.0540110650190657</c:v>
                </c:pt>
                <c:pt idx="1571">
                  <c:v>2.0645454039833715</c:v>
                </c:pt>
                <c:pt idx="1572">
                  <c:v>2.0749031674091789</c:v>
                </c:pt>
                <c:pt idx="1573">
                  <c:v>2.0850640959027964</c:v>
                </c:pt>
                <c:pt idx="1574">
                  <c:v>2.0946057833523239</c:v>
                </c:pt>
                <c:pt idx="1575">
                  <c:v>2.1033037685705849</c:v>
                </c:pt>
                <c:pt idx="1576">
                  <c:v>2.1113096335615023</c:v>
                </c:pt>
                <c:pt idx="1577">
                  <c:v>2.1183914312109855</c:v>
                </c:pt>
                <c:pt idx="1578">
                  <c:v>2.1183914312109855</c:v>
                </c:pt>
                <c:pt idx="1579">
                  <c:v>2.1183914312109855</c:v>
                </c:pt>
                <c:pt idx="1580">
                  <c:v>2.1183914312109855</c:v>
                </c:pt>
                <c:pt idx="1581">
                  <c:v>2.1183914312109855</c:v>
                </c:pt>
                <c:pt idx="1582">
                  <c:v>2.1183914312109855</c:v>
                </c:pt>
                <c:pt idx="1583">
                  <c:v>2.1183914312109855</c:v>
                </c:pt>
                <c:pt idx="1584">
                  <c:v>2.1183914312109855</c:v>
                </c:pt>
                <c:pt idx="1585">
                  <c:v>2.1183914312109855</c:v>
                </c:pt>
                <c:pt idx="1586">
                  <c:v>2.1183914312109855</c:v>
                </c:pt>
                <c:pt idx="1587">
                  <c:v>2.1183914312109855</c:v>
                </c:pt>
                <c:pt idx="1588">
                  <c:v>2.1183914312109855</c:v>
                </c:pt>
                <c:pt idx="1589">
                  <c:v>2.1183914312109855</c:v>
                </c:pt>
                <c:pt idx="1590">
                  <c:v>2.1183914312109855</c:v>
                </c:pt>
                <c:pt idx="1591">
                  <c:v>2.1183914312109855</c:v>
                </c:pt>
                <c:pt idx="1592">
                  <c:v>2.1183914312109855</c:v>
                </c:pt>
                <c:pt idx="1593">
                  <c:v>2.1183914312109855</c:v>
                </c:pt>
                <c:pt idx="1594">
                  <c:v>2.1183914312109855</c:v>
                </c:pt>
                <c:pt idx="1595">
                  <c:v>2.1183914312109855</c:v>
                </c:pt>
                <c:pt idx="1596">
                  <c:v>2.1183914312109855</c:v>
                </c:pt>
                <c:pt idx="1597">
                  <c:v>2.1183914312109855</c:v>
                </c:pt>
                <c:pt idx="1598">
                  <c:v>2.1183914312109855</c:v>
                </c:pt>
                <c:pt idx="1599">
                  <c:v>2.1183914312109855</c:v>
                </c:pt>
                <c:pt idx="1600">
                  <c:v>2.1183914312109855</c:v>
                </c:pt>
                <c:pt idx="1601">
                  <c:v>2.1183914312109855</c:v>
                </c:pt>
                <c:pt idx="1602">
                  <c:v>2.1183914312109855</c:v>
                </c:pt>
                <c:pt idx="1603">
                  <c:v>2.1183914312109855</c:v>
                </c:pt>
                <c:pt idx="1604">
                  <c:v>2.1183914312109855</c:v>
                </c:pt>
                <c:pt idx="1605">
                  <c:v>2.1183914312109855</c:v>
                </c:pt>
                <c:pt idx="1606">
                  <c:v>2.1183914312109855</c:v>
                </c:pt>
                <c:pt idx="1607">
                  <c:v>2.1183914312109855</c:v>
                </c:pt>
                <c:pt idx="1608">
                  <c:v>2.1183914312109855</c:v>
                </c:pt>
                <c:pt idx="1609">
                  <c:v>2.1183914312109855</c:v>
                </c:pt>
                <c:pt idx="1610">
                  <c:v>2.122979736821542</c:v>
                </c:pt>
                <c:pt idx="1611">
                  <c:v>2.1277393084366798</c:v>
                </c:pt>
                <c:pt idx="1612">
                  <c:v>2.1326906831752437</c:v>
                </c:pt>
                <c:pt idx="1613">
                  <c:v>2.1381703599994304</c:v>
                </c:pt>
                <c:pt idx="1614">
                  <c:v>2.1442045735730879</c:v>
                </c:pt>
                <c:pt idx="1615">
                  <c:v>2.1508110889805465</c:v>
                </c:pt>
                <c:pt idx="1616">
                  <c:v>2.1580217112110121</c:v>
                </c:pt>
                <c:pt idx="1617">
                  <c:v>2.1660393995904035</c:v>
                </c:pt>
                <c:pt idx="1618">
                  <c:v>2.1747239669972505</c:v>
                </c:pt>
                <c:pt idx="1619">
                  <c:v>2.1839317345509848</c:v>
                </c:pt>
                <c:pt idx="1620">
                  <c:v>2.193124688894295</c:v>
                </c:pt>
                <c:pt idx="1621">
                  <c:v>2.2019380639717494</c:v>
                </c:pt>
                <c:pt idx="1622">
                  <c:v>2.2103369686119336</c:v>
                </c:pt>
                <c:pt idx="1623">
                  <c:v>2.2181117862702915</c:v>
                </c:pt>
                <c:pt idx="1624">
                  <c:v>2.224851250543959</c:v>
                </c:pt>
                <c:pt idx="1625">
                  <c:v>2.2303406945866611</c:v>
                </c:pt>
                <c:pt idx="1626">
                  <c:v>2.2303406945866611</c:v>
                </c:pt>
                <c:pt idx="1627">
                  <c:v>2.2303406945866611</c:v>
                </c:pt>
                <c:pt idx="1628">
                  <c:v>2.2303406945866611</c:v>
                </c:pt>
                <c:pt idx="1629">
                  <c:v>2.2303406945866611</c:v>
                </c:pt>
                <c:pt idx="1630">
                  <c:v>2.2303406945866611</c:v>
                </c:pt>
                <c:pt idx="1631">
                  <c:v>2.2303406945866611</c:v>
                </c:pt>
                <c:pt idx="1632">
                  <c:v>2.2303406945866611</c:v>
                </c:pt>
                <c:pt idx="1633">
                  <c:v>2.2303406945866611</c:v>
                </c:pt>
                <c:pt idx="1634">
                  <c:v>2.2303406945866611</c:v>
                </c:pt>
                <c:pt idx="1635">
                  <c:v>2.2303406945866611</c:v>
                </c:pt>
                <c:pt idx="1636">
                  <c:v>2.2303406945866611</c:v>
                </c:pt>
                <c:pt idx="1637">
                  <c:v>2.2303406945866611</c:v>
                </c:pt>
                <c:pt idx="1638">
                  <c:v>2.2303406945866611</c:v>
                </c:pt>
                <c:pt idx="1639">
                  <c:v>2.2303406945866611</c:v>
                </c:pt>
                <c:pt idx="1640">
                  <c:v>2.2303406945866611</c:v>
                </c:pt>
                <c:pt idx="1641">
                  <c:v>2.2303406945866611</c:v>
                </c:pt>
                <c:pt idx="1642">
                  <c:v>2.2303406945866611</c:v>
                </c:pt>
                <c:pt idx="1643">
                  <c:v>2.2303406945866611</c:v>
                </c:pt>
                <c:pt idx="1644">
                  <c:v>2.2353701129849206</c:v>
                </c:pt>
                <c:pt idx="1645">
                  <c:v>2.2414265891236469</c:v>
                </c:pt>
                <c:pt idx="1646">
                  <c:v>2.2483990636908029</c:v>
                </c:pt>
                <c:pt idx="1647">
                  <c:v>2.2561545807070331</c:v>
                </c:pt>
                <c:pt idx="1648">
                  <c:v>2.264570941043333</c:v>
                </c:pt>
                <c:pt idx="1649">
                  <c:v>2.2736767090778418</c:v>
                </c:pt>
                <c:pt idx="1650">
                  <c:v>2.2831501775464664</c:v>
                </c:pt>
                <c:pt idx="1651">
                  <c:v>2.2928278411977252</c:v>
                </c:pt>
                <c:pt idx="1652">
                  <c:v>2.3023376257074002</c:v>
                </c:pt>
                <c:pt idx="1653">
                  <c:v>2.3114857533399662</c:v>
                </c:pt>
                <c:pt idx="1654">
                  <c:v>2.3204260901835876</c:v>
                </c:pt>
                <c:pt idx="1655">
                  <c:v>2.3289490674004436</c:v>
                </c:pt>
                <c:pt idx="1656">
                  <c:v>2.3372268160330694</c:v>
                </c:pt>
                <c:pt idx="1657">
                  <c:v>2.345614657814052</c:v>
                </c:pt>
                <c:pt idx="1658">
                  <c:v>2.3541136866132173</c:v>
                </c:pt>
                <c:pt idx="1659">
                  <c:v>2.3627250036914069</c:v>
                </c:pt>
                <c:pt idx="1660">
                  <c:v>2.3714497177004712</c:v>
                </c:pt>
                <c:pt idx="1661">
                  <c:v>2.3802889446832745</c:v>
                </c:pt>
                <c:pt idx="1662">
                  <c:v>2.3890438339062325</c:v>
                </c:pt>
                <c:pt idx="1663">
                  <c:v>2.3979141354699571</c:v>
                </c:pt>
                <c:pt idx="1664">
                  <c:v>2.4068863555140947</c:v>
                </c:pt>
                <c:pt idx="1665">
                  <c:v>2.4155693462383483</c:v>
                </c:pt>
                <c:pt idx="1666">
                  <c:v>2.4241496669768385</c:v>
                </c:pt>
                <c:pt idx="1667">
                  <c:v>2.4324073457135724</c:v>
                </c:pt>
                <c:pt idx="1668">
                  <c:v>2.4403402458149857</c:v>
                </c:pt>
                <c:pt idx="1669">
                  <c:v>2.4481237704872214</c:v>
                </c:pt>
                <c:pt idx="1670">
                  <c:v>2.4557571737087525</c:v>
                </c:pt>
                <c:pt idx="1671">
                  <c:v>2.4632260888579958</c:v>
                </c:pt>
                <c:pt idx="1672">
                  <c:v>2.4703243646661219</c:v>
                </c:pt>
                <c:pt idx="1673">
                  <c:v>2.4772436946630534</c:v>
                </c:pt>
                <c:pt idx="1674">
                  <c:v>2.484176227318561</c:v>
                </c:pt>
                <c:pt idx="1675">
                  <c:v>2.4909163265249945</c:v>
                </c:pt>
                <c:pt idx="1676">
                  <c:v>2.4909163265249945</c:v>
                </c:pt>
                <c:pt idx="1677">
                  <c:v>2.4909163265249945</c:v>
                </c:pt>
                <c:pt idx="1678">
                  <c:v>2.4909163265249945</c:v>
                </c:pt>
                <c:pt idx="1679">
                  <c:v>2.4909163265249945</c:v>
                </c:pt>
                <c:pt idx="1680">
                  <c:v>2.4909163265249945</c:v>
                </c:pt>
                <c:pt idx="1681">
                  <c:v>2.4909163265249945</c:v>
                </c:pt>
                <c:pt idx="1682">
                  <c:v>2.4909163265249945</c:v>
                </c:pt>
                <c:pt idx="1683">
                  <c:v>2.4909163265249945</c:v>
                </c:pt>
                <c:pt idx="1684">
                  <c:v>2.4977046342910163</c:v>
                </c:pt>
                <c:pt idx="1685">
                  <c:v>2.5053106200474189</c:v>
                </c:pt>
                <c:pt idx="1686">
                  <c:v>2.5133554707676504</c:v>
                </c:pt>
                <c:pt idx="1687">
                  <c:v>2.5214567349457409</c:v>
                </c:pt>
                <c:pt idx="1688">
                  <c:v>2.5296147059124943</c:v>
                </c:pt>
                <c:pt idx="1689">
                  <c:v>2.5374141506779386</c:v>
                </c:pt>
                <c:pt idx="1690">
                  <c:v>2.544853929786798</c:v>
                </c:pt>
                <c:pt idx="1691">
                  <c:v>2.5521134488077255</c:v>
                </c:pt>
                <c:pt idx="1692">
                  <c:v>2.5591924229202085</c:v>
                </c:pt>
                <c:pt idx="1693">
                  <c:v>2.5662848204688897</c:v>
                </c:pt>
                <c:pt idx="1694">
                  <c:v>2.5733906599457366</c:v>
                </c:pt>
                <c:pt idx="1695">
                  <c:v>2.5805099598571508</c:v>
                </c:pt>
                <c:pt idx="1696">
                  <c:v>2.5876427387239702</c:v>
                </c:pt>
                <c:pt idx="1697">
                  <c:v>2.5947890150814668</c:v>
                </c:pt>
                <c:pt idx="1698">
                  <c:v>2.6019488074793506</c:v>
                </c:pt>
                <c:pt idx="1699">
                  <c:v>2.608913588517495</c:v>
                </c:pt>
                <c:pt idx="1700">
                  <c:v>2.608913588517495</c:v>
                </c:pt>
                <c:pt idx="1701">
                  <c:v>2.608913588517495</c:v>
                </c:pt>
                <c:pt idx="1702">
                  <c:v>2.608913588517495</c:v>
                </c:pt>
                <c:pt idx="1703">
                  <c:v>2.608913588517495</c:v>
                </c:pt>
                <c:pt idx="1704">
                  <c:v>2.608913588517495</c:v>
                </c:pt>
                <c:pt idx="1705">
                  <c:v>2.608913588517495</c:v>
                </c:pt>
                <c:pt idx="1706">
                  <c:v>2.608913588517495</c:v>
                </c:pt>
                <c:pt idx="1707">
                  <c:v>2.608913588517495</c:v>
                </c:pt>
                <c:pt idx="1708">
                  <c:v>2.608913588517495</c:v>
                </c:pt>
                <c:pt idx="1709">
                  <c:v>2.608913588517495</c:v>
                </c:pt>
                <c:pt idx="1710">
                  <c:v>2.608913588517495</c:v>
                </c:pt>
                <c:pt idx="1711">
                  <c:v>2.608913588517495</c:v>
                </c:pt>
                <c:pt idx="1712">
                  <c:v>2.6158461211730026</c:v>
                </c:pt>
                <c:pt idx="1713">
                  <c:v>2.6229978508489982</c:v>
                </c:pt>
                <c:pt idx="1714">
                  <c:v>2.6305762468414717</c:v>
                </c:pt>
                <c:pt idx="1715">
                  <c:v>2.6383896477868207</c:v>
                </c:pt>
                <c:pt idx="1716">
                  <c:v>2.6464533110891031</c:v>
                </c:pt>
                <c:pt idx="1717">
                  <c:v>2.6547687457542133</c:v>
                </c:pt>
                <c:pt idx="1718">
                  <c:v>2.6633521135881248</c:v>
                </c:pt>
                <c:pt idx="1719">
                  <c:v>2.6722053965560417</c:v>
                </c:pt>
                <c:pt idx="1720">
                  <c:v>2.6813457392221336</c:v>
                </c:pt>
                <c:pt idx="1721">
                  <c:v>2.6905621678597065</c:v>
                </c:pt>
                <c:pt idx="1722">
                  <c:v>2.6994425030131923</c:v>
                </c:pt>
                <c:pt idx="1723">
                  <c:v>2.7077560868863775</c:v>
                </c:pt>
                <c:pt idx="1724">
                  <c:v>2.7154869826006172</c:v>
                </c:pt>
                <c:pt idx="1725">
                  <c:v>2.7154869826006172</c:v>
                </c:pt>
                <c:pt idx="1726">
                  <c:v>2.7154869826006172</c:v>
                </c:pt>
                <c:pt idx="1727">
                  <c:v>2.7154869826006172</c:v>
                </c:pt>
                <c:pt idx="1728">
                  <c:v>2.7154869826006172</c:v>
                </c:pt>
                <c:pt idx="1729">
                  <c:v>2.7154869826006172</c:v>
                </c:pt>
                <c:pt idx="1730">
                  <c:v>2.7154869826006172</c:v>
                </c:pt>
                <c:pt idx="1731">
                  <c:v>2.7154869826006172</c:v>
                </c:pt>
                <c:pt idx="1732">
                  <c:v>2.7154869826006172</c:v>
                </c:pt>
                <c:pt idx="1733">
                  <c:v>2.7154869826006172</c:v>
                </c:pt>
                <c:pt idx="1734">
                  <c:v>2.7154869826006172</c:v>
                </c:pt>
                <c:pt idx="1735">
                  <c:v>2.7154869826006172</c:v>
                </c:pt>
                <c:pt idx="1736">
                  <c:v>2.7154869826006172</c:v>
                </c:pt>
                <c:pt idx="1737">
                  <c:v>2.7154869826006172</c:v>
                </c:pt>
                <c:pt idx="1738">
                  <c:v>2.7154869826006172</c:v>
                </c:pt>
                <c:pt idx="1739">
                  <c:v>2.7154869826006172</c:v>
                </c:pt>
                <c:pt idx="1740">
                  <c:v>2.7154869826006172</c:v>
                </c:pt>
                <c:pt idx="1741">
                  <c:v>2.7154869826006172</c:v>
                </c:pt>
                <c:pt idx="1742">
                  <c:v>2.7154869826006172</c:v>
                </c:pt>
                <c:pt idx="1743">
                  <c:v>2.7154869826006172</c:v>
                </c:pt>
                <c:pt idx="1744">
                  <c:v>2.7154869826006172</c:v>
                </c:pt>
                <c:pt idx="1745">
                  <c:v>2.7154869826006172</c:v>
                </c:pt>
                <c:pt idx="1746">
                  <c:v>2.7154869826006172</c:v>
                </c:pt>
                <c:pt idx="1747">
                  <c:v>2.7154869826006172</c:v>
                </c:pt>
                <c:pt idx="1748">
                  <c:v>2.7154869826006172</c:v>
                </c:pt>
                <c:pt idx="1749">
                  <c:v>2.7154869826006172</c:v>
                </c:pt>
                <c:pt idx="1750">
                  <c:v>2.7154869826006172</c:v>
                </c:pt>
                <c:pt idx="1751">
                  <c:v>2.7154869826006172</c:v>
                </c:pt>
                <c:pt idx="1752">
                  <c:v>2.7154869826006172</c:v>
                </c:pt>
                <c:pt idx="1753">
                  <c:v>2.7154869826006172</c:v>
                </c:pt>
                <c:pt idx="1754">
                  <c:v>2.7154869826006172</c:v>
                </c:pt>
                <c:pt idx="1755">
                  <c:v>2.7154869826006172</c:v>
                </c:pt>
                <c:pt idx="1756">
                  <c:v>2.7154869826006172</c:v>
                </c:pt>
                <c:pt idx="1757">
                  <c:v>2.7154869826006172</c:v>
                </c:pt>
                <c:pt idx="1758">
                  <c:v>2.7154869826006172</c:v>
                </c:pt>
                <c:pt idx="1759">
                  <c:v>2.7154869826006172</c:v>
                </c:pt>
                <c:pt idx="1760">
                  <c:v>2.7154869826006172</c:v>
                </c:pt>
                <c:pt idx="1761">
                  <c:v>2.7154869826006172</c:v>
                </c:pt>
                <c:pt idx="1762">
                  <c:v>2.7154869826006172</c:v>
                </c:pt>
                <c:pt idx="1763">
                  <c:v>2.7154869826006172</c:v>
                </c:pt>
                <c:pt idx="1764">
                  <c:v>2.7154869826006172</c:v>
                </c:pt>
                <c:pt idx="1765">
                  <c:v>2.7154869826006172</c:v>
                </c:pt>
                <c:pt idx="1766">
                  <c:v>2.7154869826006172</c:v>
                </c:pt>
                <c:pt idx="1767">
                  <c:v>2.7154869826006172</c:v>
                </c:pt>
                <c:pt idx="1768">
                  <c:v>2.7154869826006172</c:v>
                </c:pt>
                <c:pt idx="1769">
                  <c:v>2.7154869826006172</c:v>
                </c:pt>
                <c:pt idx="1770">
                  <c:v>2.7154869826006172</c:v>
                </c:pt>
                <c:pt idx="1771">
                  <c:v>2.7154869826006172</c:v>
                </c:pt>
                <c:pt idx="1772">
                  <c:v>2.7154869826006172</c:v>
                </c:pt>
                <c:pt idx="1773">
                  <c:v>2.7154869826006172</c:v>
                </c:pt>
                <c:pt idx="1774">
                  <c:v>2.7154869826006172</c:v>
                </c:pt>
                <c:pt idx="1775">
                  <c:v>2.7154869826006172</c:v>
                </c:pt>
                <c:pt idx="1776">
                  <c:v>2.7154869826006172</c:v>
                </c:pt>
                <c:pt idx="1777">
                  <c:v>2.7154869826006172</c:v>
                </c:pt>
                <c:pt idx="1778">
                  <c:v>2.7154869826006172</c:v>
                </c:pt>
                <c:pt idx="1779">
                  <c:v>2.7154869826006172</c:v>
                </c:pt>
                <c:pt idx="1780">
                  <c:v>2.7154869826006172</c:v>
                </c:pt>
                <c:pt idx="1781">
                  <c:v>2.7154869826006172</c:v>
                </c:pt>
                <c:pt idx="1782">
                  <c:v>2.7154869826006172</c:v>
                </c:pt>
                <c:pt idx="1783">
                  <c:v>2.7154869826006172</c:v>
                </c:pt>
                <c:pt idx="1784">
                  <c:v>2.7154869826006172</c:v>
                </c:pt>
                <c:pt idx="1785">
                  <c:v>2.7154869826006172</c:v>
                </c:pt>
                <c:pt idx="1786">
                  <c:v>2.7154869826006172</c:v>
                </c:pt>
                <c:pt idx="1787">
                  <c:v>2.7154869826006172</c:v>
                </c:pt>
                <c:pt idx="1788">
                  <c:v>2.7154869826006172</c:v>
                </c:pt>
                <c:pt idx="1789">
                  <c:v>2.7154869826006172</c:v>
                </c:pt>
                <c:pt idx="1790">
                  <c:v>2.7154869826006172</c:v>
                </c:pt>
                <c:pt idx="1791">
                  <c:v>2.7154869826006172</c:v>
                </c:pt>
                <c:pt idx="1792">
                  <c:v>2.7154869826006172</c:v>
                </c:pt>
                <c:pt idx="1793">
                  <c:v>2.7154869826006172</c:v>
                </c:pt>
                <c:pt idx="1794">
                  <c:v>2.7154869826006172</c:v>
                </c:pt>
                <c:pt idx="1795">
                  <c:v>2.7154869826006172</c:v>
                </c:pt>
                <c:pt idx="1796">
                  <c:v>2.7154869826006172</c:v>
                </c:pt>
                <c:pt idx="1797">
                  <c:v>2.7154869826006172</c:v>
                </c:pt>
                <c:pt idx="1798">
                  <c:v>2.7154869826006172</c:v>
                </c:pt>
                <c:pt idx="1799">
                  <c:v>2.7154869826006172</c:v>
                </c:pt>
                <c:pt idx="1800">
                  <c:v>2.7154869826006172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1D8-42D5-9C28-3711A50F7DE4}"/>
            </c:ext>
          </c:extLst>
        </c:ser>
        <c:ser>
          <c:idx val="1"/>
          <c:order val="1"/>
          <c:tx>
            <c:strRef>
              <c:f>'WLTP class 3'!$W$2</c:f>
              <c:strCache>
                <c:ptCount val="1"/>
                <c:pt idx="0">
                  <c:v>braking energy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800"/>
              <c:layout>
                <c:manualLayout>
                  <c:x val="-3.1860721650865072E-2"/>
                  <c:y val="-5.6104052567199594E-2"/>
                </c:manualLayout>
              </c:layout>
              <c:spPr>
                <a:solidFill>
                  <a:sysClr val="window" lastClr="FFFFFF"/>
                </a:solidFill>
                <a:ln>
                  <a:solidFill>
                    <a:sysClr val="windowText" lastClr="000000">
                      <a:lumMod val="25000"/>
                      <a:lumOff val="75000"/>
                    </a:sysClr>
                  </a:solidFill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00-8C7F-45FF-92A8-214FC286A81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3'!$Z$4:$Z$1804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4.2938704331204795E-4</c:v>
                </c:pt>
                <c:pt idx="38">
                  <c:v>2.3654466339124254E-3</c:v>
                </c:pt>
                <c:pt idx="39">
                  <c:v>4.9661468640435982E-3</c:v>
                </c:pt>
                <c:pt idx="40">
                  <c:v>7.2025856111343038E-3</c:v>
                </c:pt>
                <c:pt idx="41">
                  <c:v>9.0084350060027699E-3</c:v>
                </c:pt>
                <c:pt idx="42">
                  <c:v>1.1039685126908982E-2</c:v>
                </c:pt>
                <c:pt idx="43">
                  <c:v>1.3419502046361978E-2</c:v>
                </c:pt>
                <c:pt idx="44">
                  <c:v>1.5397028587963322E-2</c:v>
                </c:pt>
                <c:pt idx="45">
                  <c:v>1.6437549870937023E-2</c:v>
                </c:pt>
                <c:pt idx="46">
                  <c:v>1.6711753550085171E-2</c:v>
                </c:pt>
                <c:pt idx="47">
                  <c:v>1.6857264140499588E-2</c:v>
                </c:pt>
                <c:pt idx="48">
                  <c:v>1.7163824570765703E-2</c:v>
                </c:pt>
                <c:pt idx="49">
                  <c:v>1.7380341912463407E-2</c:v>
                </c:pt>
                <c:pt idx="50">
                  <c:v>1.7380341912463407E-2</c:v>
                </c:pt>
                <c:pt idx="51">
                  <c:v>1.7380341912463407E-2</c:v>
                </c:pt>
                <c:pt idx="52">
                  <c:v>1.7669203462207426E-2</c:v>
                </c:pt>
                <c:pt idx="53">
                  <c:v>1.8349619788706893E-2</c:v>
                </c:pt>
                <c:pt idx="54">
                  <c:v>1.8850388945475343E-2</c:v>
                </c:pt>
                <c:pt idx="55">
                  <c:v>1.8892163682100855E-2</c:v>
                </c:pt>
                <c:pt idx="56">
                  <c:v>1.8892163682100855E-2</c:v>
                </c:pt>
                <c:pt idx="57">
                  <c:v>1.8892163682100855E-2</c:v>
                </c:pt>
                <c:pt idx="58">
                  <c:v>1.8892163682100855E-2</c:v>
                </c:pt>
                <c:pt idx="59">
                  <c:v>1.8892163682100855E-2</c:v>
                </c:pt>
                <c:pt idx="60">
                  <c:v>1.8892163682100855E-2</c:v>
                </c:pt>
                <c:pt idx="61">
                  <c:v>1.8892163682100855E-2</c:v>
                </c:pt>
                <c:pt idx="62">
                  <c:v>1.8892163682100855E-2</c:v>
                </c:pt>
                <c:pt idx="63">
                  <c:v>1.8892163682100855E-2</c:v>
                </c:pt>
                <c:pt idx="64">
                  <c:v>1.8892163682100855E-2</c:v>
                </c:pt>
                <c:pt idx="65">
                  <c:v>1.8892163682100855E-2</c:v>
                </c:pt>
                <c:pt idx="66">
                  <c:v>1.8892163682100855E-2</c:v>
                </c:pt>
                <c:pt idx="67">
                  <c:v>1.8892163682100855E-2</c:v>
                </c:pt>
                <c:pt idx="68">
                  <c:v>1.8892163682100855E-2</c:v>
                </c:pt>
                <c:pt idx="69">
                  <c:v>1.8892163682100855E-2</c:v>
                </c:pt>
                <c:pt idx="70">
                  <c:v>1.8892163682100855E-2</c:v>
                </c:pt>
                <c:pt idx="71">
                  <c:v>1.8892163682100855E-2</c:v>
                </c:pt>
                <c:pt idx="72">
                  <c:v>1.8892163682100855E-2</c:v>
                </c:pt>
                <c:pt idx="73">
                  <c:v>1.8892163682100855E-2</c:v>
                </c:pt>
                <c:pt idx="74">
                  <c:v>1.8892163682100855E-2</c:v>
                </c:pt>
                <c:pt idx="75">
                  <c:v>1.8892163682100855E-2</c:v>
                </c:pt>
                <c:pt idx="76">
                  <c:v>1.8892163682100855E-2</c:v>
                </c:pt>
                <c:pt idx="77">
                  <c:v>1.8892163682100855E-2</c:v>
                </c:pt>
                <c:pt idx="78">
                  <c:v>1.8892163682100855E-2</c:v>
                </c:pt>
                <c:pt idx="79">
                  <c:v>1.8892163682100855E-2</c:v>
                </c:pt>
                <c:pt idx="80">
                  <c:v>1.8892163682100855E-2</c:v>
                </c:pt>
                <c:pt idx="81">
                  <c:v>1.8892163682100855E-2</c:v>
                </c:pt>
                <c:pt idx="82">
                  <c:v>1.9249454627694843E-2</c:v>
                </c:pt>
                <c:pt idx="83">
                  <c:v>1.9493641226138777E-2</c:v>
                </c:pt>
                <c:pt idx="84">
                  <c:v>1.9493641226138777E-2</c:v>
                </c:pt>
                <c:pt idx="85">
                  <c:v>1.9519736830176222E-2</c:v>
                </c:pt>
                <c:pt idx="86">
                  <c:v>1.970961314492187E-2</c:v>
                </c:pt>
                <c:pt idx="87">
                  <c:v>1.9847329326854828E-2</c:v>
                </c:pt>
                <c:pt idx="88">
                  <c:v>1.9881994841779209E-2</c:v>
                </c:pt>
                <c:pt idx="89">
                  <c:v>2.0699976985522586E-2</c:v>
                </c:pt>
                <c:pt idx="90">
                  <c:v>2.3156616994981893E-2</c:v>
                </c:pt>
                <c:pt idx="91">
                  <c:v>2.6150992989323447E-2</c:v>
                </c:pt>
                <c:pt idx="92">
                  <c:v>2.857592106453347E-2</c:v>
                </c:pt>
                <c:pt idx="93">
                  <c:v>3.0066105401011352E-2</c:v>
                </c:pt>
                <c:pt idx="94">
                  <c:v>3.0817563779612187E-2</c:v>
                </c:pt>
                <c:pt idx="95">
                  <c:v>3.1402558811626922E-2</c:v>
                </c:pt>
                <c:pt idx="96">
                  <c:v>3.1872846396050952E-2</c:v>
                </c:pt>
                <c:pt idx="97">
                  <c:v>3.2126714416655898E-2</c:v>
                </c:pt>
                <c:pt idx="98">
                  <c:v>3.2218512690304554E-2</c:v>
                </c:pt>
                <c:pt idx="99">
                  <c:v>3.2218512690304554E-2</c:v>
                </c:pt>
                <c:pt idx="100">
                  <c:v>3.2218512690304554E-2</c:v>
                </c:pt>
                <c:pt idx="101">
                  <c:v>3.2218512690304554E-2</c:v>
                </c:pt>
                <c:pt idx="102">
                  <c:v>3.2218512690304554E-2</c:v>
                </c:pt>
                <c:pt idx="103">
                  <c:v>3.2218512690304554E-2</c:v>
                </c:pt>
                <c:pt idx="104">
                  <c:v>3.2218512690304554E-2</c:v>
                </c:pt>
                <c:pt idx="105">
                  <c:v>3.2218512690304554E-2</c:v>
                </c:pt>
                <c:pt idx="106">
                  <c:v>3.2218512690304554E-2</c:v>
                </c:pt>
                <c:pt idx="107">
                  <c:v>3.2218512690304554E-2</c:v>
                </c:pt>
                <c:pt idx="108">
                  <c:v>3.2218512690304554E-2</c:v>
                </c:pt>
                <c:pt idx="109">
                  <c:v>3.2218512690304554E-2</c:v>
                </c:pt>
                <c:pt idx="110">
                  <c:v>3.2218512690304554E-2</c:v>
                </c:pt>
                <c:pt idx="111">
                  <c:v>3.2218512690304554E-2</c:v>
                </c:pt>
                <c:pt idx="112">
                  <c:v>3.2218512690304554E-2</c:v>
                </c:pt>
                <c:pt idx="113">
                  <c:v>3.2218512690304554E-2</c:v>
                </c:pt>
                <c:pt idx="114">
                  <c:v>3.2218512690304554E-2</c:v>
                </c:pt>
                <c:pt idx="115">
                  <c:v>3.2218512690304554E-2</c:v>
                </c:pt>
                <c:pt idx="116">
                  <c:v>3.2218512690304554E-2</c:v>
                </c:pt>
                <c:pt idx="117">
                  <c:v>3.2218512690304554E-2</c:v>
                </c:pt>
                <c:pt idx="118">
                  <c:v>3.2218512690304554E-2</c:v>
                </c:pt>
                <c:pt idx="119">
                  <c:v>3.2218512690304554E-2</c:v>
                </c:pt>
                <c:pt idx="120">
                  <c:v>3.2218512690304554E-2</c:v>
                </c:pt>
                <c:pt idx="121">
                  <c:v>3.2218512690304554E-2</c:v>
                </c:pt>
                <c:pt idx="122">
                  <c:v>3.2218512690304554E-2</c:v>
                </c:pt>
                <c:pt idx="123">
                  <c:v>3.2218512690304554E-2</c:v>
                </c:pt>
                <c:pt idx="124">
                  <c:v>3.2218512690304554E-2</c:v>
                </c:pt>
                <c:pt idx="125">
                  <c:v>3.2218512690304554E-2</c:v>
                </c:pt>
                <c:pt idx="126">
                  <c:v>3.2218512690304554E-2</c:v>
                </c:pt>
                <c:pt idx="127">
                  <c:v>3.2218512690304554E-2</c:v>
                </c:pt>
                <c:pt idx="128">
                  <c:v>3.2218512690304554E-2</c:v>
                </c:pt>
                <c:pt idx="129">
                  <c:v>3.2218512690304554E-2</c:v>
                </c:pt>
                <c:pt idx="130">
                  <c:v>3.2218512690304554E-2</c:v>
                </c:pt>
                <c:pt idx="131">
                  <c:v>3.2218512690304554E-2</c:v>
                </c:pt>
                <c:pt idx="132">
                  <c:v>3.2218512690304554E-2</c:v>
                </c:pt>
                <c:pt idx="133">
                  <c:v>3.2218512690304554E-2</c:v>
                </c:pt>
                <c:pt idx="134">
                  <c:v>3.2218512690304554E-2</c:v>
                </c:pt>
                <c:pt idx="135">
                  <c:v>3.2218512690304554E-2</c:v>
                </c:pt>
                <c:pt idx="136">
                  <c:v>3.2218512690304554E-2</c:v>
                </c:pt>
                <c:pt idx="137">
                  <c:v>3.2218512690304554E-2</c:v>
                </c:pt>
                <c:pt idx="138">
                  <c:v>3.2218512690304554E-2</c:v>
                </c:pt>
                <c:pt idx="139">
                  <c:v>3.2218512690304554E-2</c:v>
                </c:pt>
                <c:pt idx="140">
                  <c:v>3.2218512690304554E-2</c:v>
                </c:pt>
                <c:pt idx="141">
                  <c:v>3.2218512690304554E-2</c:v>
                </c:pt>
                <c:pt idx="142">
                  <c:v>3.2218512690304554E-2</c:v>
                </c:pt>
                <c:pt idx="143">
                  <c:v>3.2218512690304554E-2</c:v>
                </c:pt>
                <c:pt idx="144">
                  <c:v>3.2218512690304554E-2</c:v>
                </c:pt>
                <c:pt idx="145">
                  <c:v>3.2218512690304554E-2</c:v>
                </c:pt>
                <c:pt idx="146">
                  <c:v>3.2218512690304554E-2</c:v>
                </c:pt>
                <c:pt idx="147">
                  <c:v>3.2218512690304554E-2</c:v>
                </c:pt>
                <c:pt idx="148">
                  <c:v>3.2218512690304554E-2</c:v>
                </c:pt>
                <c:pt idx="149">
                  <c:v>3.2218512690304554E-2</c:v>
                </c:pt>
                <c:pt idx="150">
                  <c:v>3.2218512690304554E-2</c:v>
                </c:pt>
                <c:pt idx="151">
                  <c:v>3.2218512690304554E-2</c:v>
                </c:pt>
                <c:pt idx="152">
                  <c:v>3.289290813552815E-2</c:v>
                </c:pt>
                <c:pt idx="153">
                  <c:v>3.4905091404192942E-2</c:v>
                </c:pt>
                <c:pt idx="154">
                  <c:v>3.7267447903357738E-2</c:v>
                </c:pt>
                <c:pt idx="155">
                  <c:v>3.8966501306995277E-2</c:v>
                </c:pt>
                <c:pt idx="156">
                  <c:v>3.9772550734978825E-2</c:v>
                </c:pt>
                <c:pt idx="157">
                  <c:v>3.9772550734978825E-2</c:v>
                </c:pt>
                <c:pt idx="158">
                  <c:v>3.9772550734978825E-2</c:v>
                </c:pt>
                <c:pt idx="159">
                  <c:v>3.9772550734978825E-2</c:v>
                </c:pt>
                <c:pt idx="160">
                  <c:v>3.9772550734978825E-2</c:v>
                </c:pt>
                <c:pt idx="161">
                  <c:v>3.9772550734978825E-2</c:v>
                </c:pt>
                <c:pt idx="162">
                  <c:v>3.9772550734978825E-2</c:v>
                </c:pt>
                <c:pt idx="163">
                  <c:v>3.9772550734978825E-2</c:v>
                </c:pt>
                <c:pt idx="164">
                  <c:v>3.9772550734978825E-2</c:v>
                </c:pt>
                <c:pt idx="165">
                  <c:v>3.9772550734978825E-2</c:v>
                </c:pt>
                <c:pt idx="166">
                  <c:v>3.9772550734978825E-2</c:v>
                </c:pt>
                <c:pt idx="167">
                  <c:v>3.9772550734978825E-2</c:v>
                </c:pt>
                <c:pt idx="168">
                  <c:v>3.9772550734978825E-2</c:v>
                </c:pt>
                <c:pt idx="169">
                  <c:v>3.9772550734978825E-2</c:v>
                </c:pt>
                <c:pt idx="170">
                  <c:v>3.9772550734978825E-2</c:v>
                </c:pt>
                <c:pt idx="171">
                  <c:v>3.9772550734978825E-2</c:v>
                </c:pt>
                <c:pt idx="172">
                  <c:v>4.0760934389571991E-2</c:v>
                </c:pt>
                <c:pt idx="173">
                  <c:v>4.3299392345226138E-2</c:v>
                </c:pt>
                <c:pt idx="174">
                  <c:v>4.6190788592434209E-2</c:v>
                </c:pt>
                <c:pt idx="175">
                  <c:v>4.8013473981418982E-2</c:v>
                </c:pt>
                <c:pt idx="176">
                  <c:v>4.8414062077140836E-2</c:v>
                </c:pt>
                <c:pt idx="177">
                  <c:v>4.8414062077140836E-2</c:v>
                </c:pt>
                <c:pt idx="178">
                  <c:v>4.8414062077140836E-2</c:v>
                </c:pt>
                <c:pt idx="179">
                  <c:v>4.8414062077140836E-2</c:v>
                </c:pt>
                <c:pt idx="180">
                  <c:v>4.8414062077140836E-2</c:v>
                </c:pt>
                <c:pt idx="181">
                  <c:v>4.8414062077140836E-2</c:v>
                </c:pt>
                <c:pt idx="182">
                  <c:v>4.8414062077140836E-2</c:v>
                </c:pt>
                <c:pt idx="183">
                  <c:v>4.8510769282003298E-2</c:v>
                </c:pt>
                <c:pt idx="184">
                  <c:v>4.9359465591270461E-2</c:v>
                </c:pt>
                <c:pt idx="185">
                  <c:v>5.0706523506045487E-2</c:v>
                </c:pt>
                <c:pt idx="186">
                  <c:v>5.203841467136186E-2</c:v>
                </c:pt>
                <c:pt idx="187">
                  <c:v>5.3126285619396002E-2</c:v>
                </c:pt>
                <c:pt idx="188">
                  <c:v>5.390576978407019E-2</c:v>
                </c:pt>
                <c:pt idx="189">
                  <c:v>5.4456516729047402E-2</c:v>
                </c:pt>
                <c:pt idx="190">
                  <c:v>5.4834504264093809E-2</c:v>
                </c:pt>
                <c:pt idx="191">
                  <c:v>5.506773135682351E-2</c:v>
                </c:pt>
                <c:pt idx="192">
                  <c:v>5.5209752634709772E-2</c:v>
                </c:pt>
                <c:pt idx="193">
                  <c:v>5.5271854803040213E-2</c:v>
                </c:pt>
                <c:pt idx="194">
                  <c:v>5.5271854803040213E-2</c:v>
                </c:pt>
                <c:pt idx="195">
                  <c:v>5.5271854803040213E-2</c:v>
                </c:pt>
                <c:pt idx="196">
                  <c:v>5.5271854803040213E-2</c:v>
                </c:pt>
                <c:pt idx="197">
                  <c:v>5.5271854803040213E-2</c:v>
                </c:pt>
                <c:pt idx="198">
                  <c:v>5.5271854803040213E-2</c:v>
                </c:pt>
                <c:pt idx="199">
                  <c:v>5.5271854803040213E-2</c:v>
                </c:pt>
                <c:pt idx="200">
                  <c:v>5.5271854803040213E-2</c:v>
                </c:pt>
                <c:pt idx="201">
                  <c:v>5.5271854803040213E-2</c:v>
                </c:pt>
                <c:pt idx="202">
                  <c:v>5.5271854803040213E-2</c:v>
                </c:pt>
                <c:pt idx="203">
                  <c:v>5.5271854803040213E-2</c:v>
                </c:pt>
                <c:pt idx="204">
                  <c:v>5.5271854803040213E-2</c:v>
                </c:pt>
                <c:pt idx="205">
                  <c:v>5.5271854803040213E-2</c:v>
                </c:pt>
                <c:pt idx="206">
                  <c:v>5.5271854803040213E-2</c:v>
                </c:pt>
                <c:pt idx="207">
                  <c:v>5.5271854803040213E-2</c:v>
                </c:pt>
                <c:pt idx="208">
                  <c:v>5.5271854803040213E-2</c:v>
                </c:pt>
                <c:pt idx="209">
                  <c:v>5.5271854803040213E-2</c:v>
                </c:pt>
                <c:pt idx="210">
                  <c:v>5.5271854803040213E-2</c:v>
                </c:pt>
                <c:pt idx="211">
                  <c:v>5.5271854803040213E-2</c:v>
                </c:pt>
                <c:pt idx="212">
                  <c:v>5.5271854803040213E-2</c:v>
                </c:pt>
                <c:pt idx="213">
                  <c:v>5.5271854803040213E-2</c:v>
                </c:pt>
                <c:pt idx="214">
                  <c:v>5.5271854803040213E-2</c:v>
                </c:pt>
                <c:pt idx="215">
                  <c:v>5.5271854803040213E-2</c:v>
                </c:pt>
                <c:pt idx="216">
                  <c:v>5.5271854803040213E-2</c:v>
                </c:pt>
                <c:pt idx="217">
                  <c:v>5.5271854803040213E-2</c:v>
                </c:pt>
                <c:pt idx="218">
                  <c:v>5.5271854803040213E-2</c:v>
                </c:pt>
                <c:pt idx="219">
                  <c:v>5.5271854803040213E-2</c:v>
                </c:pt>
                <c:pt idx="220">
                  <c:v>5.5271854803040213E-2</c:v>
                </c:pt>
                <c:pt idx="221">
                  <c:v>5.5271854803040213E-2</c:v>
                </c:pt>
                <c:pt idx="222">
                  <c:v>5.5271854803040213E-2</c:v>
                </c:pt>
                <c:pt idx="223">
                  <c:v>5.5271854803040213E-2</c:v>
                </c:pt>
                <c:pt idx="224">
                  <c:v>5.5271854803040213E-2</c:v>
                </c:pt>
                <c:pt idx="225">
                  <c:v>5.5271854803040213E-2</c:v>
                </c:pt>
                <c:pt idx="226">
                  <c:v>5.5271854803040213E-2</c:v>
                </c:pt>
                <c:pt idx="227">
                  <c:v>5.5271854803040213E-2</c:v>
                </c:pt>
                <c:pt idx="228">
                  <c:v>5.5271854803040213E-2</c:v>
                </c:pt>
                <c:pt idx="229">
                  <c:v>5.5271854803040213E-2</c:v>
                </c:pt>
                <c:pt idx="230">
                  <c:v>5.5271854803040213E-2</c:v>
                </c:pt>
                <c:pt idx="231">
                  <c:v>5.5271854803040213E-2</c:v>
                </c:pt>
                <c:pt idx="232">
                  <c:v>5.5271854803040213E-2</c:v>
                </c:pt>
                <c:pt idx="233">
                  <c:v>5.5500144341869104E-2</c:v>
                </c:pt>
                <c:pt idx="234">
                  <c:v>5.7111272255789297E-2</c:v>
                </c:pt>
                <c:pt idx="235">
                  <c:v>5.9152780163003814E-2</c:v>
                </c:pt>
                <c:pt idx="236">
                  <c:v>6.0556604494879832E-2</c:v>
                </c:pt>
                <c:pt idx="237">
                  <c:v>6.0980645581139088E-2</c:v>
                </c:pt>
                <c:pt idx="238">
                  <c:v>6.1113305335170641E-2</c:v>
                </c:pt>
                <c:pt idx="239">
                  <c:v>6.1898063985955987E-2</c:v>
                </c:pt>
                <c:pt idx="240">
                  <c:v>6.3873782510410371E-2</c:v>
                </c:pt>
                <c:pt idx="241">
                  <c:v>6.6566719463061169E-2</c:v>
                </c:pt>
                <c:pt idx="242">
                  <c:v>6.8785880782963743E-2</c:v>
                </c:pt>
                <c:pt idx="243">
                  <c:v>7.0713291404041423E-2</c:v>
                </c:pt>
                <c:pt idx="244">
                  <c:v>7.2739857894616344E-2</c:v>
                </c:pt>
                <c:pt idx="245">
                  <c:v>7.45457072894848E-2</c:v>
                </c:pt>
                <c:pt idx="246">
                  <c:v>7.6576957410391042E-2</c:v>
                </c:pt>
                <c:pt idx="247">
                  <c:v>7.8956774329844021E-2</c:v>
                </c:pt>
                <c:pt idx="248">
                  <c:v>8.0934300871445389E-2</c:v>
                </c:pt>
                <c:pt idx="249">
                  <c:v>8.1974822154419105E-2</c:v>
                </c:pt>
                <c:pt idx="250">
                  <c:v>8.2249025833567246E-2</c:v>
                </c:pt>
                <c:pt idx="251">
                  <c:v>8.2394536423981674E-2</c:v>
                </c:pt>
                <c:pt idx="252">
                  <c:v>8.2701096854247785E-2</c:v>
                </c:pt>
                <c:pt idx="253">
                  <c:v>8.2917614195945483E-2</c:v>
                </c:pt>
                <c:pt idx="254">
                  <c:v>8.2917614195945483E-2</c:v>
                </c:pt>
                <c:pt idx="255">
                  <c:v>8.2917614195945483E-2</c:v>
                </c:pt>
                <c:pt idx="256">
                  <c:v>8.3206475745689498E-2</c:v>
                </c:pt>
                <c:pt idx="257">
                  <c:v>8.3650427465406685E-2</c:v>
                </c:pt>
                <c:pt idx="258">
                  <c:v>8.3650427465406685E-2</c:v>
                </c:pt>
                <c:pt idx="259">
                  <c:v>8.3650427465406685E-2</c:v>
                </c:pt>
                <c:pt idx="260">
                  <c:v>8.3650427465406685E-2</c:v>
                </c:pt>
                <c:pt idx="261">
                  <c:v>8.3650427465406685E-2</c:v>
                </c:pt>
                <c:pt idx="262">
                  <c:v>8.3650427465406685E-2</c:v>
                </c:pt>
                <c:pt idx="263">
                  <c:v>8.3650427465406685E-2</c:v>
                </c:pt>
                <c:pt idx="264">
                  <c:v>8.3650427465406685E-2</c:v>
                </c:pt>
                <c:pt idx="265">
                  <c:v>8.3650427465406685E-2</c:v>
                </c:pt>
                <c:pt idx="266">
                  <c:v>8.3650427465406685E-2</c:v>
                </c:pt>
                <c:pt idx="267">
                  <c:v>8.3650427465406685E-2</c:v>
                </c:pt>
                <c:pt idx="268">
                  <c:v>8.3650427465406685E-2</c:v>
                </c:pt>
                <c:pt idx="269">
                  <c:v>8.3650427465406685E-2</c:v>
                </c:pt>
                <c:pt idx="270">
                  <c:v>8.3650427465406685E-2</c:v>
                </c:pt>
                <c:pt idx="271">
                  <c:v>8.3650427465406685E-2</c:v>
                </c:pt>
                <c:pt idx="272">
                  <c:v>8.3650427465406685E-2</c:v>
                </c:pt>
                <c:pt idx="273">
                  <c:v>8.3650427465406685E-2</c:v>
                </c:pt>
                <c:pt idx="274">
                  <c:v>8.4147053863539767E-2</c:v>
                </c:pt>
                <c:pt idx="275">
                  <c:v>8.6243394185613817E-2</c:v>
                </c:pt>
                <c:pt idx="276">
                  <c:v>8.8907526714934848E-2</c:v>
                </c:pt>
                <c:pt idx="277">
                  <c:v>9.1705992798534322E-2</c:v>
                </c:pt>
                <c:pt idx="278">
                  <c:v>9.4564723586195498E-2</c:v>
                </c:pt>
                <c:pt idx="279">
                  <c:v>9.7638591346716611E-2</c:v>
                </c:pt>
                <c:pt idx="280">
                  <c:v>0.10042283787521571</c:v>
                </c:pt>
                <c:pt idx="281">
                  <c:v>0.10176685546617061</c:v>
                </c:pt>
                <c:pt idx="282">
                  <c:v>0.10176685546617061</c:v>
                </c:pt>
                <c:pt idx="283">
                  <c:v>0.10176685546617061</c:v>
                </c:pt>
                <c:pt idx="284">
                  <c:v>0.10176685546617061</c:v>
                </c:pt>
                <c:pt idx="285">
                  <c:v>0.10176685546617061</c:v>
                </c:pt>
                <c:pt idx="286">
                  <c:v>0.10176685546617061</c:v>
                </c:pt>
                <c:pt idx="287">
                  <c:v>0.10176685546617061</c:v>
                </c:pt>
                <c:pt idx="288">
                  <c:v>0.10176685546617061</c:v>
                </c:pt>
                <c:pt idx="289">
                  <c:v>0.10176685546617061</c:v>
                </c:pt>
                <c:pt idx="290">
                  <c:v>0.10176685546617061</c:v>
                </c:pt>
                <c:pt idx="291">
                  <c:v>0.10176685546617061</c:v>
                </c:pt>
                <c:pt idx="292">
                  <c:v>0.10176685546617061</c:v>
                </c:pt>
                <c:pt idx="293">
                  <c:v>0.1021208623153456</c:v>
                </c:pt>
                <c:pt idx="294">
                  <c:v>0.1026211197110489</c:v>
                </c:pt>
                <c:pt idx="295">
                  <c:v>0.1026955764986168</c:v>
                </c:pt>
                <c:pt idx="296">
                  <c:v>0.1026955764986168</c:v>
                </c:pt>
                <c:pt idx="297">
                  <c:v>0.1026955764986168</c:v>
                </c:pt>
                <c:pt idx="298">
                  <c:v>0.1026955764986168</c:v>
                </c:pt>
                <c:pt idx="299">
                  <c:v>0.1026955764986168</c:v>
                </c:pt>
                <c:pt idx="300">
                  <c:v>0.1026955764986168</c:v>
                </c:pt>
                <c:pt idx="301">
                  <c:v>0.1026955764986168</c:v>
                </c:pt>
                <c:pt idx="302">
                  <c:v>0.1026955764986168</c:v>
                </c:pt>
                <c:pt idx="303">
                  <c:v>0.10277864606441944</c:v>
                </c:pt>
                <c:pt idx="304">
                  <c:v>0.10320934489990916</c:v>
                </c:pt>
                <c:pt idx="305">
                  <c:v>0.10409901627433074</c:v>
                </c:pt>
                <c:pt idx="306">
                  <c:v>0.10528763647536317</c:v>
                </c:pt>
                <c:pt idx="307">
                  <c:v>0.1061465796780957</c:v>
                </c:pt>
                <c:pt idx="308">
                  <c:v>0.10638781183075394</c:v>
                </c:pt>
                <c:pt idx="309">
                  <c:v>0.10638781183075394</c:v>
                </c:pt>
                <c:pt idx="310">
                  <c:v>0.10638781183075394</c:v>
                </c:pt>
                <c:pt idx="311">
                  <c:v>0.10638781183075394</c:v>
                </c:pt>
                <c:pt idx="312">
                  <c:v>0.10645626145346325</c:v>
                </c:pt>
                <c:pt idx="313">
                  <c:v>0.10687055215477445</c:v>
                </c:pt>
                <c:pt idx="314">
                  <c:v>0.10766037238934235</c:v>
                </c:pt>
                <c:pt idx="315">
                  <c:v>0.10868523593521891</c:v>
                </c:pt>
                <c:pt idx="316">
                  <c:v>0.10967588169081302</c:v>
                </c:pt>
                <c:pt idx="317">
                  <c:v>0.11048970554797474</c:v>
                </c:pt>
                <c:pt idx="318">
                  <c:v>0.1114039342130982</c:v>
                </c:pt>
                <c:pt idx="319">
                  <c:v>0.1125622466918362</c:v>
                </c:pt>
                <c:pt idx="320">
                  <c:v>0.11372757108752313</c:v>
                </c:pt>
                <c:pt idx="321">
                  <c:v>0.1142898588815643</c:v>
                </c:pt>
                <c:pt idx="322">
                  <c:v>0.11438578364321342</c:v>
                </c:pt>
                <c:pt idx="323">
                  <c:v>0.11438578364321342</c:v>
                </c:pt>
                <c:pt idx="324">
                  <c:v>0.11438578364321342</c:v>
                </c:pt>
                <c:pt idx="325">
                  <c:v>0.11440817730508607</c:v>
                </c:pt>
                <c:pt idx="326">
                  <c:v>0.11440817730508607</c:v>
                </c:pt>
                <c:pt idx="327">
                  <c:v>0.11440817730508607</c:v>
                </c:pt>
                <c:pt idx="328">
                  <c:v>0.11440817730508607</c:v>
                </c:pt>
                <c:pt idx="329">
                  <c:v>0.11508764880207734</c:v>
                </c:pt>
                <c:pt idx="330">
                  <c:v>0.11638899279635198</c:v>
                </c:pt>
                <c:pt idx="331">
                  <c:v>0.11708275428192597</c:v>
                </c:pt>
                <c:pt idx="332">
                  <c:v>0.11708275428192597</c:v>
                </c:pt>
                <c:pt idx="333">
                  <c:v>0.11710983231477429</c:v>
                </c:pt>
                <c:pt idx="334">
                  <c:v>0.11716041024472078</c:v>
                </c:pt>
                <c:pt idx="335">
                  <c:v>0.11716421292122541</c:v>
                </c:pt>
                <c:pt idx="336">
                  <c:v>0.11721237953291791</c:v>
                </c:pt>
                <c:pt idx="337">
                  <c:v>0.11721237953291791</c:v>
                </c:pt>
                <c:pt idx="338">
                  <c:v>0.11721237953291791</c:v>
                </c:pt>
                <c:pt idx="339">
                  <c:v>0.11721237953291791</c:v>
                </c:pt>
                <c:pt idx="340">
                  <c:v>0.11721237953291791</c:v>
                </c:pt>
                <c:pt idx="341">
                  <c:v>0.11721237953291791</c:v>
                </c:pt>
                <c:pt idx="342">
                  <c:v>0.11721237953291791</c:v>
                </c:pt>
                <c:pt idx="343">
                  <c:v>0.11721237953291791</c:v>
                </c:pt>
                <c:pt idx="344">
                  <c:v>0.11721237953291791</c:v>
                </c:pt>
                <c:pt idx="345">
                  <c:v>0.11721237953291791</c:v>
                </c:pt>
                <c:pt idx="346">
                  <c:v>0.11721237953291791</c:v>
                </c:pt>
                <c:pt idx="347">
                  <c:v>0.11721237953291791</c:v>
                </c:pt>
                <c:pt idx="348">
                  <c:v>0.11721237953291791</c:v>
                </c:pt>
                <c:pt idx="349">
                  <c:v>0.11721237953291791</c:v>
                </c:pt>
                <c:pt idx="350">
                  <c:v>0.11721237953291791</c:v>
                </c:pt>
                <c:pt idx="351">
                  <c:v>0.11721237953291791</c:v>
                </c:pt>
                <c:pt idx="352">
                  <c:v>0.11721237953291791</c:v>
                </c:pt>
                <c:pt idx="353">
                  <c:v>0.11721237953291791</c:v>
                </c:pt>
                <c:pt idx="354">
                  <c:v>0.11721237953291791</c:v>
                </c:pt>
                <c:pt idx="355">
                  <c:v>0.11721237953291791</c:v>
                </c:pt>
                <c:pt idx="356">
                  <c:v>0.11721237953291791</c:v>
                </c:pt>
                <c:pt idx="357">
                  <c:v>0.11721237953291791</c:v>
                </c:pt>
                <c:pt idx="358">
                  <c:v>0.11721237953291791</c:v>
                </c:pt>
                <c:pt idx="359">
                  <c:v>0.11735009580215747</c:v>
                </c:pt>
                <c:pt idx="360">
                  <c:v>0.11812849378151703</c:v>
                </c:pt>
                <c:pt idx="361">
                  <c:v>0.11910195612567065</c:v>
                </c:pt>
                <c:pt idx="362">
                  <c:v>0.11982470288561131</c:v>
                </c:pt>
                <c:pt idx="363">
                  <c:v>0.12020283005046299</c:v>
                </c:pt>
                <c:pt idx="364">
                  <c:v>0.12029211294875061</c:v>
                </c:pt>
                <c:pt idx="365">
                  <c:v>0.12029211294875061</c:v>
                </c:pt>
                <c:pt idx="366">
                  <c:v>0.12029211294875061</c:v>
                </c:pt>
                <c:pt idx="367">
                  <c:v>0.12029211294875061</c:v>
                </c:pt>
                <c:pt idx="368">
                  <c:v>0.12029211294875061</c:v>
                </c:pt>
                <c:pt idx="369">
                  <c:v>0.12029211294875061</c:v>
                </c:pt>
                <c:pt idx="370">
                  <c:v>0.12029211294875061</c:v>
                </c:pt>
                <c:pt idx="371">
                  <c:v>0.12029211294875061</c:v>
                </c:pt>
                <c:pt idx="372">
                  <c:v>0.12029211294875061</c:v>
                </c:pt>
                <c:pt idx="373">
                  <c:v>0.1210286864353151</c:v>
                </c:pt>
                <c:pt idx="374">
                  <c:v>0.12242512493228258</c:v>
                </c:pt>
                <c:pt idx="375">
                  <c:v>0.12373957183124554</c:v>
                </c:pt>
                <c:pt idx="376">
                  <c:v>0.12462919948096031</c:v>
                </c:pt>
                <c:pt idx="377">
                  <c:v>0.12514518002804523</c:v>
                </c:pt>
                <c:pt idx="378">
                  <c:v>0.12543397658095976</c:v>
                </c:pt>
                <c:pt idx="379">
                  <c:v>0.12559681098699543</c:v>
                </c:pt>
                <c:pt idx="380">
                  <c:v>0.12568898154689664</c:v>
                </c:pt>
                <c:pt idx="381">
                  <c:v>0.12578578550582517</c:v>
                </c:pt>
                <c:pt idx="382">
                  <c:v>0.12589342347200533</c:v>
                </c:pt>
                <c:pt idx="383">
                  <c:v>0.12598040373465316</c:v>
                </c:pt>
                <c:pt idx="384">
                  <c:v>0.12604149455208463</c:v>
                </c:pt>
                <c:pt idx="385">
                  <c:v>0.12606813890773066</c:v>
                </c:pt>
                <c:pt idx="386">
                  <c:v>0.12606813890773066</c:v>
                </c:pt>
                <c:pt idx="387">
                  <c:v>0.12606813890773066</c:v>
                </c:pt>
                <c:pt idx="388">
                  <c:v>0.12606813890773066</c:v>
                </c:pt>
                <c:pt idx="389">
                  <c:v>0.12606813890773066</c:v>
                </c:pt>
                <c:pt idx="390">
                  <c:v>0.12606813890773066</c:v>
                </c:pt>
                <c:pt idx="391">
                  <c:v>0.12606813890773066</c:v>
                </c:pt>
                <c:pt idx="392">
                  <c:v>0.12606813890773066</c:v>
                </c:pt>
                <c:pt idx="393">
                  <c:v>0.12606813890773066</c:v>
                </c:pt>
                <c:pt idx="394">
                  <c:v>0.12606813890773066</c:v>
                </c:pt>
                <c:pt idx="395">
                  <c:v>0.12606813890773066</c:v>
                </c:pt>
                <c:pt idx="396">
                  <c:v>0.12606813890773066</c:v>
                </c:pt>
                <c:pt idx="397">
                  <c:v>0.12606813890773066</c:v>
                </c:pt>
                <c:pt idx="398">
                  <c:v>0.12606813890773066</c:v>
                </c:pt>
                <c:pt idx="399">
                  <c:v>0.12606813890773066</c:v>
                </c:pt>
                <c:pt idx="400">
                  <c:v>0.12606813890773066</c:v>
                </c:pt>
                <c:pt idx="401">
                  <c:v>0.12606813890773066</c:v>
                </c:pt>
                <c:pt idx="402">
                  <c:v>0.12606813890773066</c:v>
                </c:pt>
                <c:pt idx="403">
                  <c:v>0.12655088097581221</c:v>
                </c:pt>
                <c:pt idx="404">
                  <c:v>0.12732991453758999</c:v>
                </c:pt>
                <c:pt idx="405">
                  <c:v>0.12800003595227605</c:v>
                </c:pt>
                <c:pt idx="406">
                  <c:v>0.12856630705798694</c:v>
                </c:pt>
                <c:pt idx="407">
                  <c:v>0.12916091856083758</c:v>
                </c:pt>
                <c:pt idx="408">
                  <c:v>0.12974449258124596</c:v>
                </c:pt>
                <c:pt idx="409">
                  <c:v>0.13015802011045358</c:v>
                </c:pt>
                <c:pt idx="410">
                  <c:v>0.13026799811177456</c:v>
                </c:pt>
                <c:pt idx="411">
                  <c:v>0.13026799811177456</c:v>
                </c:pt>
                <c:pt idx="412">
                  <c:v>0.13026799811177456</c:v>
                </c:pt>
                <c:pt idx="413">
                  <c:v>0.13026799811177456</c:v>
                </c:pt>
                <c:pt idx="414">
                  <c:v>0.13026799811177456</c:v>
                </c:pt>
                <c:pt idx="415">
                  <c:v>0.13026799811177456</c:v>
                </c:pt>
                <c:pt idx="416">
                  <c:v>0.13026799811177456</c:v>
                </c:pt>
                <c:pt idx="417">
                  <c:v>0.13026799811177456</c:v>
                </c:pt>
                <c:pt idx="418">
                  <c:v>0.13026799811177456</c:v>
                </c:pt>
                <c:pt idx="419">
                  <c:v>0.13026799811177456</c:v>
                </c:pt>
                <c:pt idx="420">
                  <c:v>0.13042900455733833</c:v>
                </c:pt>
                <c:pt idx="421">
                  <c:v>0.13075843657919414</c:v>
                </c:pt>
                <c:pt idx="422">
                  <c:v>0.13088391406793026</c:v>
                </c:pt>
                <c:pt idx="423">
                  <c:v>0.13088391406793026</c:v>
                </c:pt>
                <c:pt idx="424">
                  <c:v>0.13088391406793026</c:v>
                </c:pt>
                <c:pt idx="425">
                  <c:v>0.13088391406793026</c:v>
                </c:pt>
                <c:pt idx="426">
                  <c:v>0.13088391406793026</c:v>
                </c:pt>
                <c:pt idx="427">
                  <c:v>0.13088391406793026</c:v>
                </c:pt>
                <c:pt idx="428">
                  <c:v>0.13088391406793026</c:v>
                </c:pt>
                <c:pt idx="429">
                  <c:v>0.13088391406793026</c:v>
                </c:pt>
                <c:pt idx="430">
                  <c:v>0.13088391406793026</c:v>
                </c:pt>
                <c:pt idx="431">
                  <c:v>0.13088391406793026</c:v>
                </c:pt>
                <c:pt idx="432">
                  <c:v>0.13116978512199601</c:v>
                </c:pt>
                <c:pt idx="433">
                  <c:v>0.13140567099334061</c:v>
                </c:pt>
                <c:pt idx="434">
                  <c:v>0.13140567099334061</c:v>
                </c:pt>
                <c:pt idx="435">
                  <c:v>0.13140567099334061</c:v>
                </c:pt>
                <c:pt idx="436">
                  <c:v>0.13181177394084814</c:v>
                </c:pt>
                <c:pt idx="437">
                  <c:v>0.13300185233404702</c:v>
                </c:pt>
                <c:pt idx="438">
                  <c:v>0.13483937444145008</c:v>
                </c:pt>
                <c:pt idx="439">
                  <c:v>0.13693684575998219</c:v>
                </c:pt>
                <c:pt idx="440">
                  <c:v>0.13874161941698374</c:v>
                </c:pt>
                <c:pt idx="441">
                  <c:v>0.13986757755694884</c:v>
                </c:pt>
                <c:pt idx="442">
                  <c:v>0.14034298181318877</c:v>
                </c:pt>
                <c:pt idx="443">
                  <c:v>0.14045243371649288</c:v>
                </c:pt>
                <c:pt idx="444">
                  <c:v>0.14046078132378867</c:v>
                </c:pt>
                <c:pt idx="445">
                  <c:v>0.14046078132378867</c:v>
                </c:pt>
                <c:pt idx="446">
                  <c:v>0.14046078132378867</c:v>
                </c:pt>
                <c:pt idx="447">
                  <c:v>0.14046078132378867</c:v>
                </c:pt>
                <c:pt idx="448">
                  <c:v>0.14046078132378867</c:v>
                </c:pt>
                <c:pt idx="449">
                  <c:v>0.14046078132378867</c:v>
                </c:pt>
                <c:pt idx="450">
                  <c:v>0.14046078132378867</c:v>
                </c:pt>
                <c:pt idx="451">
                  <c:v>0.14046078132378867</c:v>
                </c:pt>
                <c:pt idx="452">
                  <c:v>0.14046078132378867</c:v>
                </c:pt>
                <c:pt idx="453">
                  <c:v>0.14046078132378867</c:v>
                </c:pt>
                <c:pt idx="454">
                  <c:v>0.14046078132378867</c:v>
                </c:pt>
                <c:pt idx="455">
                  <c:v>0.14046078132378867</c:v>
                </c:pt>
                <c:pt idx="456">
                  <c:v>0.14046078132378867</c:v>
                </c:pt>
                <c:pt idx="457">
                  <c:v>0.14046078132378867</c:v>
                </c:pt>
                <c:pt idx="458">
                  <c:v>0.14046078132378867</c:v>
                </c:pt>
                <c:pt idx="459">
                  <c:v>0.14046078132378867</c:v>
                </c:pt>
                <c:pt idx="460">
                  <c:v>0.14046078132378867</c:v>
                </c:pt>
                <c:pt idx="461">
                  <c:v>0.14046078132378867</c:v>
                </c:pt>
                <c:pt idx="462">
                  <c:v>0.14046078132378867</c:v>
                </c:pt>
                <c:pt idx="463">
                  <c:v>0.14046078132378867</c:v>
                </c:pt>
                <c:pt idx="464">
                  <c:v>0.14046078132378867</c:v>
                </c:pt>
                <c:pt idx="465">
                  <c:v>0.14046078132378867</c:v>
                </c:pt>
                <c:pt idx="466">
                  <c:v>0.14046078132378867</c:v>
                </c:pt>
                <c:pt idx="467">
                  <c:v>0.14046078132378867</c:v>
                </c:pt>
                <c:pt idx="468">
                  <c:v>0.14046078132378867</c:v>
                </c:pt>
                <c:pt idx="469">
                  <c:v>0.14046078132378867</c:v>
                </c:pt>
                <c:pt idx="470">
                  <c:v>0.14046078132378867</c:v>
                </c:pt>
                <c:pt idx="471">
                  <c:v>0.14046078132378867</c:v>
                </c:pt>
                <c:pt idx="472">
                  <c:v>0.14046078132378867</c:v>
                </c:pt>
                <c:pt idx="473">
                  <c:v>0.14046078132378867</c:v>
                </c:pt>
                <c:pt idx="474">
                  <c:v>0.14046078132378867</c:v>
                </c:pt>
                <c:pt idx="475">
                  <c:v>0.14046078132378867</c:v>
                </c:pt>
                <c:pt idx="476">
                  <c:v>0.14046078132378867</c:v>
                </c:pt>
                <c:pt idx="477">
                  <c:v>0.14046078132378867</c:v>
                </c:pt>
                <c:pt idx="478">
                  <c:v>0.14046078132378867</c:v>
                </c:pt>
                <c:pt idx="479">
                  <c:v>0.14046078132378867</c:v>
                </c:pt>
                <c:pt idx="480">
                  <c:v>0.14046078132378867</c:v>
                </c:pt>
                <c:pt idx="481">
                  <c:v>0.14046078132378867</c:v>
                </c:pt>
                <c:pt idx="482">
                  <c:v>0.14046078132378867</c:v>
                </c:pt>
                <c:pt idx="483">
                  <c:v>0.14046078132378867</c:v>
                </c:pt>
                <c:pt idx="484">
                  <c:v>0.14046078132378867</c:v>
                </c:pt>
                <c:pt idx="485">
                  <c:v>0.14046078132378867</c:v>
                </c:pt>
                <c:pt idx="486">
                  <c:v>0.14046078132378867</c:v>
                </c:pt>
                <c:pt idx="487">
                  <c:v>0.14046078132378867</c:v>
                </c:pt>
                <c:pt idx="488">
                  <c:v>0.14046078132378867</c:v>
                </c:pt>
                <c:pt idx="489">
                  <c:v>0.14046078132378867</c:v>
                </c:pt>
                <c:pt idx="490">
                  <c:v>0.14046078132378867</c:v>
                </c:pt>
                <c:pt idx="491">
                  <c:v>0.14046078132378867</c:v>
                </c:pt>
                <c:pt idx="492">
                  <c:v>0.14046078132378867</c:v>
                </c:pt>
                <c:pt idx="493">
                  <c:v>0.14046078132378867</c:v>
                </c:pt>
                <c:pt idx="494">
                  <c:v>0.14046078132378867</c:v>
                </c:pt>
                <c:pt idx="495">
                  <c:v>0.14046078132378867</c:v>
                </c:pt>
                <c:pt idx="496">
                  <c:v>0.14046078132378867</c:v>
                </c:pt>
                <c:pt idx="497">
                  <c:v>0.14046078132378867</c:v>
                </c:pt>
                <c:pt idx="498">
                  <c:v>0.14046078132378867</c:v>
                </c:pt>
                <c:pt idx="499">
                  <c:v>0.14046078132378867</c:v>
                </c:pt>
                <c:pt idx="500">
                  <c:v>0.14046078132378867</c:v>
                </c:pt>
                <c:pt idx="501">
                  <c:v>0.14046078132378867</c:v>
                </c:pt>
                <c:pt idx="502">
                  <c:v>0.14046078132378867</c:v>
                </c:pt>
                <c:pt idx="503">
                  <c:v>0.14046078132378867</c:v>
                </c:pt>
                <c:pt idx="504">
                  <c:v>0.14046078132378867</c:v>
                </c:pt>
                <c:pt idx="505">
                  <c:v>0.14046078132378867</c:v>
                </c:pt>
                <c:pt idx="506">
                  <c:v>0.14046078132378867</c:v>
                </c:pt>
                <c:pt idx="507">
                  <c:v>0.14046078132378867</c:v>
                </c:pt>
                <c:pt idx="508">
                  <c:v>0.14046078132378867</c:v>
                </c:pt>
                <c:pt idx="509">
                  <c:v>0.14046078132378867</c:v>
                </c:pt>
                <c:pt idx="510">
                  <c:v>0.14046078132378867</c:v>
                </c:pt>
                <c:pt idx="511">
                  <c:v>0.14046078132378867</c:v>
                </c:pt>
                <c:pt idx="512">
                  <c:v>0.14046078132378867</c:v>
                </c:pt>
                <c:pt idx="513">
                  <c:v>0.14046078132378867</c:v>
                </c:pt>
                <c:pt idx="514">
                  <c:v>0.14046078132378867</c:v>
                </c:pt>
                <c:pt idx="515">
                  <c:v>0.14046078132378867</c:v>
                </c:pt>
                <c:pt idx="516">
                  <c:v>0.14046078132378867</c:v>
                </c:pt>
                <c:pt idx="517">
                  <c:v>0.14046078132378867</c:v>
                </c:pt>
                <c:pt idx="518">
                  <c:v>0.14046078132378867</c:v>
                </c:pt>
                <c:pt idx="519">
                  <c:v>0.14046078132378867</c:v>
                </c:pt>
                <c:pt idx="520">
                  <c:v>0.14046078132378867</c:v>
                </c:pt>
                <c:pt idx="521">
                  <c:v>0.14067227307511374</c:v>
                </c:pt>
                <c:pt idx="522">
                  <c:v>0.14101988793575571</c:v>
                </c:pt>
                <c:pt idx="523">
                  <c:v>0.14145234320612282</c:v>
                </c:pt>
                <c:pt idx="524">
                  <c:v>0.14211382936583167</c:v>
                </c:pt>
                <c:pt idx="525">
                  <c:v>0.1430215023902035</c:v>
                </c:pt>
                <c:pt idx="526">
                  <c:v>0.14383322146892924</c:v>
                </c:pt>
                <c:pt idx="527">
                  <c:v>0.14426084392297595</c:v>
                </c:pt>
                <c:pt idx="528">
                  <c:v>0.14440495766251643</c:v>
                </c:pt>
                <c:pt idx="529">
                  <c:v>0.14443759488107355</c:v>
                </c:pt>
                <c:pt idx="530">
                  <c:v>0.14443759488107355</c:v>
                </c:pt>
                <c:pt idx="531">
                  <c:v>0.14443759488107355</c:v>
                </c:pt>
                <c:pt idx="532">
                  <c:v>0.14443759488107355</c:v>
                </c:pt>
                <c:pt idx="533">
                  <c:v>0.14443759488107355</c:v>
                </c:pt>
                <c:pt idx="534">
                  <c:v>0.14443759488107355</c:v>
                </c:pt>
                <c:pt idx="535">
                  <c:v>0.14443759488107355</c:v>
                </c:pt>
                <c:pt idx="536">
                  <c:v>0.14443759488107355</c:v>
                </c:pt>
                <c:pt idx="537">
                  <c:v>0.14443759488107355</c:v>
                </c:pt>
                <c:pt idx="538">
                  <c:v>0.14443759488107355</c:v>
                </c:pt>
                <c:pt idx="539">
                  <c:v>0.14443759488107355</c:v>
                </c:pt>
                <c:pt idx="540">
                  <c:v>0.14443759488107355</c:v>
                </c:pt>
                <c:pt idx="541">
                  <c:v>0.14443759488107355</c:v>
                </c:pt>
                <c:pt idx="542">
                  <c:v>0.14443759488107355</c:v>
                </c:pt>
                <c:pt idx="543">
                  <c:v>0.14443759488107355</c:v>
                </c:pt>
                <c:pt idx="544">
                  <c:v>0.14443759488107355</c:v>
                </c:pt>
                <c:pt idx="545">
                  <c:v>0.14480061657926205</c:v>
                </c:pt>
                <c:pt idx="546">
                  <c:v>0.14558953545891631</c:v>
                </c:pt>
                <c:pt idx="547">
                  <c:v>0.14640256494455856</c:v>
                </c:pt>
                <c:pt idx="548">
                  <c:v>0.14692564165339669</c:v>
                </c:pt>
                <c:pt idx="549">
                  <c:v>0.14724950715267876</c:v>
                </c:pt>
                <c:pt idx="550">
                  <c:v>0.14746313623021939</c:v>
                </c:pt>
                <c:pt idx="551">
                  <c:v>0.14762321739064307</c:v>
                </c:pt>
                <c:pt idx="552">
                  <c:v>0.14767091780679623</c:v>
                </c:pt>
                <c:pt idx="553">
                  <c:v>0.14769639562826392</c:v>
                </c:pt>
                <c:pt idx="554">
                  <c:v>0.14772147515930203</c:v>
                </c:pt>
                <c:pt idx="555">
                  <c:v>0.14772147515930203</c:v>
                </c:pt>
                <c:pt idx="556">
                  <c:v>0.14772147515930203</c:v>
                </c:pt>
                <c:pt idx="557">
                  <c:v>0.14772147515930203</c:v>
                </c:pt>
                <c:pt idx="558">
                  <c:v>0.14772147515930203</c:v>
                </c:pt>
                <c:pt idx="559">
                  <c:v>0.14772147515930203</c:v>
                </c:pt>
                <c:pt idx="560">
                  <c:v>0.14772147515930203</c:v>
                </c:pt>
                <c:pt idx="561">
                  <c:v>0.14772147515930203</c:v>
                </c:pt>
                <c:pt idx="562">
                  <c:v>0.14772147515930203</c:v>
                </c:pt>
                <c:pt idx="563">
                  <c:v>0.14772147515930203</c:v>
                </c:pt>
                <c:pt idx="564">
                  <c:v>0.14788839856125968</c:v>
                </c:pt>
                <c:pt idx="565">
                  <c:v>0.14881289700335609</c:v>
                </c:pt>
                <c:pt idx="566">
                  <c:v>0.1495224904248541</c:v>
                </c:pt>
                <c:pt idx="567">
                  <c:v>0.1495224904248541</c:v>
                </c:pt>
                <c:pt idx="568">
                  <c:v>0.1495224904248541</c:v>
                </c:pt>
                <c:pt idx="569">
                  <c:v>0.1495224904248541</c:v>
                </c:pt>
                <c:pt idx="570">
                  <c:v>0.1495224904248541</c:v>
                </c:pt>
                <c:pt idx="571">
                  <c:v>0.1495224904248541</c:v>
                </c:pt>
                <c:pt idx="572">
                  <c:v>0.1495224904248541</c:v>
                </c:pt>
                <c:pt idx="573">
                  <c:v>0.1495224904248541</c:v>
                </c:pt>
                <c:pt idx="574">
                  <c:v>0.1495224904248541</c:v>
                </c:pt>
                <c:pt idx="575">
                  <c:v>0.1495224904248541</c:v>
                </c:pt>
                <c:pt idx="576">
                  <c:v>0.1495224904248541</c:v>
                </c:pt>
                <c:pt idx="577">
                  <c:v>0.1495224904248541</c:v>
                </c:pt>
                <c:pt idx="578">
                  <c:v>0.1495224904248541</c:v>
                </c:pt>
                <c:pt idx="579">
                  <c:v>0.1495224904248541</c:v>
                </c:pt>
                <c:pt idx="580">
                  <c:v>0.1495224904248541</c:v>
                </c:pt>
                <c:pt idx="581">
                  <c:v>0.1495224904248541</c:v>
                </c:pt>
                <c:pt idx="582">
                  <c:v>0.1495224904248541</c:v>
                </c:pt>
                <c:pt idx="583">
                  <c:v>0.1495224904248541</c:v>
                </c:pt>
                <c:pt idx="584">
                  <c:v>0.1495224904248541</c:v>
                </c:pt>
                <c:pt idx="585">
                  <c:v>0.1495224904248541</c:v>
                </c:pt>
                <c:pt idx="586">
                  <c:v>0.1495224904248541</c:v>
                </c:pt>
                <c:pt idx="587">
                  <c:v>0.1495224904248541</c:v>
                </c:pt>
                <c:pt idx="588">
                  <c:v>0.1495224904248541</c:v>
                </c:pt>
                <c:pt idx="589">
                  <c:v>0.1495224904248541</c:v>
                </c:pt>
                <c:pt idx="590">
                  <c:v>0.1495224904248541</c:v>
                </c:pt>
                <c:pt idx="591">
                  <c:v>0.1495224904248541</c:v>
                </c:pt>
                <c:pt idx="592">
                  <c:v>0.1495224904248541</c:v>
                </c:pt>
                <c:pt idx="593">
                  <c:v>0.1495224904248541</c:v>
                </c:pt>
                <c:pt idx="594">
                  <c:v>0.1495224904248541</c:v>
                </c:pt>
                <c:pt idx="595">
                  <c:v>0.1495224904248541</c:v>
                </c:pt>
                <c:pt idx="596">
                  <c:v>0.1495224904248541</c:v>
                </c:pt>
                <c:pt idx="597">
                  <c:v>0.1495224904248541</c:v>
                </c:pt>
                <c:pt idx="598">
                  <c:v>0.1495224904248541</c:v>
                </c:pt>
                <c:pt idx="599">
                  <c:v>0.1495224904248541</c:v>
                </c:pt>
                <c:pt idx="600">
                  <c:v>0.1495224904248541</c:v>
                </c:pt>
                <c:pt idx="601">
                  <c:v>0.1495224904248541</c:v>
                </c:pt>
                <c:pt idx="602">
                  <c:v>0.1495224904248541</c:v>
                </c:pt>
                <c:pt idx="603">
                  <c:v>0.1495224904248541</c:v>
                </c:pt>
                <c:pt idx="604">
                  <c:v>0.1495224904248541</c:v>
                </c:pt>
                <c:pt idx="605">
                  <c:v>0.1495224904248541</c:v>
                </c:pt>
                <c:pt idx="606">
                  <c:v>0.1495224904248541</c:v>
                </c:pt>
                <c:pt idx="607">
                  <c:v>0.1495224904248541</c:v>
                </c:pt>
                <c:pt idx="608">
                  <c:v>0.1495224904248541</c:v>
                </c:pt>
                <c:pt idx="609">
                  <c:v>0.1495224904248541</c:v>
                </c:pt>
                <c:pt idx="610">
                  <c:v>0.1495224904248541</c:v>
                </c:pt>
                <c:pt idx="611">
                  <c:v>0.1495224904248541</c:v>
                </c:pt>
                <c:pt idx="612">
                  <c:v>0.1495224904248541</c:v>
                </c:pt>
                <c:pt idx="613">
                  <c:v>0.1495224904248541</c:v>
                </c:pt>
                <c:pt idx="614">
                  <c:v>0.1495224904248541</c:v>
                </c:pt>
                <c:pt idx="615">
                  <c:v>0.1495224904248541</c:v>
                </c:pt>
                <c:pt idx="616">
                  <c:v>0.1495224904248541</c:v>
                </c:pt>
                <c:pt idx="617">
                  <c:v>0.1495224904248541</c:v>
                </c:pt>
                <c:pt idx="618">
                  <c:v>0.1495224904248541</c:v>
                </c:pt>
                <c:pt idx="619">
                  <c:v>0.14952387240074144</c:v>
                </c:pt>
                <c:pt idx="620">
                  <c:v>0.15002373220639711</c:v>
                </c:pt>
                <c:pt idx="621">
                  <c:v>0.15065868493806936</c:v>
                </c:pt>
                <c:pt idx="622">
                  <c:v>0.15088736281820517</c:v>
                </c:pt>
                <c:pt idx="623">
                  <c:v>0.15088736281820517</c:v>
                </c:pt>
                <c:pt idx="624">
                  <c:v>0.15088736281820517</c:v>
                </c:pt>
                <c:pt idx="625">
                  <c:v>0.15088736281820517</c:v>
                </c:pt>
                <c:pt idx="626">
                  <c:v>0.15088736281820517</c:v>
                </c:pt>
                <c:pt idx="627">
                  <c:v>0.15088736281820517</c:v>
                </c:pt>
                <c:pt idx="628">
                  <c:v>0.15088736281820517</c:v>
                </c:pt>
                <c:pt idx="629">
                  <c:v>0.15088736281820517</c:v>
                </c:pt>
                <c:pt idx="630">
                  <c:v>0.15088736281820517</c:v>
                </c:pt>
                <c:pt idx="631">
                  <c:v>0.15088736281820517</c:v>
                </c:pt>
                <c:pt idx="632">
                  <c:v>0.15088736281820517</c:v>
                </c:pt>
                <c:pt idx="633">
                  <c:v>0.15088736281820517</c:v>
                </c:pt>
                <c:pt idx="634">
                  <c:v>0.15088736281820517</c:v>
                </c:pt>
                <c:pt idx="635">
                  <c:v>0.15088736281820517</c:v>
                </c:pt>
                <c:pt idx="636">
                  <c:v>0.15088736281820517</c:v>
                </c:pt>
                <c:pt idx="637">
                  <c:v>0.15088736281820517</c:v>
                </c:pt>
                <c:pt idx="638">
                  <c:v>0.15088736281820517</c:v>
                </c:pt>
                <c:pt idx="639">
                  <c:v>0.15088736281820517</c:v>
                </c:pt>
                <c:pt idx="640">
                  <c:v>0.15088736281820517</c:v>
                </c:pt>
                <c:pt idx="641">
                  <c:v>0.15088736281820517</c:v>
                </c:pt>
                <c:pt idx="642">
                  <c:v>0.15088736281820517</c:v>
                </c:pt>
                <c:pt idx="643">
                  <c:v>0.15088736281820517</c:v>
                </c:pt>
                <c:pt idx="644">
                  <c:v>0.15088736281820517</c:v>
                </c:pt>
                <c:pt idx="645">
                  <c:v>0.15088736281820517</c:v>
                </c:pt>
                <c:pt idx="646">
                  <c:v>0.15088736281820517</c:v>
                </c:pt>
                <c:pt idx="647">
                  <c:v>0.15088736281820517</c:v>
                </c:pt>
                <c:pt idx="648">
                  <c:v>0.15088736281820517</c:v>
                </c:pt>
                <c:pt idx="649">
                  <c:v>0.15088736281820517</c:v>
                </c:pt>
                <c:pt idx="650">
                  <c:v>0.15088736281820517</c:v>
                </c:pt>
                <c:pt idx="651">
                  <c:v>0.15088736281820517</c:v>
                </c:pt>
                <c:pt idx="652">
                  <c:v>0.15194459888743339</c:v>
                </c:pt>
                <c:pt idx="653">
                  <c:v>0.15401592350225227</c:v>
                </c:pt>
                <c:pt idx="654">
                  <c:v>0.15618431755003276</c:v>
                </c:pt>
                <c:pt idx="655">
                  <c:v>0.15883183840184079</c:v>
                </c:pt>
                <c:pt idx="656">
                  <c:v>0.16260276156272965</c:v>
                </c:pt>
                <c:pt idx="657">
                  <c:v>0.16670948999593671</c:v>
                </c:pt>
                <c:pt idx="658">
                  <c:v>0.16983176546472148</c:v>
                </c:pt>
                <c:pt idx="659">
                  <c:v>0.1718424663271324</c:v>
                </c:pt>
                <c:pt idx="660">
                  <c:v>0.17395784365007055</c:v>
                </c:pt>
                <c:pt idx="661">
                  <c:v>0.1768538113443435</c:v>
                </c:pt>
                <c:pt idx="662">
                  <c:v>0.17979957090158175</c:v>
                </c:pt>
                <c:pt idx="663">
                  <c:v>0.182068249704774</c:v>
                </c:pt>
                <c:pt idx="664">
                  <c:v>0.18340421354927749</c:v>
                </c:pt>
                <c:pt idx="665">
                  <c:v>0.18386451966450384</c:v>
                </c:pt>
                <c:pt idx="666">
                  <c:v>0.18386451966450384</c:v>
                </c:pt>
                <c:pt idx="667">
                  <c:v>0.18386451966450384</c:v>
                </c:pt>
                <c:pt idx="668">
                  <c:v>0.18386451966450384</c:v>
                </c:pt>
                <c:pt idx="669">
                  <c:v>0.18386451966450384</c:v>
                </c:pt>
                <c:pt idx="670">
                  <c:v>0.18386451966450384</c:v>
                </c:pt>
                <c:pt idx="671">
                  <c:v>0.18386451966450384</c:v>
                </c:pt>
                <c:pt idx="672">
                  <c:v>0.18386451966450384</c:v>
                </c:pt>
                <c:pt idx="673">
                  <c:v>0.18386451966450384</c:v>
                </c:pt>
                <c:pt idx="674">
                  <c:v>0.18386451966450384</c:v>
                </c:pt>
                <c:pt idx="675">
                  <c:v>0.18386451966450384</c:v>
                </c:pt>
                <c:pt idx="676">
                  <c:v>0.18386451966450384</c:v>
                </c:pt>
                <c:pt idx="677">
                  <c:v>0.18386451966450384</c:v>
                </c:pt>
                <c:pt idx="678">
                  <c:v>0.18398936258740764</c:v>
                </c:pt>
                <c:pt idx="679">
                  <c:v>0.18601957936735999</c:v>
                </c:pt>
                <c:pt idx="680">
                  <c:v>0.18900547887603131</c:v>
                </c:pt>
                <c:pt idx="681">
                  <c:v>0.19214344469628464</c:v>
                </c:pt>
                <c:pt idx="682">
                  <c:v>0.19493357209965509</c:v>
                </c:pt>
                <c:pt idx="683">
                  <c:v>0.1965595596683134</c:v>
                </c:pt>
                <c:pt idx="684">
                  <c:v>0.19741814820894013</c:v>
                </c:pt>
                <c:pt idx="685">
                  <c:v>0.19778951163382616</c:v>
                </c:pt>
                <c:pt idx="686">
                  <c:v>0.19778951163382616</c:v>
                </c:pt>
                <c:pt idx="687">
                  <c:v>0.19778951163382616</c:v>
                </c:pt>
                <c:pt idx="688">
                  <c:v>0.19778951163382616</c:v>
                </c:pt>
                <c:pt idx="689">
                  <c:v>0.19778951163382616</c:v>
                </c:pt>
                <c:pt idx="690">
                  <c:v>0.19778951163382616</c:v>
                </c:pt>
                <c:pt idx="691">
                  <c:v>0.19778951163382616</c:v>
                </c:pt>
                <c:pt idx="692">
                  <c:v>0.19778951163382616</c:v>
                </c:pt>
                <c:pt idx="693">
                  <c:v>0.19778951163382616</c:v>
                </c:pt>
                <c:pt idx="694">
                  <c:v>0.19778951163382616</c:v>
                </c:pt>
                <c:pt idx="695">
                  <c:v>0.19778951163382616</c:v>
                </c:pt>
                <c:pt idx="696">
                  <c:v>0.19778951163382616</c:v>
                </c:pt>
                <c:pt idx="697">
                  <c:v>0.19947406016670641</c:v>
                </c:pt>
                <c:pt idx="698">
                  <c:v>0.20168329331057841</c:v>
                </c:pt>
                <c:pt idx="699">
                  <c:v>0.20317825586793142</c:v>
                </c:pt>
                <c:pt idx="700">
                  <c:v>0.20419545283667645</c:v>
                </c:pt>
                <c:pt idx="701">
                  <c:v>0.20451086019452694</c:v>
                </c:pt>
                <c:pt idx="702">
                  <c:v>0.20451086019452694</c:v>
                </c:pt>
                <c:pt idx="703">
                  <c:v>0.20451086019452694</c:v>
                </c:pt>
                <c:pt idx="704">
                  <c:v>0.20451086019452694</c:v>
                </c:pt>
                <c:pt idx="705">
                  <c:v>0.20456807090375298</c:v>
                </c:pt>
                <c:pt idx="706">
                  <c:v>0.20513852136649974</c:v>
                </c:pt>
                <c:pt idx="707">
                  <c:v>0.2060352586251438</c:v>
                </c:pt>
                <c:pt idx="708">
                  <c:v>0.20685561338952244</c:v>
                </c:pt>
                <c:pt idx="709">
                  <c:v>0.20726132845536602</c:v>
                </c:pt>
                <c:pt idx="710">
                  <c:v>0.20726132845536602</c:v>
                </c:pt>
                <c:pt idx="711">
                  <c:v>0.20726132845536602</c:v>
                </c:pt>
                <c:pt idx="712">
                  <c:v>0.20726132845536602</c:v>
                </c:pt>
                <c:pt idx="713">
                  <c:v>0.20726132845536602</c:v>
                </c:pt>
                <c:pt idx="714">
                  <c:v>0.20726132845536602</c:v>
                </c:pt>
                <c:pt idx="715">
                  <c:v>0.20793408927245544</c:v>
                </c:pt>
                <c:pt idx="716">
                  <c:v>0.20928768170707551</c:v>
                </c:pt>
                <c:pt idx="717">
                  <c:v>0.21031209533258982</c:v>
                </c:pt>
                <c:pt idx="718">
                  <c:v>0.21049944620090255</c:v>
                </c:pt>
                <c:pt idx="719">
                  <c:v>0.21049944620090255</c:v>
                </c:pt>
                <c:pt idx="720">
                  <c:v>0.21049944620090255</c:v>
                </c:pt>
                <c:pt idx="721">
                  <c:v>0.21049944620090255</c:v>
                </c:pt>
                <c:pt idx="722">
                  <c:v>0.21049944620090255</c:v>
                </c:pt>
                <c:pt idx="723">
                  <c:v>0.21049944620090255</c:v>
                </c:pt>
                <c:pt idx="724">
                  <c:v>0.21049944620090255</c:v>
                </c:pt>
                <c:pt idx="725">
                  <c:v>0.21049944620090255</c:v>
                </c:pt>
                <c:pt idx="726">
                  <c:v>0.21049944620090255</c:v>
                </c:pt>
                <c:pt idx="727">
                  <c:v>0.21049944620090255</c:v>
                </c:pt>
                <c:pt idx="728">
                  <c:v>0.21049944620090255</c:v>
                </c:pt>
                <c:pt idx="729">
                  <c:v>0.21049944620090255</c:v>
                </c:pt>
                <c:pt idx="730">
                  <c:v>0.21049944620090255</c:v>
                </c:pt>
                <c:pt idx="731">
                  <c:v>0.21049944620090255</c:v>
                </c:pt>
                <c:pt idx="732">
                  <c:v>0.21049944620090255</c:v>
                </c:pt>
                <c:pt idx="733">
                  <c:v>0.21049944620090255</c:v>
                </c:pt>
                <c:pt idx="734">
                  <c:v>0.21049944620090255</c:v>
                </c:pt>
                <c:pt idx="735">
                  <c:v>0.21049944620090255</c:v>
                </c:pt>
                <c:pt idx="736">
                  <c:v>0.21049944620090255</c:v>
                </c:pt>
                <c:pt idx="737">
                  <c:v>0.21049944620090255</c:v>
                </c:pt>
                <c:pt idx="738">
                  <c:v>0.21049944620090255</c:v>
                </c:pt>
                <c:pt idx="739">
                  <c:v>0.21049944620090255</c:v>
                </c:pt>
                <c:pt idx="740">
                  <c:v>0.21049944620090255</c:v>
                </c:pt>
                <c:pt idx="741">
                  <c:v>0.21049944620090255</c:v>
                </c:pt>
                <c:pt idx="742">
                  <c:v>0.21049944620090255</c:v>
                </c:pt>
                <c:pt idx="743">
                  <c:v>0.21049944620090255</c:v>
                </c:pt>
                <c:pt idx="744">
                  <c:v>0.21049944620090255</c:v>
                </c:pt>
                <c:pt idx="745">
                  <c:v>0.21049944620090255</c:v>
                </c:pt>
                <c:pt idx="746">
                  <c:v>0.21049944620090255</c:v>
                </c:pt>
                <c:pt idx="747">
                  <c:v>0.21049944620090255</c:v>
                </c:pt>
                <c:pt idx="748">
                  <c:v>0.21049944620090255</c:v>
                </c:pt>
                <c:pt idx="749">
                  <c:v>0.21049944620090255</c:v>
                </c:pt>
                <c:pt idx="750">
                  <c:v>0.21049944620090255</c:v>
                </c:pt>
                <c:pt idx="751">
                  <c:v>0.21049944620090255</c:v>
                </c:pt>
                <c:pt idx="752">
                  <c:v>0.21049944620090255</c:v>
                </c:pt>
                <c:pt idx="753">
                  <c:v>0.21049944620090255</c:v>
                </c:pt>
                <c:pt idx="754">
                  <c:v>0.21049944620090255</c:v>
                </c:pt>
                <c:pt idx="755">
                  <c:v>0.2108552530323031</c:v>
                </c:pt>
                <c:pt idx="756">
                  <c:v>0.21156599115146044</c:v>
                </c:pt>
                <c:pt idx="757">
                  <c:v>0.21338796691516276</c:v>
                </c:pt>
                <c:pt idx="758">
                  <c:v>0.21690847716634795</c:v>
                </c:pt>
                <c:pt idx="759">
                  <c:v>0.22133893935241059</c:v>
                </c:pt>
                <c:pt idx="760">
                  <c:v>0.225437067259668</c:v>
                </c:pt>
                <c:pt idx="761">
                  <c:v>0.22883809246805897</c:v>
                </c:pt>
                <c:pt idx="762">
                  <c:v>0.23154423280230327</c:v>
                </c:pt>
                <c:pt idx="763">
                  <c:v>0.23339176978824402</c:v>
                </c:pt>
                <c:pt idx="764">
                  <c:v>0.23439798639729742</c:v>
                </c:pt>
                <c:pt idx="765">
                  <c:v>0.23451957572957727</c:v>
                </c:pt>
                <c:pt idx="766">
                  <c:v>0.23451957572957727</c:v>
                </c:pt>
                <c:pt idx="767">
                  <c:v>0.23451957572957727</c:v>
                </c:pt>
                <c:pt idx="768">
                  <c:v>0.23451957572957727</c:v>
                </c:pt>
                <c:pt idx="769">
                  <c:v>0.23451957572957727</c:v>
                </c:pt>
                <c:pt idx="770">
                  <c:v>0.23451957572957727</c:v>
                </c:pt>
                <c:pt idx="771">
                  <c:v>0.23451957572957727</c:v>
                </c:pt>
                <c:pt idx="772">
                  <c:v>0.23451957572957727</c:v>
                </c:pt>
                <c:pt idx="773">
                  <c:v>0.23451957572957727</c:v>
                </c:pt>
                <c:pt idx="774">
                  <c:v>0.23451957572957727</c:v>
                </c:pt>
                <c:pt idx="775">
                  <c:v>0.23451957572957727</c:v>
                </c:pt>
                <c:pt idx="776">
                  <c:v>0.23451957572957727</c:v>
                </c:pt>
                <c:pt idx="777">
                  <c:v>0.23451957572957727</c:v>
                </c:pt>
                <c:pt idx="778">
                  <c:v>0.23451957572957727</c:v>
                </c:pt>
                <c:pt idx="779">
                  <c:v>0.23451957572957727</c:v>
                </c:pt>
                <c:pt idx="780">
                  <c:v>0.23451957572957727</c:v>
                </c:pt>
                <c:pt idx="781">
                  <c:v>0.23451957572957727</c:v>
                </c:pt>
                <c:pt idx="782">
                  <c:v>0.23451957572957727</c:v>
                </c:pt>
                <c:pt idx="783">
                  <c:v>0.23451957572957727</c:v>
                </c:pt>
                <c:pt idx="784">
                  <c:v>0.23451957572957727</c:v>
                </c:pt>
                <c:pt idx="785">
                  <c:v>0.23451957572957727</c:v>
                </c:pt>
                <c:pt idx="786">
                  <c:v>0.23451957572957727</c:v>
                </c:pt>
                <c:pt idx="787">
                  <c:v>0.23451957572957727</c:v>
                </c:pt>
                <c:pt idx="788">
                  <c:v>0.23451957572957727</c:v>
                </c:pt>
                <c:pt idx="789">
                  <c:v>0.23451957572957727</c:v>
                </c:pt>
                <c:pt idx="790">
                  <c:v>0.23451957572957727</c:v>
                </c:pt>
                <c:pt idx="791">
                  <c:v>0.23451957572957727</c:v>
                </c:pt>
                <c:pt idx="792">
                  <c:v>0.23451957572957727</c:v>
                </c:pt>
                <c:pt idx="793">
                  <c:v>0.23451957572957727</c:v>
                </c:pt>
                <c:pt idx="794">
                  <c:v>0.23549469627791778</c:v>
                </c:pt>
                <c:pt idx="795">
                  <c:v>0.2395567321513011</c:v>
                </c:pt>
                <c:pt idx="796">
                  <c:v>0.24583222852121431</c:v>
                </c:pt>
                <c:pt idx="797">
                  <c:v>0.25268527234793736</c:v>
                </c:pt>
                <c:pt idx="798">
                  <c:v>0.25849484999387595</c:v>
                </c:pt>
                <c:pt idx="799">
                  <c:v>0.26225918799977621</c:v>
                </c:pt>
                <c:pt idx="800">
                  <c:v>0.26375364724780553</c:v>
                </c:pt>
                <c:pt idx="801">
                  <c:v>0.26375364724780553</c:v>
                </c:pt>
                <c:pt idx="802">
                  <c:v>0.26375364724780553</c:v>
                </c:pt>
                <c:pt idx="803">
                  <c:v>0.26375364724780553</c:v>
                </c:pt>
                <c:pt idx="804">
                  <c:v>0.26375364724780553</c:v>
                </c:pt>
                <c:pt idx="805">
                  <c:v>0.26375364724780553</c:v>
                </c:pt>
                <c:pt idx="806">
                  <c:v>0.26375364724780553</c:v>
                </c:pt>
                <c:pt idx="807">
                  <c:v>0.26375364724780553</c:v>
                </c:pt>
                <c:pt idx="808">
                  <c:v>0.26375364724780553</c:v>
                </c:pt>
                <c:pt idx="809">
                  <c:v>0.26409194674030495</c:v>
                </c:pt>
                <c:pt idx="810">
                  <c:v>0.26526804398602422</c:v>
                </c:pt>
                <c:pt idx="811">
                  <c:v>0.26720584334039615</c:v>
                </c:pt>
                <c:pt idx="812">
                  <c:v>0.27041943593794621</c:v>
                </c:pt>
                <c:pt idx="813">
                  <c:v>0.27439417264199223</c:v>
                </c:pt>
                <c:pt idx="814">
                  <c:v>0.27824454847580521</c:v>
                </c:pt>
                <c:pt idx="815">
                  <c:v>0.28182826356801233</c:v>
                </c:pt>
                <c:pt idx="816">
                  <c:v>0.28511558962465677</c:v>
                </c:pt>
                <c:pt idx="817">
                  <c:v>0.28786411924210759</c:v>
                </c:pt>
                <c:pt idx="818">
                  <c:v>0.2898842639164903</c:v>
                </c:pt>
                <c:pt idx="819">
                  <c:v>0.29091712023244121</c:v>
                </c:pt>
                <c:pt idx="820">
                  <c:v>0.29091712023244121</c:v>
                </c:pt>
                <c:pt idx="821">
                  <c:v>0.29091712023244121</c:v>
                </c:pt>
                <c:pt idx="822">
                  <c:v>0.29091712023244121</c:v>
                </c:pt>
                <c:pt idx="823">
                  <c:v>0.29091712023244121</c:v>
                </c:pt>
                <c:pt idx="824">
                  <c:v>0.29091712023244121</c:v>
                </c:pt>
                <c:pt idx="825">
                  <c:v>0.29091712023244121</c:v>
                </c:pt>
                <c:pt idx="826">
                  <c:v>0.29091712023244121</c:v>
                </c:pt>
                <c:pt idx="827">
                  <c:v>0.29091712023244121</c:v>
                </c:pt>
                <c:pt idx="828">
                  <c:v>0.29091712023244121</c:v>
                </c:pt>
                <c:pt idx="829">
                  <c:v>0.29091712023244121</c:v>
                </c:pt>
                <c:pt idx="830">
                  <c:v>0.29091712023244121</c:v>
                </c:pt>
                <c:pt idx="831">
                  <c:v>0.29091712023244121</c:v>
                </c:pt>
                <c:pt idx="832">
                  <c:v>0.29091712023244121</c:v>
                </c:pt>
                <c:pt idx="833">
                  <c:v>0.29091712023244121</c:v>
                </c:pt>
                <c:pt idx="834">
                  <c:v>0.29091712023244121</c:v>
                </c:pt>
                <c:pt idx="835">
                  <c:v>0.29091712023244121</c:v>
                </c:pt>
                <c:pt idx="836">
                  <c:v>0.29091712023244121</c:v>
                </c:pt>
                <c:pt idx="837">
                  <c:v>0.29091712023244121</c:v>
                </c:pt>
                <c:pt idx="838">
                  <c:v>0.29091712023244121</c:v>
                </c:pt>
                <c:pt idx="839">
                  <c:v>0.29091712023244121</c:v>
                </c:pt>
                <c:pt idx="840">
                  <c:v>0.29091712023244121</c:v>
                </c:pt>
                <c:pt idx="841">
                  <c:v>0.29091712023244121</c:v>
                </c:pt>
                <c:pt idx="842">
                  <c:v>0.29091712023244121</c:v>
                </c:pt>
                <c:pt idx="843">
                  <c:v>0.29091712023244121</c:v>
                </c:pt>
                <c:pt idx="844">
                  <c:v>0.29091712023244121</c:v>
                </c:pt>
                <c:pt idx="845">
                  <c:v>0.29091712023244121</c:v>
                </c:pt>
                <c:pt idx="846">
                  <c:v>0.29091712023244121</c:v>
                </c:pt>
                <c:pt idx="847">
                  <c:v>0.29091712023244121</c:v>
                </c:pt>
                <c:pt idx="848">
                  <c:v>0.29091712023244121</c:v>
                </c:pt>
                <c:pt idx="849">
                  <c:v>0.29091712023244121</c:v>
                </c:pt>
                <c:pt idx="850">
                  <c:v>0.29091712023244121</c:v>
                </c:pt>
                <c:pt idx="851">
                  <c:v>0.29091712023244121</c:v>
                </c:pt>
                <c:pt idx="852">
                  <c:v>0.29091712023244121</c:v>
                </c:pt>
                <c:pt idx="853">
                  <c:v>0.29091712023244121</c:v>
                </c:pt>
                <c:pt idx="854">
                  <c:v>0.29091712023244121</c:v>
                </c:pt>
                <c:pt idx="855">
                  <c:v>0.29091712023244121</c:v>
                </c:pt>
                <c:pt idx="856">
                  <c:v>0.29091712023244121</c:v>
                </c:pt>
                <c:pt idx="857">
                  <c:v>0.29091712023244121</c:v>
                </c:pt>
                <c:pt idx="858">
                  <c:v>0.29091712023244121</c:v>
                </c:pt>
                <c:pt idx="859">
                  <c:v>0.29091712023244121</c:v>
                </c:pt>
                <c:pt idx="860">
                  <c:v>0.29091712023244121</c:v>
                </c:pt>
                <c:pt idx="861">
                  <c:v>0.29091712023244121</c:v>
                </c:pt>
                <c:pt idx="862">
                  <c:v>0.29091712023244121</c:v>
                </c:pt>
                <c:pt idx="863">
                  <c:v>0.29091712023244121</c:v>
                </c:pt>
                <c:pt idx="864">
                  <c:v>0.29091712023244121</c:v>
                </c:pt>
                <c:pt idx="865">
                  <c:v>0.29091712023244121</c:v>
                </c:pt>
                <c:pt idx="866">
                  <c:v>0.29091712023244121</c:v>
                </c:pt>
                <c:pt idx="867">
                  <c:v>0.29091712023244121</c:v>
                </c:pt>
                <c:pt idx="868">
                  <c:v>0.29091712023244121</c:v>
                </c:pt>
                <c:pt idx="869">
                  <c:v>0.29091712023244121</c:v>
                </c:pt>
                <c:pt idx="870">
                  <c:v>0.29091712023244121</c:v>
                </c:pt>
                <c:pt idx="871">
                  <c:v>0.29091712023244121</c:v>
                </c:pt>
                <c:pt idx="872">
                  <c:v>0.29091712023244121</c:v>
                </c:pt>
                <c:pt idx="873">
                  <c:v>0.29091712023244121</c:v>
                </c:pt>
                <c:pt idx="874">
                  <c:v>0.29091712023244121</c:v>
                </c:pt>
                <c:pt idx="875">
                  <c:v>0.29091712023244121</c:v>
                </c:pt>
                <c:pt idx="876">
                  <c:v>0.29137337324130752</c:v>
                </c:pt>
                <c:pt idx="877">
                  <c:v>0.29239602612433763</c:v>
                </c:pt>
                <c:pt idx="878">
                  <c:v>0.29310710355125663</c:v>
                </c:pt>
                <c:pt idx="879">
                  <c:v>0.29310710355125663</c:v>
                </c:pt>
                <c:pt idx="880">
                  <c:v>0.29310710355125663</c:v>
                </c:pt>
                <c:pt idx="881">
                  <c:v>0.29310710355125663</c:v>
                </c:pt>
                <c:pt idx="882">
                  <c:v>0.29353893284069427</c:v>
                </c:pt>
                <c:pt idx="883">
                  <c:v>0.29353893284069427</c:v>
                </c:pt>
                <c:pt idx="884">
                  <c:v>0.29353893284069427</c:v>
                </c:pt>
                <c:pt idx="885">
                  <c:v>0.29353893284069427</c:v>
                </c:pt>
                <c:pt idx="886">
                  <c:v>0.29353893284069427</c:v>
                </c:pt>
                <c:pt idx="887">
                  <c:v>0.29353893284069427</c:v>
                </c:pt>
                <c:pt idx="888">
                  <c:v>0.29353893284069427</c:v>
                </c:pt>
                <c:pt idx="889">
                  <c:v>0.29353893284069427</c:v>
                </c:pt>
                <c:pt idx="890">
                  <c:v>0.29353893284069427</c:v>
                </c:pt>
                <c:pt idx="891">
                  <c:v>0.29353893284069427</c:v>
                </c:pt>
                <c:pt idx="892">
                  <c:v>0.29389741833770372</c:v>
                </c:pt>
                <c:pt idx="893">
                  <c:v>0.29486649872792592</c:v>
                </c:pt>
                <c:pt idx="894">
                  <c:v>0.29593765423968316</c:v>
                </c:pt>
                <c:pt idx="895">
                  <c:v>0.29663126373067306</c:v>
                </c:pt>
                <c:pt idx="896">
                  <c:v>0.29666946188721643</c:v>
                </c:pt>
                <c:pt idx="897">
                  <c:v>0.29666946188721643</c:v>
                </c:pt>
                <c:pt idx="898">
                  <c:v>0.29666946188721643</c:v>
                </c:pt>
                <c:pt idx="899">
                  <c:v>0.29666946188721643</c:v>
                </c:pt>
                <c:pt idx="900">
                  <c:v>0.29666946188721643</c:v>
                </c:pt>
                <c:pt idx="901">
                  <c:v>0.29666946188721643</c:v>
                </c:pt>
                <c:pt idx="902">
                  <c:v>0.29701976132798669</c:v>
                </c:pt>
                <c:pt idx="903">
                  <c:v>0.30114255065057471</c:v>
                </c:pt>
                <c:pt idx="904">
                  <c:v>0.3079955944772978</c:v>
                </c:pt>
                <c:pt idx="905">
                  <c:v>0.31380517212323639</c:v>
                </c:pt>
                <c:pt idx="906">
                  <c:v>0.31756951012913659</c:v>
                </c:pt>
                <c:pt idx="907">
                  <c:v>0.31906396937716591</c:v>
                </c:pt>
                <c:pt idx="908">
                  <c:v>0.31906396937716591</c:v>
                </c:pt>
                <c:pt idx="909">
                  <c:v>0.31906396937716591</c:v>
                </c:pt>
                <c:pt idx="910">
                  <c:v>0.31906396937716591</c:v>
                </c:pt>
                <c:pt idx="911">
                  <c:v>0.31906396937716591</c:v>
                </c:pt>
                <c:pt idx="912">
                  <c:v>0.31906396937716591</c:v>
                </c:pt>
                <c:pt idx="913">
                  <c:v>0.31906396937716591</c:v>
                </c:pt>
                <c:pt idx="914">
                  <c:v>0.31906396937716591</c:v>
                </c:pt>
                <c:pt idx="915">
                  <c:v>0.31906396937716591</c:v>
                </c:pt>
                <c:pt idx="916">
                  <c:v>0.31906396937716591</c:v>
                </c:pt>
                <c:pt idx="917">
                  <c:v>0.31906396937716591</c:v>
                </c:pt>
                <c:pt idx="918">
                  <c:v>0.31906396937716591</c:v>
                </c:pt>
                <c:pt idx="919">
                  <c:v>0.31906396937716591</c:v>
                </c:pt>
                <c:pt idx="920">
                  <c:v>0.31906396937716591</c:v>
                </c:pt>
                <c:pt idx="921">
                  <c:v>0.31906396937716591</c:v>
                </c:pt>
                <c:pt idx="922">
                  <c:v>0.31906396937716591</c:v>
                </c:pt>
                <c:pt idx="923">
                  <c:v>0.31906396937716591</c:v>
                </c:pt>
                <c:pt idx="924">
                  <c:v>0.31906396937716591</c:v>
                </c:pt>
                <c:pt idx="925">
                  <c:v>0.31906396937716591</c:v>
                </c:pt>
                <c:pt idx="926">
                  <c:v>0.31994695552054225</c:v>
                </c:pt>
                <c:pt idx="927">
                  <c:v>0.32055105084615954</c:v>
                </c:pt>
                <c:pt idx="928">
                  <c:v>0.32055105084615954</c:v>
                </c:pt>
                <c:pt idx="929">
                  <c:v>0.32055105084615954</c:v>
                </c:pt>
                <c:pt idx="930">
                  <c:v>0.32055105084615954</c:v>
                </c:pt>
                <c:pt idx="931">
                  <c:v>0.32055105084615954</c:v>
                </c:pt>
                <c:pt idx="932">
                  <c:v>0.32055105084615954</c:v>
                </c:pt>
                <c:pt idx="933">
                  <c:v>0.32055105084615954</c:v>
                </c:pt>
                <c:pt idx="934">
                  <c:v>0.32055105084615954</c:v>
                </c:pt>
                <c:pt idx="935">
                  <c:v>0.32101130528174932</c:v>
                </c:pt>
                <c:pt idx="936">
                  <c:v>0.3215641688633788</c:v>
                </c:pt>
                <c:pt idx="937">
                  <c:v>0.32169567714321412</c:v>
                </c:pt>
                <c:pt idx="938">
                  <c:v>0.32169567714321412</c:v>
                </c:pt>
                <c:pt idx="939">
                  <c:v>0.32169567714321412</c:v>
                </c:pt>
                <c:pt idx="940">
                  <c:v>0.32169567714321412</c:v>
                </c:pt>
                <c:pt idx="941">
                  <c:v>0.32169567714321412</c:v>
                </c:pt>
                <c:pt idx="942">
                  <c:v>0.32169567714321412</c:v>
                </c:pt>
                <c:pt idx="943">
                  <c:v>0.32169567714321412</c:v>
                </c:pt>
                <c:pt idx="944">
                  <c:v>0.32169567714321412</c:v>
                </c:pt>
                <c:pt idx="945">
                  <c:v>0.32169567714321412</c:v>
                </c:pt>
                <c:pt idx="946">
                  <c:v>0.32169567714321412</c:v>
                </c:pt>
                <c:pt idx="947">
                  <c:v>0.32169567714321412</c:v>
                </c:pt>
                <c:pt idx="948">
                  <c:v>0.32169567714321412</c:v>
                </c:pt>
                <c:pt idx="949">
                  <c:v>0.32169567714321412</c:v>
                </c:pt>
                <c:pt idx="950">
                  <c:v>0.32169567714321412</c:v>
                </c:pt>
                <c:pt idx="951">
                  <c:v>0.32169567714321412</c:v>
                </c:pt>
                <c:pt idx="952">
                  <c:v>0.32338330692307232</c:v>
                </c:pt>
                <c:pt idx="953">
                  <c:v>0.32740588222923012</c:v>
                </c:pt>
                <c:pt idx="954">
                  <c:v>0.33293362696493967</c:v>
                </c:pt>
                <c:pt idx="955">
                  <c:v>0.338393825947361</c:v>
                </c:pt>
                <c:pt idx="956">
                  <c:v>0.34311757528379394</c:v>
                </c:pt>
                <c:pt idx="957">
                  <c:v>0.34709169638059512</c:v>
                </c:pt>
                <c:pt idx="958">
                  <c:v>0.34954763748557638</c:v>
                </c:pt>
                <c:pt idx="959">
                  <c:v>0.34964429748094672</c:v>
                </c:pt>
                <c:pt idx="960">
                  <c:v>0.34964429748094672</c:v>
                </c:pt>
                <c:pt idx="961">
                  <c:v>0.34964429748094672</c:v>
                </c:pt>
                <c:pt idx="962">
                  <c:v>0.34964429748094672</c:v>
                </c:pt>
                <c:pt idx="963">
                  <c:v>0.34964429748094672</c:v>
                </c:pt>
                <c:pt idx="964">
                  <c:v>0.34964429748094672</c:v>
                </c:pt>
                <c:pt idx="965">
                  <c:v>0.34964429748094672</c:v>
                </c:pt>
                <c:pt idx="966">
                  <c:v>0.34964429748094672</c:v>
                </c:pt>
                <c:pt idx="967">
                  <c:v>0.34964429748094672</c:v>
                </c:pt>
                <c:pt idx="968">
                  <c:v>0.34964429748094672</c:v>
                </c:pt>
                <c:pt idx="969">
                  <c:v>0.34964429748094672</c:v>
                </c:pt>
                <c:pt idx="970">
                  <c:v>0.34964429748094672</c:v>
                </c:pt>
                <c:pt idx="971">
                  <c:v>0.35059059293963396</c:v>
                </c:pt>
                <c:pt idx="972">
                  <c:v>0.35324816397214148</c:v>
                </c:pt>
                <c:pt idx="973">
                  <c:v>0.35786004782464864</c:v>
                </c:pt>
                <c:pt idx="974">
                  <c:v>0.36297464336093072</c:v>
                </c:pt>
                <c:pt idx="975">
                  <c:v>0.36734630515362604</c:v>
                </c:pt>
                <c:pt idx="976">
                  <c:v>0.37096286834706377</c:v>
                </c:pt>
                <c:pt idx="977">
                  <c:v>0.37382906558940554</c:v>
                </c:pt>
                <c:pt idx="978">
                  <c:v>0.37572441814907631</c:v>
                </c:pt>
                <c:pt idx="979">
                  <c:v>0.3767702458950476</c:v>
                </c:pt>
                <c:pt idx="980">
                  <c:v>0.37748973299043109</c:v>
                </c:pt>
                <c:pt idx="981">
                  <c:v>0.37796214481533097</c:v>
                </c:pt>
                <c:pt idx="982">
                  <c:v>0.37825084315300994</c:v>
                </c:pt>
                <c:pt idx="983">
                  <c:v>0.37845498169896058</c:v>
                </c:pt>
                <c:pt idx="984">
                  <c:v>0.37860787503707849</c:v>
                </c:pt>
                <c:pt idx="985">
                  <c:v>0.37866712825951332</c:v>
                </c:pt>
                <c:pt idx="986">
                  <c:v>0.37866712825951332</c:v>
                </c:pt>
                <c:pt idx="987">
                  <c:v>0.37866712825951332</c:v>
                </c:pt>
                <c:pt idx="988">
                  <c:v>0.37866712825951332</c:v>
                </c:pt>
                <c:pt idx="989">
                  <c:v>0.37866712825951332</c:v>
                </c:pt>
                <c:pt idx="990">
                  <c:v>0.37866712825951332</c:v>
                </c:pt>
                <c:pt idx="991">
                  <c:v>0.37866712825951332</c:v>
                </c:pt>
                <c:pt idx="992">
                  <c:v>0.37866712825951332</c:v>
                </c:pt>
                <c:pt idx="993">
                  <c:v>0.37866712825951332</c:v>
                </c:pt>
                <c:pt idx="994">
                  <c:v>0.37866712825951332</c:v>
                </c:pt>
                <c:pt idx="995">
                  <c:v>0.37866712825951332</c:v>
                </c:pt>
                <c:pt idx="996">
                  <c:v>0.37866712825951332</c:v>
                </c:pt>
                <c:pt idx="997">
                  <c:v>0.37866712825951332</c:v>
                </c:pt>
                <c:pt idx="998">
                  <c:v>0.37866712825951332</c:v>
                </c:pt>
                <c:pt idx="999">
                  <c:v>0.37866712825951332</c:v>
                </c:pt>
                <c:pt idx="1000">
                  <c:v>0.37866712825951332</c:v>
                </c:pt>
                <c:pt idx="1001">
                  <c:v>0.37866712825951332</c:v>
                </c:pt>
                <c:pt idx="1002">
                  <c:v>0.37866712825951332</c:v>
                </c:pt>
                <c:pt idx="1003">
                  <c:v>0.37866712825951332</c:v>
                </c:pt>
                <c:pt idx="1004">
                  <c:v>0.37866712825951332</c:v>
                </c:pt>
                <c:pt idx="1005">
                  <c:v>0.37866712825951332</c:v>
                </c:pt>
                <c:pt idx="1006">
                  <c:v>0.37866712825951332</c:v>
                </c:pt>
                <c:pt idx="1007">
                  <c:v>0.37866712825951332</c:v>
                </c:pt>
                <c:pt idx="1008">
                  <c:v>0.37866712825951332</c:v>
                </c:pt>
                <c:pt idx="1009">
                  <c:v>0.37866712825951332</c:v>
                </c:pt>
                <c:pt idx="1010">
                  <c:v>0.37866712825951332</c:v>
                </c:pt>
                <c:pt idx="1011">
                  <c:v>0.37866712825951332</c:v>
                </c:pt>
                <c:pt idx="1012">
                  <c:v>0.37866712825951332</c:v>
                </c:pt>
                <c:pt idx="1013">
                  <c:v>0.37866712825951332</c:v>
                </c:pt>
                <c:pt idx="1014">
                  <c:v>0.37866712825951332</c:v>
                </c:pt>
                <c:pt idx="1015">
                  <c:v>0.37866712825951332</c:v>
                </c:pt>
                <c:pt idx="1016">
                  <c:v>0.37866712825951332</c:v>
                </c:pt>
                <c:pt idx="1017">
                  <c:v>0.37866712825951332</c:v>
                </c:pt>
                <c:pt idx="1018">
                  <c:v>0.37866712825951332</c:v>
                </c:pt>
                <c:pt idx="1019">
                  <c:v>0.37866712825951332</c:v>
                </c:pt>
                <c:pt idx="1020">
                  <c:v>0.37866712825951332</c:v>
                </c:pt>
                <c:pt idx="1021">
                  <c:v>0.37866712825951332</c:v>
                </c:pt>
                <c:pt idx="1022">
                  <c:v>0.37866712825951332</c:v>
                </c:pt>
                <c:pt idx="1023">
                  <c:v>0.37866712825951332</c:v>
                </c:pt>
                <c:pt idx="1024">
                  <c:v>0.37866712825951332</c:v>
                </c:pt>
                <c:pt idx="1025">
                  <c:v>0.37866712825951332</c:v>
                </c:pt>
                <c:pt idx="1026">
                  <c:v>0.37866712825951332</c:v>
                </c:pt>
                <c:pt idx="1027">
                  <c:v>0.37866712825951332</c:v>
                </c:pt>
                <c:pt idx="1028">
                  <c:v>0.37866712825951332</c:v>
                </c:pt>
                <c:pt idx="1029">
                  <c:v>0.37866712825951332</c:v>
                </c:pt>
                <c:pt idx="1030">
                  <c:v>0.37866712825951332</c:v>
                </c:pt>
                <c:pt idx="1031">
                  <c:v>0.37866712825951332</c:v>
                </c:pt>
                <c:pt idx="1032">
                  <c:v>0.37866712825951332</c:v>
                </c:pt>
                <c:pt idx="1033">
                  <c:v>0.37866712825951332</c:v>
                </c:pt>
                <c:pt idx="1034">
                  <c:v>0.37866712825951332</c:v>
                </c:pt>
                <c:pt idx="1035">
                  <c:v>0.37866712825951332</c:v>
                </c:pt>
                <c:pt idx="1036">
                  <c:v>0.37866712825951332</c:v>
                </c:pt>
                <c:pt idx="1037">
                  <c:v>0.37866712825951332</c:v>
                </c:pt>
                <c:pt idx="1038">
                  <c:v>0.37866712825951332</c:v>
                </c:pt>
                <c:pt idx="1039">
                  <c:v>0.37866712825951332</c:v>
                </c:pt>
                <c:pt idx="1040">
                  <c:v>0.37866712825951332</c:v>
                </c:pt>
                <c:pt idx="1041">
                  <c:v>0.37866712825951332</c:v>
                </c:pt>
                <c:pt idx="1042">
                  <c:v>0.37866712825951332</c:v>
                </c:pt>
                <c:pt idx="1043">
                  <c:v>0.37866712825951332</c:v>
                </c:pt>
                <c:pt idx="1044">
                  <c:v>0.37866712825951332</c:v>
                </c:pt>
                <c:pt idx="1045">
                  <c:v>0.37866712825951332</c:v>
                </c:pt>
                <c:pt idx="1046">
                  <c:v>0.37866712825951332</c:v>
                </c:pt>
                <c:pt idx="1047">
                  <c:v>0.37866712825951332</c:v>
                </c:pt>
                <c:pt idx="1048">
                  <c:v>0.37866712825951332</c:v>
                </c:pt>
                <c:pt idx="1049">
                  <c:v>0.37866712825951332</c:v>
                </c:pt>
                <c:pt idx="1050">
                  <c:v>0.37866712825951332</c:v>
                </c:pt>
                <c:pt idx="1051">
                  <c:v>0.37954711300581412</c:v>
                </c:pt>
                <c:pt idx="1052">
                  <c:v>0.3812303294532105</c:v>
                </c:pt>
                <c:pt idx="1053">
                  <c:v>0.38335233007862046</c:v>
                </c:pt>
                <c:pt idx="1054">
                  <c:v>0.38590816326205513</c:v>
                </c:pt>
                <c:pt idx="1055">
                  <c:v>0.38902164282126345</c:v>
                </c:pt>
                <c:pt idx="1056">
                  <c:v>0.39270478867311531</c:v>
                </c:pt>
                <c:pt idx="1057">
                  <c:v>0.396709777173261</c:v>
                </c:pt>
                <c:pt idx="1058">
                  <c:v>0.40042669091226429</c:v>
                </c:pt>
                <c:pt idx="1059">
                  <c:v>0.40322344190268383</c:v>
                </c:pt>
                <c:pt idx="1060">
                  <c:v>0.40520079643939472</c:v>
                </c:pt>
                <c:pt idx="1061">
                  <c:v>0.40656709857219442</c:v>
                </c:pt>
                <c:pt idx="1062">
                  <c:v>0.40726396590141262</c:v>
                </c:pt>
                <c:pt idx="1063">
                  <c:v>0.4073427159180919</c:v>
                </c:pt>
                <c:pt idx="1064">
                  <c:v>0.4073427159180919</c:v>
                </c:pt>
                <c:pt idx="1065">
                  <c:v>0.4073427159180919</c:v>
                </c:pt>
                <c:pt idx="1066">
                  <c:v>0.4073427159180919</c:v>
                </c:pt>
                <c:pt idx="1067">
                  <c:v>0.4073427159180919</c:v>
                </c:pt>
                <c:pt idx="1068">
                  <c:v>0.4073427159180919</c:v>
                </c:pt>
                <c:pt idx="1069">
                  <c:v>0.4073427159180919</c:v>
                </c:pt>
                <c:pt idx="1070">
                  <c:v>0.4073427159180919</c:v>
                </c:pt>
                <c:pt idx="1071">
                  <c:v>0.4073427159180919</c:v>
                </c:pt>
                <c:pt idx="1072">
                  <c:v>0.4073427159180919</c:v>
                </c:pt>
                <c:pt idx="1073">
                  <c:v>0.4073427159180919</c:v>
                </c:pt>
                <c:pt idx="1074">
                  <c:v>0.4073427159180919</c:v>
                </c:pt>
                <c:pt idx="1075">
                  <c:v>0.4073427159180919</c:v>
                </c:pt>
                <c:pt idx="1076">
                  <c:v>0.4073427159180919</c:v>
                </c:pt>
                <c:pt idx="1077">
                  <c:v>0.4073427159180919</c:v>
                </c:pt>
                <c:pt idx="1078">
                  <c:v>0.4073427159180919</c:v>
                </c:pt>
                <c:pt idx="1079">
                  <c:v>0.4073427159180919</c:v>
                </c:pt>
                <c:pt idx="1080">
                  <c:v>0.4073427159180919</c:v>
                </c:pt>
                <c:pt idx="1081">
                  <c:v>0.4073427159180919</c:v>
                </c:pt>
                <c:pt idx="1082">
                  <c:v>0.4073427159180919</c:v>
                </c:pt>
                <c:pt idx="1083">
                  <c:v>0.4073427159180919</c:v>
                </c:pt>
                <c:pt idx="1084">
                  <c:v>0.40795590160356043</c:v>
                </c:pt>
                <c:pt idx="1085">
                  <c:v>0.40956957540114047</c:v>
                </c:pt>
                <c:pt idx="1086">
                  <c:v>0.41037607759026817</c:v>
                </c:pt>
                <c:pt idx="1087">
                  <c:v>0.41037607759026817</c:v>
                </c:pt>
                <c:pt idx="1088">
                  <c:v>0.41037607759026817</c:v>
                </c:pt>
                <c:pt idx="1089">
                  <c:v>0.41037607759026817</c:v>
                </c:pt>
                <c:pt idx="1090">
                  <c:v>0.41037607759026817</c:v>
                </c:pt>
                <c:pt idx="1091">
                  <c:v>0.41037607759026817</c:v>
                </c:pt>
                <c:pt idx="1092">
                  <c:v>0.41037607759026817</c:v>
                </c:pt>
                <c:pt idx="1093">
                  <c:v>0.41037607759026817</c:v>
                </c:pt>
                <c:pt idx="1094">
                  <c:v>0.41037607759026817</c:v>
                </c:pt>
                <c:pt idx="1095">
                  <c:v>0.41037607759026817</c:v>
                </c:pt>
                <c:pt idx="1096">
                  <c:v>0.41037607759026817</c:v>
                </c:pt>
                <c:pt idx="1097">
                  <c:v>0.41037607759026817</c:v>
                </c:pt>
                <c:pt idx="1098">
                  <c:v>0.41037607759026817</c:v>
                </c:pt>
                <c:pt idx="1099">
                  <c:v>0.41050514236512847</c:v>
                </c:pt>
                <c:pt idx="1100">
                  <c:v>0.41212867693215144</c:v>
                </c:pt>
                <c:pt idx="1101">
                  <c:v>0.41391679997026615</c:v>
                </c:pt>
                <c:pt idx="1102">
                  <c:v>0.41436960218407137</c:v>
                </c:pt>
                <c:pt idx="1103">
                  <c:v>0.41436960218407137</c:v>
                </c:pt>
                <c:pt idx="1104">
                  <c:v>0.41436960218407137</c:v>
                </c:pt>
                <c:pt idx="1105">
                  <c:v>0.41436960218407137</c:v>
                </c:pt>
                <c:pt idx="1106">
                  <c:v>0.41436960218407137</c:v>
                </c:pt>
                <c:pt idx="1107">
                  <c:v>0.41436960218407137</c:v>
                </c:pt>
                <c:pt idx="1108">
                  <c:v>0.41436960218407137</c:v>
                </c:pt>
                <c:pt idx="1109">
                  <c:v>0.41436960218407137</c:v>
                </c:pt>
                <c:pt idx="1110">
                  <c:v>0.41525575126483272</c:v>
                </c:pt>
                <c:pt idx="1111">
                  <c:v>0.41605217363269698</c:v>
                </c:pt>
                <c:pt idx="1112">
                  <c:v>0.41605217363269698</c:v>
                </c:pt>
                <c:pt idx="1113">
                  <c:v>0.41605217363269698</c:v>
                </c:pt>
                <c:pt idx="1114">
                  <c:v>0.41605217363269698</c:v>
                </c:pt>
                <c:pt idx="1115">
                  <c:v>0.41605217363269698</c:v>
                </c:pt>
                <c:pt idx="1116">
                  <c:v>0.41605217363269698</c:v>
                </c:pt>
                <c:pt idx="1117">
                  <c:v>0.41605217363269698</c:v>
                </c:pt>
                <c:pt idx="1118">
                  <c:v>0.41605217363269698</c:v>
                </c:pt>
                <c:pt idx="1119">
                  <c:v>0.41606933577836974</c:v>
                </c:pt>
                <c:pt idx="1120">
                  <c:v>0.41692385741341009</c:v>
                </c:pt>
                <c:pt idx="1121">
                  <c:v>0.41728234291041955</c:v>
                </c:pt>
                <c:pt idx="1122">
                  <c:v>0.41728234291041955</c:v>
                </c:pt>
                <c:pt idx="1123">
                  <c:v>0.41728234291041955</c:v>
                </c:pt>
                <c:pt idx="1124">
                  <c:v>0.41825863618845516</c:v>
                </c:pt>
                <c:pt idx="1125">
                  <c:v>0.42116233086350274</c:v>
                </c:pt>
                <c:pt idx="1126">
                  <c:v>0.42628872278507529</c:v>
                </c:pt>
                <c:pt idx="1127">
                  <c:v>0.43283454954832368</c:v>
                </c:pt>
                <c:pt idx="1128">
                  <c:v>0.43929688337185269</c:v>
                </c:pt>
                <c:pt idx="1129">
                  <c:v>0.44495041404183178</c:v>
                </c:pt>
                <c:pt idx="1130">
                  <c:v>0.44931149616477539</c:v>
                </c:pt>
                <c:pt idx="1131">
                  <c:v>0.45239504804077113</c:v>
                </c:pt>
                <c:pt idx="1132">
                  <c:v>0.45484047409680683</c:v>
                </c:pt>
                <c:pt idx="1133">
                  <c:v>0.45699451765100996</c:v>
                </c:pt>
                <c:pt idx="1134">
                  <c:v>0.45904130544771343</c:v>
                </c:pt>
                <c:pt idx="1135">
                  <c:v>0.46089252497258937</c:v>
                </c:pt>
                <c:pt idx="1136">
                  <c:v>0.46232868310304415</c:v>
                </c:pt>
                <c:pt idx="1137">
                  <c:v>0.46319624870433568</c:v>
                </c:pt>
                <c:pt idx="1138">
                  <c:v>0.46345904428052553</c:v>
                </c:pt>
                <c:pt idx="1139">
                  <c:v>0.46345904428052553</c:v>
                </c:pt>
                <c:pt idx="1140">
                  <c:v>0.46345904428052553</c:v>
                </c:pt>
                <c:pt idx="1141">
                  <c:v>0.46345904428052553</c:v>
                </c:pt>
                <c:pt idx="1142">
                  <c:v>0.46345904428052553</c:v>
                </c:pt>
                <c:pt idx="1143">
                  <c:v>0.46345904428052553</c:v>
                </c:pt>
                <c:pt idx="1144">
                  <c:v>0.46345904428052553</c:v>
                </c:pt>
                <c:pt idx="1145">
                  <c:v>0.46345904428052553</c:v>
                </c:pt>
                <c:pt idx="1146">
                  <c:v>0.46345904428052553</c:v>
                </c:pt>
                <c:pt idx="1147">
                  <c:v>0.46372432644788164</c:v>
                </c:pt>
                <c:pt idx="1148">
                  <c:v>0.46544055107506754</c:v>
                </c:pt>
                <c:pt idx="1149">
                  <c:v>0.46711932250652205</c:v>
                </c:pt>
                <c:pt idx="1150">
                  <c:v>0.46794356895096667</c:v>
                </c:pt>
                <c:pt idx="1151">
                  <c:v>0.46811272280281857</c:v>
                </c:pt>
                <c:pt idx="1152">
                  <c:v>0.46811272280281857</c:v>
                </c:pt>
                <c:pt idx="1153">
                  <c:v>0.46811272280281857</c:v>
                </c:pt>
                <c:pt idx="1154">
                  <c:v>0.46811272280281857</c:v>
                </c:pt>
                <c:pt idx="1155">
                  <c:v>0.46811272280281857</c:v>
                </c:pt>
                <c:pt idx="1156">
                  <c:v>0.46811272280281857</c:v>
                </c:pt>
                <c:pt idx="1157">
                  <c:v>0.46811272280281857</c:v>
                </c:pt>
                <c:pt idx="1158">
                  <c:v>0.46811272280281857</c:v>
                </c:pt>
                <c:pt idx="1159">
                  <c:v>0.46811272280281857</c:v>
                </c:pt>
                <c:pt idx="1160">
                  <c:v>0.46811272280281857</c:v>
                </c:pt>
                <c:pt idx="1161">
                  <c:v>0.46811272280281857</c:v>
                </c:pt>
                <c:pt idx="1162">
                  <c:v>0.46811272280281857</c:v>
                </c:pt>
                <c:pt idx="1163">
                  <c:v>0.46811272280281857</c:v>
                </c:pt>
                <c:pt idx="1164">
                  <c:v>0.46811272280281857</c:v>
                </c:pt>
                <c:pt idx="1165">
                  <c:v>0.46811272280281857</c:v>
                </c:pt>
                <c:pt idx="1166">
                  <c:v>0.46811272280281857</c:v>
                </c:pt>
                <c:pt idx="1167">
                  <c:v>0.46811272280281857</c:v>
                </c:pt>
                <c:pt idx="1168">
                  <c:v>0.46811272280281857</c:v>
                </c:pt>
                <c:pt idx="1169">
                  <c:v>0.46811272280281857</c:v>
                </c:pt>
                <c:pt idx="1170">
                  <c:v>0.46811272280281857</c:v>
                </c:pt>
                <c:pt idx="1171">
                  <c:v>0.46811272280281857</c:v>
                </c:pt>
                <c:pt idx="1172">
                  <c:v>0.46811272280281857</c:v>
                </c:pt>
                <c:pt idx="1173">
                  <c:v>0.46811272280281857</c:v>
                </c:pt>
                <c:pt idx="1174">
                  <c:v>0.46811272280281857</c:v>
                </c:pt>
                <c:pt idx="1175">
                  <c:v>0.46811272280281857</c:v>
                </c:pt>
                <c:pt idx="1176">
                  <c:v>0.46811272280281857</c:v>
                </c:pt>
                <c:pt idx="1177">
                  <c:v>0.46811272280281857</c:v>
                </c:pt>
                <c:pt idx="1178">
                  <c:v>0.46811272280281857</c:v>
                </c:pt>
                <c:pt idx="1179">
                  <c:v>0.46811272280281857</c:v>
                </c:pt>
                <c:pt idx="1180">
                  <c:v>0.46811272280281857</c:v>
                </c:pt>
                <c:pt idx="1181">
                  <c:v>0.46811272280281857</c:v>
                </c:pt>
                <c:pt idx="1182">
                  <c:v>0.46811272280281857</c:v>
                </c:pt>
                <c:pt idx="1183">
                  <c:v>0.46811272280281857</c:v>
                </c:pt>
                <c:pt idx="1184">
                  <c:v>0.46811272280281857</c:v>
                </c:pt>
                <c:pt idx="1185">
                  <c:v>0.46811272280281857</c:v>
                </c:pt>
                <c:pt idx="1186">
                  <c:v>0.46811272280281857</c:v>
                </c:pt>
                <c:pt idx="1187">
                  <c:v>0.46811272280281857</c:v>
                </c:pt>
                <c:pt idx="1188">
                  <c:v>0.46811272280281857</c:v>
                </c:pt>
                <c:pt idx="1189">
                  <c:v>0.46811272280281857</c:v>
                </c:pt>
                <c:pt idx="1190">
                  <c:v>0.46811272280281857</c:v>
                </c:pt>
                <c:pt idx="1191">
                  <c:v>0.46811272280281857</c:v>
                </c:pt>
                <c:pt idx="1192">
                  <c:v>0.46811272280281857</c:v>
                </c:pt>
                <c:pt idx="1193">
                  <c:v>0.46811272280281857</c:v>
                </c:pt>
                <c:pt idx="1194">
                  <c:v>0.46811272280281857</c:v>
                </c:pt>
                <c:pt idx="1195">
                  <c:v>0.46811272280281857</c:v>
                </c:pt>
                <c:pt idx="1196">
                  <c:v>0.46811272280281857</c:v>
                </c:pt>
                <c:pt idx="1197">
                  <c:v>0.46811272280281857</c:v>
                </c:pt>
                <c:pt idx="1198">
                  <c:v>0.46811272280281857</c:v>
                </c:pt>
                <c:pt idx="1199">
                  <c:v>0.46811272280281857</c:v>
                </c:pt>
                <c:pt idx="1200">
                  <c:v>0.46811272280281857</c:v>
                </c:pt>
                <c:pt idx="1201">
                  <c:v>0.46811272280281857</c:v>
                </c:pt>
                <c:pt idx="1202">
                  <c:v>0.46811272280281857</c:v>
                </c:pt>
                <c:pt idx="1203">
                  <c:v>0.46811272280281857</c:v>
                </c:pt>
                <c:pt idx="1204">
                  <c:v>0.46811272280281857</c:v>
                </c:pt>
                <c:pt idx="1205">
                  <c:v>0.46811272280281857</c:v>
                </c:pt>
                <c:pt idx="1206">
                  <c:v>0.46811272280281857</c:v>
                </c:pt>
                <c:pt idx="1207">
                  <c:v>0.46811272280281857</c:v>
                </c:pt>
                <c:pt idx="1208">
                  <c:v>0.46811272280281857</c:v>
                </c:pt>
                <c:pt idx="1209">
                  <c:v>0.46811272280281857</c:v>
                </c:pt>
                <c:pt idx="1210">
                  <c:v>0.46811272280281857</c:v>
                </c:pt>
                <c:pt idx="1211">
                  <c:v>0.46811272280281857</c:v>
                </c:pt>
                <c:pt idx="1212">
                  <c:v>0.46811272280281857</c:v>
                </c:pt>
                <c:pt idx="1213">
                  <c:v>0.46811272280281857</c:v>
                </c:pt>
                <c:pt idx="1214">
                  <c:v>0.46811272280281857</c:v>
                </c:pt>
                <c:pt idx="1215">
                  <c:v>0.46811272280281857</c:v>
                </c:pt>
                <c:pt idx="1216">
                  <c:v>0.46811272280281857</c:v>
                </c:pt>
                <c:pt idx="1217">
                  <c:v>0.46811272280281857</c:v>
                </c:pt>
                <c:pt idx="1218">
                  <c:v>0.46811272280281857</c:v>
                </c:pt>
                <c:pt idx="1219">
                  <c:v>0.46811272280281857</c:v>
                </c:pt>
                <c:pt idx="1220">
                  <c:v>0.46811272280281857</c:v>
                </c:pt>
                <c:pt idx="1221">
                  <c:v>0.46811272280281857</c:v>
                </c:pt>
                <c:pt idx="1222">
                  <c:v>0.46811272280281857</c:v>
                </c:pt>
                <c:pt idx="1223">
                  <c:v>0.46811272280281857</c:v>
                </c:pt>
                <c:pt idx="1224">
                  <c:v>0.46811272280281857</c:v>
                </c:pt>
                <c:pt idx="1225">
                  <c:v>0.46811272280281857</c:v>
                </c:pt>
                <c:pt idx="1226">
                  <c:v>0.46811272280281857</c:v>
                </c:pt>
                <c:pt idx="1227">
                  <c:v>0.46811272280281857</c:v>
                </c:pt>
                <c:pt idx="1228">
                  <c:v>0.46811272280281857</c:v>
                </c:pt>
                <c:pt idx="1229">
                  <c:v>0.46811272280281857</c:v>
                </c:pt>
                <c:pt idx="1230">
                  <c:v>0.46811272280281857</c:v>
                </c:pt>
                <c:pt idx="1231">
                  <c:v>0.46811272280281857</c:v>
                </c:pt>
                <c:pt idx="1232">
                  <c:v>0.46811272280281857</c:v>
                </c:pt>
                <c:pt idx="1233">
                  <c:v>0.46811272280281857</c:v>
                </c:pt>
                <c:pt idx="1234">
                  <c:v>0.46811272280281857</c:v>
                </c:pt>
                <c:pt idx="1235">
                  <c:v>0.46811272280281857</c:v>
                </c:pt>
                <c:pt idx="1236">
                  <c:v>0.46811272280281857</c:v>
                </c:pt>
                <c:pt idx="1237">
                  <c:v>0.46811272280281857</c:v>
                </c:pt>
                <c:pt idx="1238">
                  <c:v>0.46811272280281857</c:v>
                </c:pt>
                <c:pt idx="1239">
                  <c:v>0.46811272280281857</c:v>
                </c:pt>
                <c:pt idx="1240">
                  <c:v>0.46811272280281857</c:v>
                </c:pt>
                <c:pt idx="1241">
                  <c:v>0.46811272280281857</c:v>
                </c:pt>
                <c:pt idx="1242">
                  <c:v>0.46811272280281857</c:v>
                </c:pt>
                <c:pt idx="1243">
                  <c:v>0.46811272280281857</c:v>
                </c:pt>
                <c:pt idx="1244">
                  <c:v>0.46811272280281857</c:v>
                </c:pt>
                <c:pt idx="1245">
                  <c:v>0.46811272280281857</c:v>
                </c:pt>
                <c:pt idx="1246">
                  <c:v>0.46811272280281857</c:v>
                </c:pt>
                <c:pt idx="1247">
                  <c:v>0.46811272280281857</c:v>
                </c:pt>
                <c:pt idx="1248">
                  <c:v>0.46811272280281857</c:v>
                </c:pt>
                <c:pt idx="1249">
                  <c:v>0.46811272280281857</c:v>
                </c:pt>
                <c:pt idx="1250">
                  <c:v>0.46811272280281857</c:v>
                </c:pt>
                <c:pt idx="1251">
                  <c:v>0.46811272280281857</c:v>
                </c:pt>
                <c:pt idx="1252">
                  <c:v>0.46811272280281857</c:v>
                </c:pt>
                <c:pt idx="1253">
                  <c:v>0.46811272280281857</c:v>
                </c:pt>
                <c:pt idx="1254">
                  <c:v>0.46811272280281857</c:v>
                </c:pt>
                <c:pt idx="1255">
                  <c:v>0.46811272280281857</c:v>
                </c:pt>
                <c:pt idx="1256">
                  <c:v>0.46811272280281857</c:v>
                </c:pt>
                <c:pt idx="1257">
                  <c:v>0.46811272280281857</c:v>
                </c:pt>
                <c:pt idx="1258">
                  <c:v>0.46811272280281857</c:v>
                </c:pt>
                <c:pt idx="1259">
                  <c:v>0.46811272280281857</c:v>
                </c:pt>
                <c:pt idx="1260">
                  <c:v>0.46811272280281857</c:v>
                </c:pt>
                <c:pt idx="1261">
                  <c:v>0.46811272280281857</c:v>
                </c:pt>
                <c:pt idx="1262">
                  <c:v>0.46811272280281857</c:v>
                </c:pt>
                <c:pt idx="1263">
                  <c:v>0.46811272280281857</c:v>
                </c:pt>
                <c:pt idx="1264">
                  <c:v>0.46811272280281857</c:v>
                </c:pt>
                <c:pt idx="1265">
                  <c:v>0.46811272280281857</c:v>
                </c:pt>
                <c:pt idx="1266">
                  <c:v>0.46811272280281857</c:v>
                </c:pt>
                <c:pt idx="1267">
                  <c:v>0.46811272280281857</c:v>
                </c:pt>
                <c:pt idx="1268">
                  <c:v>0.46811272280281857</c:v>
                </c:pt>
                <c:pt idx="1269">
                  <c:v>0.46811272280281857</c:v>
                </c:pt>
                <c:pt idx="1270">
                  <c:v>0.46811272280281857</c:v>
                </c:pt>
                <c:pt idx="1271">
                  <c:v>0.46811272280281857</c:v>
                </c:pt>
                <c:pt idx="1272">
                  <c:v>0.46811272280281857</c:v>
                </c:pt>
                <c:pt idx="1273">
                  <c:v>0.46811272280281857</c:v>
                </c:pt>
                <c:pt idx="1274">
                  <c:v>0.46811272280281857</c:v>
                </c:pt>
                <c:pt idx="1275">
                  <c:v>0.46811272280281857</c:v>
                </c:pt>
                <c:pt idx="1276">
                  <c:v>0.46811272280281857</c:v>
                </c:pt>
                <c:pt idx="1277">
                  <c:v>0.46811272280281857</c:v>
                </c:pt>
                <c:pt idx="1278">
                  <c:v>0.46811272280281857</c:v>
                </c:pt>
                <c:pt idx="1279">
                  <c:v>0.46811272280281857</c:v>
                </c:pt>
                <c:pt idx="1280">
                  <c:v>0.46811272280281857</c:v>
                </c:pt>
                <c:pt idx="1281">
                  <c:v>0.46811272280281857</c:v>
                </c:pt>
                <c:pt idx="1282">
                  <c:v>0.46811272280281857</c:v>
                </c:pt>
                <c:pt idx="1283">
                  <c:v>0.46811272280281857</c:v>
                </c:pt>
                <c:pt idx="1284">
                  <c:v>0.46811272280281857</c:v>
                </c:pt>
                <c:pt idx="1285">
                  <c:v>0.46811272280281857</c:v>
                </c:pt>
                <c:pt idx="1286">
                  <c:v>0.46811272280281857</c:v>
                </c:pt>
                <c:pt idx="1287">
                  <c:v>0.46811272280281857</c:v>
                </c:pt>
                <c:pt idx="1288">
                  <c:v>0.46811272280281857</c:v>
                </c:pt>
                <c:pt idx="1289">
                  <c:v>0.46811272280281857</c:v>
                </c:pt>
                <c:pt idx="1290">
                  <c:v>0.46811272280281857</c:v>
                </c:pt>
                <c:pt idx="1291">
                  <c:v>0.46811272280281857</c:v>
                </c:pt>
                <c:pt idx="1292">
                  <c:v>0.46811272280281857</c:v>
                </c:pt>
                <c:pt idx="1293">
                  <c:v>0.46811272280281857</c:v>
                </c:pt>
                <c:pt idx="1294">
                  <c:v>0.46811272280281857</c:v>
                </c:pt>
                <c:pt idx="1295">
                  <c:v>0.46811272280281857</c:v>
                </c:pt>
                <c:pt idx="1296">
                  <c:v>0.46811272280281857</c:v>
                </c:pt>
                <c:pt idx="1297">
                  <c:v>0.46811272280281857</c:v>
                </c:pt>
                <c:pt idx="1298">
                  <c:v>0.46811272280281857</c:v>
                </c:pt>
                <c:pt idx="1299">
                  <c:v>0.46811272280281857</c:v>
                </c:pt>
                <c:pt idx="1300">
                  <c:v>0.46811272280281857</c:v>
                </c:pt>
                <c:pt idx="1301">
                  <c:v>0.46811272280281857</c:v>
                </c:pt>
                <c:pt idx="1302">
                  <c:v>0.46811272280281857</c:v>
                </c:pt>
                <c:pt idx="1303">
                  <c:v>0.46811272280281857</c:v>
                </c:pt>
                <c:pt idx="1304">
                  <c:v>0.46811272280281857</c:v>
                </c:pt>
                <c:pt idx="1305">
                  <c:v>0.46811272280281857</c:v>
                </c:pt>
                <c:pt idx="1306">
                  <c:v>0.46811272280281857</c:v>
                </c:pt>
                <c:pt idx="1307">
                  <c:v>0.46811272280281857</c:v>
                </c:pt>
                <c:pt idx="1308">
                  <c:v>0.46811272280281857</c:v>
                </c:pt>
                <c:pt idx="1309">
                  <c:v>0.46811272280281857</c:v>
                </c:pt>
                <c:pt idx="1310">
                  <c:v>0.46811272280281857</c:v>
                </c:pt>
                <c:pt idx="1311">
                  <c:v>0.46811272280281857</c:v>
                </c:pt>
                <c:pt idx="1312">
                  <c:v>0.46811272280281857</c:v>
                </c:pt>
                <c:pt idx="1313">
                  <c:v>0.46811272280281857</c:v>
                </c:pt>
                <c:pt idx="1314">
                  <c:v>0.46811272280281857</c:v>
                </c:pt>
                <c:pt idx="1315">
                  <c:v>0.46811272280281857</c:v>
                </c:pt>
                <c:pt idx="1316">
                  <c:v>0.46811272280281857</c:v>
                </c:pt>
                <c:pt idx="1317">
                  <c:v>0.46811272280281857</c:v>
                </c:pt>
                <c:pt idx="1318">
                  <c:v>0.46811272280281857</c:v>
                </c:pt>
                <c:pt idx="1319">
                  <c:v>0.46811272280281857</c:v>
                </c:pt>
                <c:pt idx="1320">
                  <c:v>0.46811272280281857</c:v>
                </c:pt>
                <c:pt idx="1321">
                  <c:v>0.46811272280281857</c:v>
                </c:pt>
                <c:pt idx="1322">
                  <c:v>0.46811272280281857</c:v>
                </c:pt>
                <c:pt idx="1323">
                  <c:v>0.46811272280281857</c:v>
                </c:pt>
                <c:pt idx="1324">
                  <c:v>0.46811272280281857</c:v>
                </c:pt>
                <c:pt idx="1325">
                  <c:v>0.46811272280281857</c:v>
                </c:pt>
                <c:pt idx="1326">
                  <c:v>0.46811272280281857</c:v>
                </c:pt>
                <c:pt idx="1327">
                  <c:v>0.46811272280281857</c:v>
                </c:pt>
                <c:pt idx="1328">
                  <c:v>0.46811272280281857</c:v>
                </c:pt>
                <c:pt idx="1329">
                  <c:v>0.46811272280281857</c:v>
                </c:pt>
                <c:pt idx="1330">
                  <c:v>0.46811272280281857</c:v>
                </c:pt>
                <c:pt idx="1331">
                  <c:v>0.46811272280281857</c:v>
                </c:pt>
                <c:pt idx="1332">
                  <c:v>0.46811272280281857</c:v>
                </c:pt>
                <c:pt idx="1333">
                  <c:v>0.46811272280281857</c:v>
                </c:pt>
                <c:pt idx="1334">
                  <c:v>0.46811272280281857</c:v>
                </c:pt>
                <c:pt idx="1335">
                  <c:v>0.46811272280281857</c:v>
                </c:pt>
                <c:pt idx="1336">
                  <c:v>0.46811272280281857</c:v>
                </c:pt>
                <c:pt idx="1337">
                  <c:v>0.46811272280281857</c:v>
                </c:pt>
                <c:pt idx="1338">
                  <c:v>0.46811272280281857</c:v>
                </c:pt>
                <c:pt idx="1339">
                  <c:v>0.46811272280281857</c:v>
                </c:pt>
                <c:pt idx="1340">
                  <c:v>0.46811272280281857</c:v>
                </c:pt>
                <c:pt idx="1341">
                  <c:v>0.46811272280281857</c:v>
                </c:pt>
                <c:pt idx="1342">
                  <c:v>0.46811272280281857</c:v>
                </c:pt>
                <c:pt idx="1343">
                  <c:v>0.46811272280281857</c:v>
                </c:pt>
                <c:pt idx="1344">
                  <c:v>0.46811272280281857</c:v>
                </c:pt>
                <c:pt idx="1345">
                  <c:v>0.46811272280281857</c:v>
                </c:pt>
                <c:pt idx="1346">
                  <c:v>0.46811272280281857</c:v>
                </c:pt>
                <c:pt idx="1347">
                  <c:v>0.46811272280281857</c:v>
                </c:pt>
                <c:pt idx="1348">
                  <c:v>0.46811272280281857</c:v>
                </c:pt>
                <c:pt idx="1349">
                  <c:v>0.46811272280281857</c:v>
                </c:pt>
                <c:pt idx="1350">
                  <c:v>0.46811272280281857</c:v>
                </c:pt>
                <c:pt idx="1351">
                  <c:v>0.46811272280281857</c:v>
                </c:pt>
                <c:pt idx="1352">
                  <c:v>0.46892167866389178</c:v>
                </c:pt>
                <c:pt idx="1353">
                  <c:v>0.47010563089724156</c:v>
                </c:pt>
                <c:pt idx="1354">
                  <c:v>0.47142197845961237</c:v>
                </c:pt>
                <c:pt idx="1355">
                  <c:v>0.47286372635027446</c:v>
                </c:pt>
                <c:pt idx="1356">
                  <c:v>0.47453395585761304</c:v>
                </c:pt>
                <c:pt idx="1357">
                  <c:v>0.47663164564065469</c:v>
                </c:pt>
                <c:pt idx="1358">
                  <c:v>0.47902524985343403</c:v>
                </c:pt>
                <c:pt idx="1359">
                  <c:v>0.48159047293470914</c:v>
                </c:pt>
                <c:pt idx="1360">
                  <c:v>0.4844025402002255</c:v>
                </c:pt>
                <c:pt idx="1361">
                  <c:v>0.48725193782949305</c:v>
                </c:pt>
                <c:pt idx="1362">
                  <c:v>0.48923967871595547</c:v>
                </c:pt>
                <c:pt idx="1363">
                  <c:v>0.48958884562239424</c:v>
                </c:pt>
                <c:pt idx="1364">
                  <c:v>0.48958884562239424</c:v>
                </c:pt>
                <c:pt idx="1365">
                  <c:v>0.48958884562239424</c:v>
                </c:pt>
                <c:pt idx="1366">
                  <c:v>0.48958884562239424</c:v>
                </c:pt>
                <c:pt idx="1367">
                  <c:v>0.48958884562239424</c:v>
                </c:pt>
                <c:pt idx="1368">
                  <c:v>0.48958884562239424</c:v>
                </c:pt>
                <c:pt idx="1369">
                  <c:v>0.49075458728906091</c:v>
                </c:pt>
                <c:pt idx="1370">
                  <c:v>0.49262433051795529</c:v>
                </c:pt>
                <c:pt idx="1371">
                  <c:v>0.49334512299123728</c:v>
                </c:pt>
                <c:pt idx="1372">
                  <c:v>0.49334512299123728</c:v>
                </c:pt>
                <c:pt idx="1373">
                  <c:v>0.49334512299123728</c:v>
                </c:pt>
                <c:pt idx="1374">
                  <c:v>0.49334512299123728</c:v>
                </c:pt>
                <c:pt idx="1375">
                  <c:v>0.4935592894534645</c:v>
                </c:pt>
                <c:pt idx="1376">
                  <c:v>0.4949464246758849</c:v>
                </c:pt>
                <c:pt idx="1377">
                  <c:v>0.4981379256379796</c:v>
                </c:pt>
                <c:pt idx="1378">
                  <c:v>0.50339822601241957</c:v>
                </c:pt>
                <c:pt idx="1379">
                  <c:v>0.50918699862475614</c:v>
                </c:pt>
                <c:pt idx="1380">
                  <c:v>0.51424599619493405</c:v>
                </c:pt>
                <c:pt idx="1381">
                  <c:v>0.51856106694085469</c:v>
                </c:pt>
                <c:pt idx="1382">
                  <c:v>0.52130749443745417</c:v>
                </c:pt>
                <c:pt idx="1383">
                  <c:v>0.52130749443745417</c:v>
                </c:pt>
                <c:pt idx="1384">
                  <c:v>0.52130749443745417</c:v>
                </c:pt>
                <c:pt idx="1385">
                  <c:v>0.52130749443745417</c:v>
                </c:pt>
                <c:pt idx="1386">
                  <c:v>0.52130749443745417</c:v>
                </c:pt>
                <c:pt idx="1387">
                  <c:v>0.52130749443745417</c:v>
                </c:pt>
                <c:pt idx="1388">
                  <c:v>0.52130749443745417</c:v>
                </c:pt>
                <c:pt idx="1389">
                  <c:v>0.52130749443745417</c:v>
                </c:pt>
                <c:pt idx="1390">
                  <c:v>0.52130749443745417</c:v>
                </c:pt>
                <c:pt idx="1391">
                  <c:v>0.52130749443745417</c:v>
                </c:pt>
                <c:pt idx="1392">
                  <c:v>0.52130749443745417</c:v>
                </c:pt>
                <c:pt idx="1393">
                  <c:v>0.52130749443745417</c:v>
                </c:pt>
                <c:pt idx="1394">
                  <c:v>0.52130749443745417</c:v>
                </c:pt>
                <c:pt idx="1395">
                  <c:v>0.52130749443745417</c:v>
                </c:pt>
                <c:pt idx="1396">
                  <c:v>0.52130749443745417</c:v>
                </c:pt>
                <c:pt idx="1397">
                  <c:v>0.52130749443745417</c:v>
                </c:pt>
                <c:pt idx="1398">
                  <c:v>0.52147156317560639</c:v>
                </c:pt>
                <c:pt idx="1399">
                  <c:v>0.52204178557420444</c:v>
                </c:pt>
                <c:pt idx="1400">
                  <c:v>0.52299865271505264</c:v>
                </c:pt>
                <c:pt idx="1401">
                  <c:v>0.52431646666602305</c:v>
                </c:pt>
                <c:pt idx="1402">
                  <c:v>0.52582299673027144</c:v>
                </c:pt>
                <c:pt idx="1403">
                  <c:v>0.52769301016628367</c:v>
                </c:pt>
                <c:pt idx="1404">
                  <c:v>0.53052967349145874</c:v>
                </c:pt>
                <c:pt idx="1405">
                  <c:v>0.5347589341282819</c:v>
                </c:pt>
                <c:pt idx="1406">
                  <c:v>0.53929994962135153</c:v>
                </c:pt>
                <c:pt idx="1407">
                  <c:v>0.54261955476434309</c:v>
                </c:pt>
                <c:pt idx="1408">
                  <c:v>0.54398102039057861</c:v>
                </c:pt>
                <c:pt idx="1409">
                  <c:v>0.54398102039057861</c:v>
                </c:pt>
                <c:pt idx="1410">
                  <c:v>0.54398102039057861</c:v>
                </c:pt>
                <c:pt idx="1411">
                  <c:v>0.54398102039057861</c:v>
                </c:pt>
                <c:pt idx="1412">
                  <c:v>0.54398102039057861</c:v>
                </c:pt>
                <c:pt idx="1413">
                  <c:v>0.54398102039057861</c:v>
                </c:pt>
                <c:pt idx="1414">
                  <c:v>0.54398102039057861</c:v>
                </c:pt>
                <c:pt idx="1415">
                  <c:v>0.54398102039057861</c:v>
                </c:pt>
                <c:pt idx="1416">
                  <c:v>0.54398102039057861</c:v>
                </c:pt>
                <c:pt idx="1417">
                  <c:v>0.54398102039057861</c:v>
                </c:pt>
                <c:pt idx="1418">
                  <c:v>0.54398102039057861</c:v>
                </c:pt>
                <c:pt idx="1419">
                  <c:v>0.54398102039057861</c:v>
                </c:pt>
                <c:pt idx="1420">
                  <c:v>0.54398102039057861</c:v>
                </c:pt>
                <c:pt idx="1421">
                  <c:v>0.54398102039057861</c:v>
                </c:pt>
                <c:pt idx="1422">
                  <c:v>0.54532826364885967</c:v>
                </c:pt>
                <c:pt idx="1423">
                  <c:v>0.54776638134735001</c:v>
                </c:pt>
                <c:pt idx="1424">
                  <c:v>0.54930896396130402</c:v>
                </c:pt>
                <c:pt idx="1425">
                  <c:v>0.54930896396130402</c:v>
                </c:pt>
                <c:pt idx="1426">
                  <c:v>0.54930896396130402</c:v>
                </c:pt>
                <c:pt idx="1427">
                  <c:v>0.54930896396130402</c:v>
                </c:pt>
                <c:pt idx="1428">
                  <c:v>0.54930896396130402</c:v>
                </c:pt>
                <c:pt idx="1429">
                  <c:v>0.54930896396130402</c:v>
                </c:pt>
                <c:pt idx="1430">
                  <c:v>0.54930896396130402</c:v>
                </c:pt>
                <c:pt idx="1431">
                  <c:v>0.55009782556406783</c:v>
                </c:pt>
                <c:pt idx="1432">
                  <c:v>0.55245099891279248</c:v>
                </c:pt>
                <c:pt idx="1433">
                  <c:v>0.55615174836009762</c:v>
                </c:pt>
                <c:pt idx="1434">
                  <c:v>0.55995453404133921</c:v>
                </c:pt>
                <c:pt idx="1435">
                  <c:v>0.56301122041402862</c:v>
                </c:pt>
                <c:pt idx="1436">
                  <c:v>0.5647474528391051</c:v>
                </c:pt>
                <c:pt idx="1437">
                  <c:v>0.5647474528391051</c:v>
                </c:pt>
                <c:pt idx="1438">
                  <c:v>0.5647474528391051</c:v>
                </c:pt>
                <c:pt idx="1439">
                  <c:v>0.5647474528391051</c:v>
                </c:pt>
                <c:pt idx="1440">
                  <c:v>0.5647474528391051</c:v>
                </c:pt>
                <c:pt idx="1441">
                  <c:v>0.5647474528391051</c:v>
                </c:pt>
                <c:pt idx="1442">
                  <c:v>0.56522046498602008</c:v>
                </c:pt>
                <c:pt idx="1443">
                  <c:v>0.56583077586268693</c:v>
                </c:pt>
                <c:pt idx="1444">
                  <c:v>0.56602212038274857</c:v>
                </c:pt>
                <c:pt idx="1445">
                  <c:v>0.56602212038274857</c:v>
                </c:pt>
                <c:pt idx="1446">
                  <c:v>0.56602212038274857</c:v>
                </c:pt>
                <c:pt idx="1447">
                  <c:v>0.56602212038274857</c:v>
                </c:pt>
                <c:pt idx="1448">
                  <c:v>0.56661732609423254</c:v>
                </c:pt>
                <c:pt idx="1449">
                  <c:v>0.56768875083563675</c:v>
                </c:pt>
                <c:pt idx="1450">
                  <c:v>0.56835484762508837</c:v>
                </c:pt>
                <c:pt idx="1451">
                  <c:v>0.56849773401085402</c:v>
                </c:pt>
                <c:pt idx="1452">
                  <c:v>0.56849773401085402</c:v>
                </c:pt>
                <c:pt idx="1453">
                  <c:v>0.56849773401085402</c:v>
                </c:pt>
                <c:pt idx="1454">
                  <c:v>0.56849773401085402</c:v>
                </c:pt>
                <c:pt idx="1455">
                  <c:v>0.56849773401085402</c:v>
                </c:pt>
                <c:pt idx="1456">
                  <c:v>0.56849773401085402</c:v>
                </c:pt>
                <c:pt idx="1457">
                  <c:v>0.56849773401085402</c:v>
                </c:pt>
                <c:pt idx="1458">
                  <c:v>0.56849773401085402</c:v>
                </c:pt>
                <c:pt idx="1459">
                  <c:v>0.56849773401085402</c:v>
                </c:pt>
                <c:pt idx="1460">
                  <c:v>0.56849773401085402</c:v>
                </c:pt>
                <c:pt idx="1461">
                  <c:v>0.56849773401085402</c:v>
                </c:pt>
                <c:pt idx="1462">
                  <c:v>0.56849773401085402</c:v>
                </c:pt>
                <c:pt idx="1463">
                  <c:v>0.56849773401085402</c:v>
                </c:pt>
                <c:pt idx="1464">
                  <c:v>0.56849773401085402</c:v>
                </c:pt>
                <c:pt idx="1465">
                  <c:v>0.56849773401085402</c:v>
                </c:pt>
                <c:pt idx="1466">
                  <c:v>0.56849773401085402</c:v>
                </c:pt>
                <c:pt idx="1467">
                  <c:v>0.56849773401085402</c:v>
                </c:pt>
                <c:pt idx="1468">
                  <c:v>0.56849773401085402</c:v>
                </c:pt>
                <c:pt idx="1469">
                  <c:v>0.56849773401085402</c:v>
                </c:pt>
                <c:pt idx="1470">
                  <c:v>0.56849773401085402</c:v>
                </c:pt>
                <c:pt idx="1471">
                  <c:v>0.56849773401085402</c:v>
                </c:pt>
                <c:pt idx="1472">
                  <c:v>0.56849773401085402</c:v>
                </c:pt>
                <c:pt idx="1473">
                  <c:v>0.56849773401085402</c:v>
                </c:pt>
                <c:pt idx="1474">
                  <c:v>0.56849773401085402</c:v>
                </c:pt>
                <c:pt idx="1475">
                  <c:v>0.56849773401085402</c:v>
                </c:pt>
                <c:pt idx="1476">
                  <c:v>0.56849773401085402</c:v>
                </c:pt>
                <c:pt idx="1477">
                  <c:v>0.56849773401085402</c:v>
                </c:pt>
                <c:pt idx="1478">
                  <c:v>0.56849773401085402</c:v>
                </c:pt>
                <c:pt idx="1479">
                  <c:v>0.56849773401085402</c:v>
                </c:pt>
                <c:pt idx="1480">
                  <c:v>0.56849773401085402</c:v>
                </c:pt>
                <c:pt idx="1481">
                  <c:v>0.56849773401085402</c:v>
                </c:pt>
                <c:pt idx="1482">
                  <c:v>0.56849773401085402</c:v>
                </c:pt>
                <c:pt idx="1483">
                  <c:v>0.56849773401085402</c:v>
                </c:pt>
                <c:pt idx="1484">
                  <c:v>0.56849773401085402</c:v>
                </c:pt>
                <c:pt idx="1485">
                  <c:v>0.56849773401085402</c:v>
                </c:pt>
                <c:pt idx="1486">
                  <c:v>0.56849773401085402</c:v>
                </c:pt>
                <c:pt idx="1487">
                  <c:v>0.56849773401085402</c:v>
                </c:pt>
                <c:pt idx="1488">
                  <c:v>0.56849773401085402</c:v>
                </c:pt>
                <c:pt idx="1489">
                  <c:v>0.56849773401085402</c:v>
                </c:pt>
                <c:pt idx="1490">
                  <c:v>0.56849773401085402</c:v>
                </c:pt>
                <c:pt idx="1491">
                  <c:v>0.56849773401085402</c:v>
                </c:pt>
                <c:pt idx="1492">
                  <c:v>0.56849773401085402</c:v>
                </c:pt>
                <c:pt idx="1493">
                  <c:v>0.56849773401085402</c:v>
                </c:pt>
                <c:pt idx="1494">
                  <c:v>0.56849773401085402</c:v>
                </c:pt>
                <c:pt idx="1495">
                  <c:v>0.56849773401085402</c:v>
                </c:pt>
                <c:pt idx="1496">
                  <c:v>0.56849773401085402</c:v>
                </c:pt>
                <c:pt idx="1497">
                  <c:v>0.56849773401085402</c:v>
                </c:pt>
                <c:pt idx="1498">
                  <c:v>0.56849773401085402</c:v>
                </c:pt>
                <c:pt idx="1499">
                  <c:v>0.56849773401085402</c:v>
                </c:pt>
                <c:pt idx="1500">
                  <c:v>0.56849773401085402</c:v>
                </c:pt>
                <c:pt idx="1501">
                  <c:v>0.56849773401085402</c:v>
                </c:pt>
                <c:pt idx="1502">
                  <c:v>0.56849773401085402</c:v>
                </c:pt>
                <c:pt idx="1503">
                  <c:v>0.56849773401085402</c:v>
                </c:pt>
                <c:pt idx="1504">
                  <c:v>0.56849773401085402</c:v>
                </c:pt>
                <c:pt idx="1505">
                  <c:v>0.56849773401085402</c:v>
                </c:pt>
                <c:pt idx="1506">
                  <c:v>0.56849773401085402</c:v>
                </c:pt>
                <c:pt idx="1507">
                  <c:v>0.56849773401085402</c:v>
                </c:pt>
                <c:pt idx="1508">
                  <c:v>0.56849773401085402</c:v>
                </c:pt>
                <c:pt idx="1509">
                  <c:v>0.56849773401085402</c:v>
                </c:pt>
                <c:pt idx="1510">
                  <c:v>0.56849773401085402</c:v>
                </c:pt>
                <c:pt idx="1511">
                  <c:v>0.56849773401085402</c:v>
                </c:pt>
                <c:pt idx="1512">
                  <c:v>0.56849773401085402</c:v>
                </c:pt>
                <c:pt idx="1513">
                  <c:v>0.56849773401085402</c:v>
                </c:pt>
                <c:pt idx="1514">
                  <c:v>0.56849773401085402</c:v>
                </c:pt>
                <c:pt idx="1515">
                  <c:v>0.56849773401085402</c:v>
                </c:pt>
                <c:pt idx="1516">
                  <c:v>0.56849773401085402</c:v>
                </c:pt>
                <c:pt idx="1517">
                  <c:v>0.56849773401085402</c:v>
                </c:pt>
                <c:pt idx="1518">
                  <c:v>0.56849773401085402</c:v>
                </c:pt>
                <c:pt idx="1519">
                  <c:v>0.56849773401085402</c:v>
                </c:pt>
                <c:pt idx="1520">
                  <c:v>0.56849773401085402</c:v>
                </c:pt>
                <c:pt idx="1521">
                  <c:v>0.56849773401085402</c:v>
                </c:pt>
                <c:pt idx="1522">
                  <c:v>0.56849773401085402</c:v>
                </c:pt>
                <c:pt idx="1523">
                  <c:v>0.56849773401085402</c:v>
                </c:pt>
                <c:pt idx="1524">
                  <c:v>0.56849773401085402</c:v>
                </c:pt>
                <c:pt idx="1525">
                  <c:v>0.56849773401085402</c:v>
                </c:pt>
                <c:pt idx="1526">
                  <c:v>0.56974004284764002</c:v>
                </c:pt>
                <c:pt idx="1527">
                  <c:v>0.57213865443965684</c:v>
                </c:pt>
                <c:pt idx="1528">
                  <c:v>0.57520758553851814</c:v>
                </c:pt>
                <c:pt idx="1529">
                  <c:v>0.5782186338567622</c:v>
                </c:pt>
                <c:pt idx="1530">
                  <c:v>0.58061306343975583</c:v>
                </c:pt>
                <c:pt idx="1531">
                  <c:v>0.58214974771061523</c:v>
                </c:pt>
                <c:pt idx="1532">
                  <c:v>0.58267687474248231</c:v>
                </c:pt>
                <c:pt idx="1533">
                  <c:v>0.58267687474248231</c:v>
                </c:pt>
                <c:pt idx="1534">
                  <c:v>0.58267687474248231</c:v>
                </c:pt>
                <c:pt idx="1535">
                  <c:v>0.58267687474248231</c:v>
                </c:pt>
                <c:pt idx="1536">
                  <c:v>0.58267687474248231</c:v>
                </c:pt>
                <c:pt idx="1537">
                  <c:v>0.58267687474248231</c:v>
                </c:pt>
                <c:pt idx="1538">
                  <c:v>0.58267687474248231</c:v>
                </c:pt>
                <c:pt idx="1539">
                  <c:v>0.58267687474248231</c:v>
                </c:pt>
                <c:pt idx="1540">
                  <c:v>0.58267687474248231</c:v>
                </c:pt>
                <c:pt idx="1541">
                  <c:v>0.58267687474248231</c:v>
                </c:pt>
                <c:pt idx="1542">
                  <c:v>0.58267687474248231</c:v>
                </c:pt>
                <c:pt idx="1543">
                  <c:v>0.58267687474248231</c:v>
                </c:pt>
                <c:pt idx="1544">
                  <c:v>0.58267687474248231</c:v>
                </c:pt>
                <c:pt idx="1545">
                  <c:v>0.58267687474248231</c:v>
                </c:pt>
                <c:pt idx="1546">
                  <c:v>0.58267687474248231</c:v>
                </c:pt>
                <c:pt idx="1547">
                  <c:v>0.58267687474248231</c:v>
                </c:pt>
                <c:pt idx="1548">
                  <c:v>0.58267687474248231</c:v>
                </c:pt>
                <c:pt idx="1549">
                  <c:v>0.58267687474248231</c:v>
                </c:pt>
                <c:pt idx="1550">
                  <c:v>0.58267687474248231</c:v>
                </c:pt>
                <c:pt idx="1551">
                  <c:v>0.58267687474248231</c:v>
                </c:pt>
                <c:pt idx="1552">
                  <c:v>0.58267687474248231</c:v>
                </c:pt>
                <c:pt idx="1553">
                  <c:v>0.58267687474248231</c:v>
                </c:pt>
                <c:pt idx="1554">
                  <c:v>0.58267687474248231</c:v>
                </c:pt>
                <c:pt idx="1555">
                  <c:v>0.58267687474248231</c:v>
                </c:pt>
                <c:pt idx="1556">
                  <c:v>0.58267687474248231</c:v>
                </c:pt>
                <c:pt idx="1557">
                  <c:v>0.58267687474248231</c:v>
                </c:pt>
                <c:pt idx="1558">
                  <c:v>0.58267687474248231</c:v>
                </c:pt>
                <c:pt idx="1559">
                  <c:v>0.58267687474248231</c:v>
                </c:pt>
                <c:pt idx="1560">
                  <c:v>0.58267687474248231</c:v>
                </c:pt>
                <c:pt idx="1561">
                  <c:v>0.58267687474248231</c:v>
                </c:pt>
                <c:pt idx="1562">
                  <c:v>0.58267687474248231</c:v>
                </c:pt>
                <c:pt idx="1563">
                  <c:v>0.58267687474248231</c:v>
                </c:pt>
                <c:pt idx="1564">
                  <c:v>0.58267687474248231</c:v>
                </c:pt>
                <c:pt idx="1565">
                  <c:v>0.58267687474248231</c:v>
                </c:pt>
                <c:pt idx="1566">
                  <c:v>0.58267687474248231</c:v>
                </c:pt>
                <c:pt idx="1567">
                  <c:v>0.58267687474248231</c:v>
                </c:pt>
                <c:pt idx="1568">
                  <c:v>0.58267687474248231</c:v>
                </c:pt>
                <c:pt idx="1569">
                  <c:v>0.58267687474248231</c:v>
                </c:pt>
                <c:pt idx="1570">
                  <c:v>0.58267687474248231</c:v>
                </c:pt>
                <c:pt idx="1571">
                  <c:v>0.58267687474248231</c:v>
                </c:pt>
                <c:pt idx="1572">
                  <c:v>0.58267687474248231</c:v>
                </c:pt>
                <c:pt idx="1573">
                  <c:v>0.58267687474248231</c:v>
                </c:pt>
                <c:pt idx="1574">
                  <c:v>0.58267687474248231</c:v>
                </c:pt>
                <c:pt idx="1575">
                  <c:v>0.58267687474248231</c:v>
                </c:pt>
                <c:pt idx="1576">
                  <c:v>0.58267687474248231</c:v>
                </c:pt>
                <c:pt idx="1577">
                  <c:v>0.58267687474248231</c:v>
                </c:pt>
                <c:pt idx="1578">
                  <c:v>0.58267687474248231</c:v>
                </c:pt>
                <c:pt idx="1579">
                  <c:v>0.58267687474248231</c:v>
                </c:pt>
                <c:pt idx="1580">
                  <c:v>0.58267687474248231</c:v>
                </c:pt>
                <c:pt idx="1581">
                  <c:v>0.58267687474248231</c:v>
                </c:pt>
                <c:pt idx="1582">
                  <c:v>0.58267687474248231</c:v>
                </c:pt>
                <c:pt idx="1583">
                  <c:v>0.58267687474248231</c:v>
                </c:pt>
                <c:pt idx="1584">
                  <c:v>0.58267687474248231</c:v>
                </c:pt>
                <c:pt idx="1585">
                  <c:v>0.58267687474248231</c:v>
                </c:pt>
                <c:pt idx="1586">
                  <c:v>0.58267687474248231</c:v>
                </c:pt>
                <c:pt idx="1587">
                  <c:v>0.58267687474248231</c:v>
                </c:pt>
                <c:pt idx="1588">
                  <c:v>0.58267687474248231</c:v>
                </c:pt>
                <c:pt idx="1589">
                  <c:v>0.58267687474248231</c:v>
                </c:pt>
                <c:pt idx="1590">
                  <c:v>0.58267687474248231</c:v>
                </c:pt>
                <c:pt idx="1591">
                  <c:v>0.58267687474248231</c:v>
                </c:pt>
                <c:pt idx="1592">
                  <c:v>0.58267687474248231</c:v>
                </c:pt>
                <c:pt idx="1593">
                  <c:v>0.58267687474248231</c:v>
                </c:pt>
                <c:pt idx="1594">
                  <c:v>0.58267687474248231</c:v>
                </c:pt>
                <c:pt idx="1595">
                  <c:v>0.58267687474248231</c:v>
                </c:pt>
                <c:pt idx="1596">
                  <c:v>0.58267687474248231</c:v>
                </c:pt>
                <c:pt idx="1597">
                  <c:v>0.58267687474248231</c:v>
                </c:pt>
                <c:pt idx="1598">
                  <c:v>0.58267687474248231</c:v>
                </c:pt>
                <c:pt idx="1599">
                  <c:v>0.58267687474248231</c:v>
                </c:pt>
                <c:pt idx="1600">
                  <c:v>0.58267687474248231</c:v>
                </c:pt>
                <c:pt idx="1601">
                  <c:v>0.58267687474248231</c:v>
                </c:pt>
                <c:pt idx="1602">
                  <c:v>0.58267687474248231</c:v>
                </c:pt>
                <c:pt idx="1603">
                  <c:v>0.58267687474248231</c:v>
                </c:pt>
                <c:pt idx="1604">
                  <c:v>0.58267687474248231</c:v>
                </c:pt>
                <c:pt idx="1605">
                  <c:v>0.58267687474248231</c:v>
                </c:pt>
                <c:pt idx="1606">
                  <c:v>0.58267687474248231</c:v>
                </c:pt>
                <c:pt idx="1607">
                  <c:v>0.58267687474248231</c:v>
                </c:pt>
                <c:pt idx="1608">
                  <c:v>0.58267687474248231</c:v>
                </c:pt>
                <c:pt idx="1609">
                  <c:v>0.58267687474248231</c:v>
                </c:pt>
                <c:pt idx="1610">
                  <c:v>0.58267687474248231</c:v>
                </c:pt>
                <c:pt idx="1611">
                  <c:v>0.58267687474248231</c:v>
                </c:pt>
                <c:pt idx="1612">
                  <c:v>0.58267687474248231</c:v>
                </c:pt>
                <c:pt idx="1613">
                  <c:v>0.58267687474248231</c:v>
                </c:pt>
                <c:pt idx="1614">
                  <c:v>0.58267687474248231</c:v>
                </c:pt>
                <c:pt idx="1615">
                  <c:v>0.58267687474248231</c:v>
                </c:pt>
                <c:pt idx="1616">
                  <c:v>0.58267687474248231</c:v>
                </c:pt>
                <c:pt idx="1617">
                  <c:v>0.58267687474248231</c:v>
                </c:pt>
                <c:pt idx="1618">
                  <c:v>0.58267687474248231</c:v>
                </c:pt>
                <c:pt idx="1619">
                  <c:v>0.58267687474248231</c:v>
                </c:pt>
                <c:pt idx="1620">
                  <c:v>0.58267687474248231</c:v>
                </c:pt>
                <c:pt idx="1621">
                  <c:v>0.58267687474248231</c:v>
                </c:pt>
                <c:pt idx="1622">
                  <c:v>0.58267687474248231</c:v>
                </c:pt>
                <c:pt idx="1623">
                  <c:v>0.58267687474248231</c:v>
                </c:pt>
                <c:pt idx="1624">
                  <c:v>0.58267687474248231</c:v>
                </c:pt>
                <c:pt idx="1625">
                  <c:v>0.58267687474248231</c:v>
                </c:pt>
                <c:pt idx="1626">
                  <c:v>0.58267687474248231</c:v>
                </c:pt>
                <c:pt idx="1627">
                  <c:v>0.58267687474248231</c:v>
                </c:pt>
                <c:pt idx="1628">
                  <c:v>0.58267687474248231</c:v>
                </c:pt>
                <c:pt idx="1629">
                  <c:v>0.58329203401271557</c:v>
                </c:pt>
                <c:pt idx="1630">
                  <c:v>0.5848433277576025</c:v>
                </c:pt>
                <c:pt idx="1631">
                  <c:v>0.58647169190747517</c:v>
                </c:pt>
                <c:pt idx="1632">
                  <c:v>0.58717902259263899</c:v>
                </c:pt>
                <c:pt idx="1633">
                  <c:v>0.58717902259263899</c:v>
                </c:pt>
                <c:pt idx="1634">
                  <c:v>0.58717902259263899</c:v>
                </c:pt>
                <c:pt idx="1635">
                  <c:v>0.58717902259263899</c:v>
                </c:pt>
                <c:pt idx="1636">
                  <c:v>0.58717902259263899</c:v>
                </c:pt>
                <c:pt idx="1637">
                  <c:v>0.58717902259263899</c:v>
                </c:pt>
                <c:pt idx="1638">
                  <c:v>0.58717902259263899</c:v>
                </c:pt>
                <c:pt idx="1639">
                  <c:v>0.58717902259263899</c:v>
                </c:pt>
                <c:pt idx="1640">
                  <c:v>0.58717902259263899</c:v>
                </c:pt>
                <c:pt idx="1641">
                  <c:v>0.58717902259263899</c:v>
                </c:pt>
                <c:pt idx="1642">
                  <c:v>0.58717902259263899</c:v>
                </c:pt>
                <c:pt idx="1643">
                  <c:v>0.58717902259263899</c:v>
                </c:pt>
                <c:pt idx="1644">
                  <c:v>0.58717902259263899</c:v>
                </c:pt>
                <c:pt idx="1645">
                  <c:v>0.58717902259263899</c:v>
                </c:pt>
                <c:pt idx="1646">
                  <c:v>0.58717902259263899</c:v>
                </c:pt>
                <c:pt idx="1647">
                  <c:v>0.58717902259263899</c:v>
                </c:pt>
                <c:pt idx="1648">
                  <c:v>0.58717902259263899</c:v>
                </c:pt>
                <c:pt idx="1649">
                  <c:v>0.58717902259263899</c:v>
                </c:pt>
                <c:pt idx="1650">
                  <c:v>0.58717902259263899</c:v>
                </c:pt>
                <c:pt idx="1651">
                  <c:v>0.58717902259263899</c:v>
                </c:pt>
                <c:pt idx="1652">
                  <c:v>0.58717902259263899</c:v>
                </c:pt>
                <c:pt idx="1653">
                  <c:v>0.58717902259263899</c:v>
                </c:pt>
                <c:pt idx="1654">
                  <c:v>0.58717902259263899</c:v>
                </c:pt>
                <c:pt idx="1655">
                  <c:v>0.58717902259263899</c:v>
                </c:pt>
                <c:pt idx="1656">
                  <c:v>0.58717902259263899</c:v>
                </c:pt>
                <c:pt idx="1657">
                  <c:v>0.58717902259263899</c:v>
                </c:pt>
                <c:pt idx="1658">
                  <c:v>0.58717902259263899</c:v>
                </c:pt>
                <c:pt idx="1659">
                  <c:v>0.58717902259263899</c:v>
                </c:pt>
                <c:pt idx="1660">
                  <c:v>0.58717902259263899</c:v>
                </c:pt>
                <c:pt idx="1661">
                  <c:v>0.58717902259263899</c:v>
                </c:pt>
                <c:pt idx="1662">
                  <c:v>0.58717902259263899</c:v>
                </c:pt>
                <c:pt idx="1663">
                  <c:v>0.58717902259263899</c:v>
                </c:pt>
                <c:pt idx="1664">
                  <c:v>0.58717902259263899</c:v>
                </c:pt>
                <c:pt idx="1665">
                  <c:v>0.58717902259263899</c:v>
                </c:pt>
                <c:pt idx="1666">
                  <c:v>0.58717902259263899</c:v>
                </c:pt>
                <c:pt idx="1667">
                  <c:v>0.58717902259263899</c:v>
                </c:pt>
                <c:pt idx="1668">
                  <c:v>0.58717902259263899</c:v>
                </c:pt>
                <c:pt idx="1669">
                  <c:v>0.58717902259263899</c:v>
                </c:pt>
                <c:pt idx="1670">
                  <c:v>0.58717902259263899</c:v>
                </c:pt>
                <c:pt idx="1671">
                  <c:v>0.58717902259263899</c:v>
                </c:pt>
                <c:pt idx="1672">
                  <c:v>0.58717902259263899</c:v>
                </c:pt>
                <c:pt idx="1673">
                  <c:v>0.58717902259263899</c:v>
                </c:pt>
                <c:pt idx="1674">
                  <c:v>0.58717902259263899</c:v>
                </c:pt>
                <c:pt idx="1675">
                  <c:v>0.58717902259263899</c:v>
                </c:pt>
                <c:pt idx="1676">
                  <c:v>0.58717902259263899</c:v>
                </c:pt>
                <c:pt idx="1677">
                  <c:v>0.58717902259263899</c:v>
                </c:pt>
                <c:pt idx="1678">
                  <c:v>0.58717902259263899</c:v>
                </c:pt>
                <c:pt idx="1679">
                  <c:v>0.58717902259263899</c:v>
                </c:pt>
                <c:pt idx="1680">
                  <c:v>0.58717902259263899</c:v>
                </c:pt>
                <c:pt idx="1681">
                  <c:v>0.58717902259263899</c:v>
                </c:pt>
                <c:pt idx="1682">
                  <c:v>0.58717902259263899</c:v>
                </c:pt>
                <c:pt idx="1683">
                  <c:v>0.58717902259263899</c:v>
                </c:pt>
                <c:pt idx="1684">
                  <c:v>0.58717902259263899</c:v>
                </c:pt>
                <c:pt idx="1685">
                  <c:v>0.58717902259263899</c:v>
                </c:pt>
                <c:pt idx="1686">
                  <c:v>0.58717902259263899</c:v>
                </c:pt>
                <c:pt idx="1687">
                  <c:v>0.58717902259263899</c:v>
                </c:pt>
                <c:pt idx="1688">
                  <c:v>0.58717902259263899</c:v>
                </c:pt>
                <c:pt idx="1689">
                  <c:v>0.58717902259263899</c:v>
                </c:pt>
                <c:pt idx="1690">
                  <c:v>0.58717902259263899</c:v>
                </c:pt>
                <c:pt idx="1691">
                  <c:v>0.58717902259263899</c:v>
                </c:pt>
                <c:pt idx="1692">
                  <c:v>0.58717902259263899</c:v>
                </c:pt>
                <c:pt idx="1693">
                  <c:v>0.58717902259263899</c:v>
                </c:pt>
                <c:pt idx="1694">
                  <c:v>0.58717902259263899</c:v>
                </c:pt>
                <c:pt idx="1695">
                  <c:v>0.58717902259263899</c:v>
                </c:pt>
                <c:pt idx="1696">
                  <c:v>0.58717902259263899</c:v>
                </c:pt>
                <c:pt idx="1697">
                  <c:v>0.58717902259263899</c:v>
                </c:pt>
                <c:pt idx="1698">
                  <c:v>0.58717902259263899</c:v>
                </c:pt>
                <c:pt idx="1699">
                  <c:v>0.58717902259263899</c:v>
                </c:pt>
                <c:pt idx="1700">
                  <c:v>0.58717902259263899</c:v>
                </c:pt>
                <c:pt idx="1701">
                  <c:v>0.58717902259263899</c:v>
                </c:pt>
                <c:pt idx="1702">
                  <c:v>0.58717902259263899</c:v>
                </c:pt>
                <c:pt idx="1703">
                  <c:v>0.58717902259263899</c:v>
                </c:pt>
                <c:pt idx="1704">
                  <c:v>0.58717902259263899</c:v>
                </c:pt>
                <c:pt idx="1705">
                  <c:v>0.58717902259263899</c:v>
                </c:pt>
                <c:pt idx="1706">
                  <c:v>0.58717902259263899</c:v>
                </c:pt>
                <c:pt idx="1707">
                  <c:v>0.58717902259263899</c:v>
                </c:pt>
                <c:pt idx="1708">
                  <c:v>0.58717902259263899</c:v>
                </c:pt>
                <c:pt idx="1709">
                  <c:v>0.58717902259263899</c:v>
                </c:pt>
                <c:pt idx="1710">
                  <c:v>0.58717902259263899</c:v>
                </c:pt>
                <c:pt idx="1711">
                  <c:v>0.58717902259263899</c:v>
                </c:pt>
                <c:pt idx="1712">
                  <c:v>0.58717902259263899</c:v>
                </c:pt>
                <c:pt idx="1713">
                  <c:v>0.58717902259263899</c:v>
                </c:pt>
                <c:pt idx="1714">
                  <c:v>0.58717902259263899</c:v>
                </c:pt>
                <c:pt idx="1715">
                  <c:v>0.58717902259263899</c:v>
                </c:pt>
                <c:pt idx="1716">
                  <c:v>0.58717902259263899</c:v>
                </c:pt>
                <c:pt idx="1717">
                  <c:v>0.58717902259263899</c:v>
                </c:pt>
                <c:pt idx="1718">
                  <c:v>0.58717902259263899</c:v>
                </c:pt>
                <c:pt idx="1719">
                  <c:v>0.58717902259263899</c:v>
                </c:pt>
                <c:pt idx="1720">
                  <c:v>0.58717902259263899</c:v>
                </c:pt>
                <c:pt idx="1721">
                  <c:v>0.58717902259263899</c:v>
                </c:pt>
                <c:pt idx="1722">
                  <c:v>0.58717902259263899</c:v>
                </c:pt>
                <c:pt idx="1723">
                  <c:v>0.58717902259263899</c:v>
                </c:pt>
                <c:pt idx="1724">
                  <c:v>0.58717902259263899</c:v>
                </c:pt>
                <c:pt idx="1725">
                  <c:v>0.58717902259263899</c:v>
                </c:pt>
                <c:pt idx="1726">
                  <c:v>0.58717902259263899</c:v>
                </c:pt>
                <c:pt idx="1727">
                  <c:v>0.58717902259263899</c:v>
                </c:pt>
                <c:pt idx="1728">
                  <c:v>0.58717902259263899</c:v>
                </c:pt>
                <c:pt idx="1729">
                  <c:v>0.58717902259263899</c:v>
                </c:pt>
                <c:pt idx="1730">
                  <c:v>0.58907772917677026</c:v>
                </c:pt>
                <c:pt idx="1731">
                  <c:v>0.59222427036954939</c:v>
                </c:pt>
                <c:pt idx="1732">
                  <c:v>0.59584354229965475</c:v>
                </c:pt>
                <c:pt idx="1733">
                  <c:v>0.59955180023714649</c:v>
                </c:pt>
                <c:pt idx="1734">
                  <c:v>0.6029895466611549</c:v>
                </c:pt>
                <c:pt idx="1735">
                  <c:v>0.60615868015350227</c:v>
                </c:pt>
                <c:pt idx="1736">
                  <c:v>0.60923066202108378</c:v>
                </c:pt>
                <c:pt idx="1737">
                  <c:v>0.61253167089306892</c:v>
                </c:pt>
                <c:pt idx="1738">
                  <c:v>0.61588467586052009</c:v>
                </c:pt>
                <c:pt idx="1739">
                  <c:v>0.6191262411094296</c:v>
                </c:pt>
                <c:pt idx="1740">
                  <c:v>0.62209982132410602</c:v>
                </c:pt>
                <c:pt idx="1741">
                  <c:v>0.6243574700805522</c:v>
                </c:pt>
                <c:pt idx="1742">
                  <c:v>0.62561539681421874</c:v>
                </c:pt>
                <c:pt idx="1743">
                  <c:v>0.62618729676162477</c:v>
                </c:pt>
                <c:pt idx="1744">
                  <c:v>0.62636921233116793</c:v>
                </c:pt>
                <c:pt idx="1745">
                  <c:v>0.62636921233116793</c:v>
                </c:pt>
                <c:pt idx="1746">
                  <c:v>0.62636921233116793</c:v>
                </c:pt>
                <c:pt idx="1747">
                  <c:v>0.62636921233116793</c:v>
                </c:pt>
                <c:pt idx="1748">
                  <c:v>0.62636921233116793</c:v>
                </c:pt>
                <c:pt idx="1749">
                  <c:v>0.62636921233116793</c:v>
                </c:pt>
                <c:pt idx="1750">
                  <c:v>0.62636921233116793</c:v>
                </c:pt>
                <c:pt idx="1751">
                  <c:v>0.62636921233116793</c:v>
                </c:pt>
                <c:pt idx="1752">
                  <c:v>0.62636921233116793</c:v>
                </c:pt>
                <c:pt idx="1753">
                  <c:v>0.62636921233116793</c:v>
                </c:pt>
                <c:pt idx="1754">
                  <c:v>0.62636921233116793</c:v>
                </c:pt>
                <c:pt idx="1755">
                  <c:v>0.62636921233116793</c:v>
                </c:pt>
                <c:pt idx="1756">
                  <c:v>0.62636921233116793</c:v>
                </c:pt>
                <c:pt idx="1757">
                  <c:v>0.62636921233116793</c:v>
                </c:pt>
                <c:pt idx="1758">
                  <c:v>0.62636921233116793</c:v>
                </c:pt>
                <c:pt idx="1759">
                  <c:v>0.62636921233116793</c:v>
                </c:pt>
                <c:pt idx="1760">
                  <c:v>0.62636921233116793</c:v>
                </c:pt>
                <c:pt idx="1761">
                  <c:v>0.62636921233116793</c:v>
                </c:pt>
                <c:pt idx="1762">
                  <c:v>0.62636921233116793</c:v>
                </c:pt>
                <c:pt idx="1763">
                  <c:v>0.62636921233116793</c:v>
                </c:pt>
                <c:pt idx="1764">
                  <c:v>0.62636921233116793</c:v>
                </c:pt>
                <c:pt idx="1765">
                  <c:v>0.62636921233116793</c:v>
                </c:pt>
                <c:pt idx="1766">
                  <c:v>0.62636921233116793</c:v>
                </c:pt>
                <c:pt idx="1767">
                  <c:v>0.62680069038819342</c:v>
                </c:pt>
                <c:pt idx="1768">
                  <c:v>0.62821140479125359</c:v>
                </c:pt>
                <c:pt idx="1769">
                  <c:v>0.63078240403181185</c:v>
                </c:pt>
                <c:pt idx="1770">
                  <c:v>0.6345353464536263</c:v>
                </c:pt>
                <c:pt idx="1771">
                  <c:v>0.63914046856392048</c:v>
                </c:pt>
                <c:pt idx="1772">
                  <c:v>0.64400055056096395</c:v>
                </c:pt>
                <c:pt idx="1773">
                  <c:v>0.64868671314466975</c:v>
                </c:pt>
                <c:pt idx="1774">
                  <c:v>0.65302033948873195</c:v>
                </c:pt>
                <c:pt idx="1775">
                  <c:v>0.65676900432920238</c:v>
                </c:pt>
                <c:pt idx="1776">
                  <c:v>0.65989823655302515</c:v>
                </c:pt>
                <c:pt idx="1777">
                  <c:v>0.66268464013518724</c:v>
                </c:pt>
                <c:pt idx="1778">
                  <c:v>0.66544342288759351</c:v>
                </c:pt>
                <c:pt idx="1779">
                  <c:v>0.66842758260726021</c:v>
                </c:pt>
                <c:pt idx="1780">
                  <c:v>0.67176022129013835</c:v>
                </c:pt>
                <c:pt idx="1781">
                  <c:v>0.67526941295378362</c:v>
                </c:pt>
                <c:pt idx="1782">
                  <c:v>0.67860456313715622</c:v>
                </c:pt>
                <c:pt idx="1783">
                  <c:v>0.68146292315562407</c:v>
                </c:pt>
                <c:pt idx="1784">
                  <c:v>0.68373144095035854</c:v>
                </c:pt>
                <c:pt idx="1785">
                  <c:v>0.68541598948323845</c:v>
                </c:pt>
                <c:pt idx="1786">
                  <c:v>0.6867092258193751</c:v>
                </c:pt>
                <c:pt idx="1787">
                  <c:v>0.6878036876544491</c:v>
                </c:pt>
                <c:pt idx="1788">
                  <c:v>0.68878362942299176</c:v>
                </c:pt>
                <c:pt idx="1789">
                  <c:v>0.68971179347828215</c:v>
                </c:pt>
                <c:pt idx="1790">
                  <c:v>0.69065011484825445</c:v>
                </c:pt>
                <c:pt idx="1791">
                  <c:v>0.6916171592427024</c:v>
                </c:pt>
                <c:pt idx="1792">
                  <c:v>0.69255505582522991</c:v>
                </c:pt>
                <c:pt idx="1793">
                  <c:v>0.69333876405061923</c:v>
                </c:pt>
                <c:pt idx="1794">
                  <c:v>0.69383145213093911</c:v>
                </c:pt>
                <c:pt idx="1795">
                  <c:v>0.69383145213093911</c:v>
                </c:pt>
                <c:pt idx="1796">
                  <c:v>0.69383145213093911</c:v>
                </c:pt>
                <c:pt idx="1797">
                  <c:v>0.69383145213093911</c:v>
                </c:pt>
                <c:pt idx="1798">
                  <c:v>0.69383145213093911</c:v>
                </c:pt>
                <c:pt idx="1799">
                  <c:v>0.69383145213093911</c:v>
                </c:pt>
                <c:pt idx="1800">
                  <c:v>0.69383145213093911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1D8-42D5-9C28-3711A50F7DE4}"/>
            </c:ext>
          </c:extLst>
        </c:ser>
        <c:ser>
          <c:idx val="4"/>
          <c:order val="4"/>
          <c:tx>
            <c:v>Recoverable KE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dLbls>
            <c:dLbl>
              <c:idx val="1799"/>
              <c:layout>
                <c:manualLayout>
                  <c:x val="-1.4678558448433373E-2"/>
                  <c:y val="2.437742614450837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E8-4CD0-9906-7192F0A24A5A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yVal>
            <c:numRef>
              <c:f>'WLTP class 3'!$AE$4:$AE$1804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3.4350963464963838E-4</c:v>
                </c:pt>
                <c:pt idx="38">
                  <c:v>1.8923573071299403E-3</c:v>
                </c:pt>
                <c:pt idx="39">
                  <c:v>3.9729174912348786E-3</c:v>
                </c:pt>
                <c:pt idx="40">
                  <c:v>5.7620684889074436E-3</c:v>
                </c:pt>
                <c:pt idx="41">
                  <c:v>7.2067480048022157E-3</c:v>
                </c:pt>
                <c:pt idx="42">
                  <c:v>8.8317481015271846E-3</c:v>
                </c:pt>
                <c:pt idx="43">
                  <c:v>1.0735601637089582E-2</c:v>
                </c:pt>
                <c:pt idx="44">
                  <c:v>1.2317622870370658E-2</c:v>
                </c:pt>
                <c:pt idx="45">
                  <c:v>1.3150039896749616E-2</c:v>
                </c:pt>
                <c:pt idx="46">
                  <c:v>1.3369402840068136E-2</c:v>
                </c:pt>
                <c:pt idx="47">
                  <c:v>1.3485811312399667E-2</c:v>
                </c:pt>
                <c:pt idx="48">
                  <c:v>1.3731059656612562E-2</c:v>
                </c:pt>
                <c:pt idx="49">
                  <c:v>1.3904273529970724E-2</c:v>
                </c:pt>
                <c:pt idx="50">
                  <c:v>1.3904273529970724E-2</c:v>
                </c:pt>
                <c:pt idx="51">
                  <c:v>1.3904273529970724E-2</c:v>
                </c:pt>
                <c:pt idx="52">
                  <c:v>1.4135362769765937E-2</c:v>
                </c:pt>
                <c:pt idx="53">
                  <c:v>1.4679695830965513E-2</c:v>
                </c:pt>
                <c:pt idx="54">
                  <c:v>1.5080311156380274E-2</c:v>
                </c:pt>
                <c:pt idx="55">
                  <c:v>1.5113730945680685E-2</c:v>
                </c:pt>
                <c:pt idx="56">
                  <c:v>1.5113730945680685E-2</c:v>
                </c:pt>
                <c:pt idx="57">
                  <c:v>1.5113730945680685E-2</c:v>
                </c:pt>
                <c:pt idx="58">
                  <c:v>1.5113730945680685E-2</c:v>
                </c:pt>
                <c:pt idx="59">
                  <c:v>1.5113730945680685E-2</c:v>
                </c:pt>
                <c:pt idx="60">
                  <c:v>1.5113730945680685E-2</c:v>
                </c:pt>
                <c:pt idx="61">
                  <c:v>1.5113730945680685E-2</c:v>
                </c:pt>
                <c:pt idx="62">
                  <c:v>1.5113730945680685E-2</c:v>
                </c:pt>
                <c:pt idx="63">
                  <c:v>1.5113730945680685E-2</c:v>
                </c:pt>
                <c:pt idx="64">
                  <c:v>1.5113730945680685E-2</c:v>
                </c:pt>
                <c:pt idx="65">
                  <c:v>1.5113730945680685E-2</c:v>
                </c:pt>
                <c:pt idx="66">
                  <c:v>1.5113730945680685E-2</c:v>
                </c:pt>
                <c:pt idx="67">
                  <c:v>1.5113730945680685E-2</c:v>
                </c:pt>
                <c:pt idx="68">
                  <c:v>1.5113730945680685E-2</c:v>
                </c:pt>
                <c:pt idx="69">
                  <c:v>1.5113730945680685E-2</c:v>
                </c:pt>
                <c:pt idx="70">
                  <c:v>1.5113730945680685E-2</c:v>
                </c:pt>
                <c:pt idx="71">
                  <c:v>1.5113730945680685E-2</c:v>
                </c:pt>
                <c:pt idx="72">
                  <c:v>1.5113730945680685E-2</c:v>
                </c:pt>
                <c:pt idx="73">
                  <c:v>1.5113730945680685E-2</c:v>
                </c:pt>
                <c:pt idx="74">
                  <c:v>1.5113730945680685E-2</c:v>
                </c:pt>
                <c:pt idx="75">
                  <c:v>1.5113730945680685E-2</c:v>
                </c:pt>
                <c:pt idx="76">
                  <c:v>1.5113730945680685E-2</c:v>
                </c:pt>
                <c:pt idx="77">
                  <c:v>1.5113730945680685E-2</c:v>
                </c:pt>
                <c:pt idx="78">
                  <c:v>1.5113730945680685E-2</c:v>
                </c:pt>
                <c:pt idx="79">
                  <c:v>1.5113730945680685E-2</c:v>
                </c:pt>
                <c:pt idx="80">
                  <c:v>1.5113730945680685E-2</c:v>
                </c:pt>
                <c:pt idx="81">
                  <c:v>1.5113730945680685E-2</c:v>
                </c:pt>
                <c:pt idx="82">
                  <c:v>1.5399563702155875E-2</c:v>
                </c:pt>
                <c:pt idx="83">
                  <c:v>1.559491298091102E-2</c:v>
                </c:pt>
                <c:pt idx="84">
                  <c:v>1.559491298091102E-2</c:v>
                </c:pt>
                <c:pt idx="85">
                  <c:v>1.5615789464140975E-2</c:v>
                </c:pt>
                <c:pt idx="86">
                  <c:v>1.5767690515937495E-2</c:v>
                </c:pt>
                <c:pt idx="87">
                  <c:v>1.5877863461483861E-2</c:v>
                </c:pt>
                <c:pt idx="88">
                  <c:v>1.5905595873423366E-2</c:v>
                </c:pt>
                <c:pt idx="89">
                  <c:v>1.6559981588418066E-2</c:v>
                </c:pt>
                <c:pt idx="90">
                  <c:v>1.8525293595985516E-2</c:v>
                </c:pt>
                <c:pt idx="91">
                  <c:v>2.0920794391458757E-2</c:v>
                </c:pt>
                <c:pt idx="92">
                  <c:v>2.2860736851626776E-2</c:v>
                </c:pt>
                <c:pt idx="93">
                  <c:v>2.4052884320809084E-2</c:v>
                </c:pt>
                <c:pt idx="94">
                  <c:v>2.4654051023689748E-2</c:v>
                </c:pt>
                <c:pt idx="95">
                  <c:v>2.5122047049301537E-2</c:v>
                </c:pt>
                <c:pt idx="96">
                  <c:v>2.5498277116840763E-2</c:v>
                </c:pt>
                <c:pt idx="97">
                  <c:v>2.5701371533324715E-2</c:v>
                </c:pt>
                <c:pt idx="98">
                  <c:v>2.5774810152243643E-2</c:v>
                </c:pt>
                <c:pt idx="99">
                  <c:v>2.5774810152243643E-2</c:v>
                </c:pt>
                <c:pt idx="100">
                  <c:v>2.5774810152243643E-2</c:v>
                </c:pt>
                <c:pt idx="101">
                  <c:v>2.5774810152243643E-2</c:v>
                </c:pt>
                <c:pt idx="102">
                  <c:v>2.5774810152243643E-2</c:v>
                </c:pt>
                <c:pt idx="103">
                  <c:v>2.5774810152243643E-2</c:v>
                </c:pt>
                <c:pt idx="104">
                  <c:v>2.5774810152243643E-2</c:v>
                </c:pt>
                <c:pt idx="105">
                  <c:v>2.5774810152243643E-2</c:v>
                </c:pt>
                <c:pt idx="106">
                  <c:v>2.5774810152243643E-2</c:v>
                </c:pt>
                <c:pt idx="107">
                  <c:v>2.5774810152243643E-2</c:v>
                </c:pt>
                <c:pt idx="108">
                  <c:v>2.5774810152243643E-2</c:v>
                </c:pt>
                <c:pt idx="109">
                  <c:v>2.5774810152243643E-2</c:v>
                </c:pt>
                <c:pt idx="110">
                  <c:v>2.5774810152243643E-2</c:v>
                </c:pt>
                <c:pt idx="111">
                  <c:v>2.5774810152243643E-2</c:v>
                </c:pt>
                <c:pt idx="112">
                  <c:v>2.5774810152243643E-2</c:v>
                </c:pt>
                <c:pt idx="113">
                  <c:v>2.5774810152243643E-2</c:v>
                </c:pt>
                <c:pt idx="114">
                  <c:v>2.5774810152243643E-2</c:v>
                </c:pt>
                <c:pt idx="115">
                  <c:v>2.5774810152243643E-2</c:v>
                </c:pt>
                <c:pt idx="116">
                  <c:v>2.5774810152243643E-2</c:v>
                </c:pt>
                <c:pt idx="117">
                  <c:v>2.5774810152243643E-2</c:v>
                </c:pt>
                <c:pt idx="118">
                  <c:v>2.5774810152243643E-2</c:v>
                </c:pt>
                <c:pt idx="119">
                  <c:v>2.5774810152243643E-2</c:v>
                </c:pt>
                <c:pt idx="120">
                  <c:v>2.5774810152243643E-2</c:v>
                </c:pt>
                <c:pt idx="121">
                  <c:v>2.5774810152243643E-2</c:v>
                </c:pt>
                <c:pt idx="122">
                  <c:v>2.5774810152243643E-2</c:v>
                </c:pt>
                <c:pt idx="123">
                  <c:v>2.5774810152243643E-2</c:v>
                </c:pt>
                <c:pt idx="124">
                  <c:v>2.5774810152243643E-2</c:v>
                </c:pt>
                <c:pt idx="125">
                  <c:v>2.5774810152243643E-2</c:v>
                </c:pt>
                <c:pt idx="126">
                  <c:v>2.5774810152243643E-2</c:v>
                </c:pt>
                <c:pt idx="127">
                  <c:v>2.5774810152243643E-2</c:v>
                </c:pt>
                <c:pt idx="128">
                  <c:v>2.5774810152243643E-2</c:v>
                </c:pt>
                <c:pt idx="129">
                  <c:v>2.5774810152243643E-2</c:v>
                </c:pt>
                <c:pt idx="130">
                  <c:v>2.5774810152243643E-2</c:v>
                </c:pt>
                <c:pt idx="131">
                  <c:v>2.5774810152243643E-2</c:v>
                </c:pt>
                <c:pt idx="132">
                  <c:v>2.5774810152243643E-2</c:v>
                </c:pt>
                <c:pt idx="133">
                  <c:v>2.5774810152243643E-2</c:v>
                </c:pt>
                <c:pt idx="134">
                  <c:v>2.5774810152243643E-2</c:v>
                </c:pt>
                <c:pt idx="135">
                  <c:v>2.5774810152243643E-2</c:v>
                </c:pt>
                <c:pt idx="136">
                  <c:v>2.5774810152243643E-2</c:v>
                </c:pt>
                <c:pt idx="137">
                  <c:v>2.5774810152243643E-2</c:v>
                </c:pt>
                <c:pt idx="138">
                  <c:v>2.5774810152243643E-2</c:v>
                </c:pt>
                <c:pt idx="139">
                  <c:v>2.5774810152243643E-2</c:v>
                </c:pt>
                <c:pt idx="140">
                  <c:v>2.5774810152243643E-2</c:v>
                </c:pt>
                <c:pt idx="141">
                  <c:v>2.5774810152243643E-2</c:v>
                </c:pt>
                <c:pt idx="142">
                  <c:v>2.5774810152243643E-2</c:v>
                </c:pt>
                <c:pt idx="143">
                  <c:v>2.5774810152243643E-2</c:v>
                </c:pt>
                <c:pt idx="144">
                  <c:v>2.5774810152243643E-2</c:v>
                </c:pt>
                <c:pt idx="145">
                  <c:v>2.5774810152243643E-2</c:v>
                </c:pt>
                <c:pt idx="146">
                  <c:v>2.5774810152243643E-2</c:v>
                </c:pt>
                <c:pt idx="147">
                  <c:v>2.5774810152243643E-2</c:v>
                </c:pt>
                <c:pt idx="148">
                  <c:v>2.5774810152243643E-2</c:v>
                </c:pt>
                <c:pt idx="149">
                  <c:v>2.5774810152243643E-2</c:v>
                </c:pt>
                <c:pt idx="150">
                  <c:v>2.5774810152243643E-2</c:v>
                </c:pt>
                <c:pt idx="151">
                  <c:v>2.5774810152243643E-2</c:v>
                </c:pt>
                <c:pt idx="152">
                  <c:v>2.6314326508422515E-2</c:v>
                </c:pt>
                <c:pt idx="153">
                  <c:v>2.7924073123354352E-2</c:v>
                </c:pt>
                <c:pt idx="154">
                  <c:v>2.9813958322686188E-2</c:v>
                </c:pt>
                <c:pt idx="155">
                  <c:v>3.1173201045596226E-2</c:v>
                </c:pt>
                <c:pt idx="156">
                  <c:v>3.1818040587983064E-2</c:v>
                </c:pt>
                <c:pt idx="157">
                  <c:v>3.1818040587983064E-2</c:v>
                </c:pt>
                <c:pt idx="158">
                  <c:v>3.1818040587983064E-2</c:v>
                </c:pt>
                <c:pt idx="159">
                  <c:v>3.1818040587983064E-2</c:v>
                </c:pt>
                <c:pt idx="160">
                  <c:v>3.1818040587983064E-2</c:v>
                </c:pt>
                <c:pt idx="161">
                  <c:v>3.1818040587983064E-2</c:v>
                </c:pt>
                <c:pt idx="162">
                  <c:v>3.1818040587983064E-2</c:v>
                </c:pt>
                <c:pt idx="163">
                  <c:v>3.1818040587983064E-2</c:v>
                </c:pt>
                <c:pt idx="164">
                  <c:v>3.1818040587983064E-2</c:v>
                </c:pt>
                <c:pt idx="165">
                  <c:v>3.1818040587983064E-2</c:v>
                </c:pt>
                <c:pt idx="166">
                  <c:v>3.1818040587983064E-2</c:v>
                </c:pt>
                <c:pt idx="167">
                  <c:v>3.1818040587983064E-2</c:v>
                </c:pt>
                <c:pt idx="168">
                  <c:v>3.1818040587983064E-2</c:v>
                </c:pt>
                <c:pt idx="169">
                  <c:v>3.1818040587983064E-2</c:v>
                </c:pt>
                <c:pt idx="170">
                  <c:v>3.1818040587983064E-2</c:v>
                </c:pt>
                <c:pt idx="171">
                  <c:v>3.1818040587983064E-2</c:v>
                </c:pt>
                <c:pt idx="172">
                  <c:v>3.2608747511657599E-2</c:v>
                </c:pt>
                <c:pt idx="173">
                  <c:v>3.4639513876180916E-2</c:v>
                </c:pt>
                <c:pt idx="174">
                  <c:v>3.6952630873947373E-2</c:v>
                </c:pt>
                <c:pt idx="175">
                  <c:v>3.8410779185135191E-2</c:v>
                </c:pt>
                <c:pt idx="176">
                  <c:v>3.8731249661712673E-2</c:v>
                </c:pt>
                <c:pt idx="177">
                  <c:v>3.8731249661712673E-2</c:v>
                </c:pt>
                <c:pt idx="178">
                  <c:v>3.8731249661712673E-2</c:v>
                </c:pt>
                <c:pt idx="179">
                  <c:v>3.8731249661712673E-2</c:v>
                </c:pt>
                <c:pt idx="180">
                  <c:v>3.8731249661712673E-2</c:v>
                </c:pt>
                <c:pt idx="181">
                  <c:v>3.8731249661712673E-2</c:v>
                </c:pt>
                <c:pt idx="182">
                  <c:v>3.8731249661712673E-2</c:v>
                </c:pt>
                <c:pt idx="183">
                  <c:v>3.8808615425602641E-2</c:v>
                </c:pt>
                <c:pt idx="184">
                  <c:v>3.9487572473016375E-2</c:v>
                </c:pt>
                <c:pt idx="185">
                  <c:v>4.0565218804836392E-2</c:v>
                </c:pt>
                <c:pt idx="186">
                  <c:v>4.1630731737089491E-2</c:v>
                </c:pt>
                <c:pt idx="187">
                  <c:v>4.2501028495516804E-2</c:v>
                </c:pt>
                <c:pt idx="188">
                  <c:v>4.3124615827256157E-2</c:v>
                </c:pt>
                <c:pt idx="189">
                  <c:v>4.3565213383237926E-2</c:v>
                </c:pt>
                <c:pt idx="190">
                  <c:v>4.3867603411275047E-2</c:v>
                </c:pt>
                <c:pt idx="191">
                  <c:v>4.4054185085458809E-2</c:v>
                </c:pt>
                <c:pt idx="192">
                  <c:v>4.4167802107767808E-2</c:v>
                </c:pt>
                <c:pt idx="193">
                  <c:v>4.4217483842432161E-2</c:v>
                </c:pt>
                <c:pt idx="194">
                  <c:v>4.4217483842432161E-2</c:v>
                </c:pt>
                <c:pt idx="195">
                  <c:v>4.4217483842432161E-2</c:v>
                </c:pt>
                <c:pt idx="196">
                  <c:v>4.4217483842432161E-2</c:v>
                </c:pt>
                <c:pt idx="197">
                  <c:v>4.4217483842432161E-2</c:v>
                </c:pt>
                <c:pt idx="198">
                  <c:v>4.4217483842432161E-2</c:v>
                </c:pt>
                <c:pt idx="199">
                  <c:v>4.4217483842432161E-2</c:v>
                </c:pt>
                <c:pt idx="200">
                  <c:v>4.4217483842432161E-2</c:v>
                </c:pt>
                <c:pt idx="201">
                  <c:v>4.4217483842432161E-2</c:v>
                </c:pt>
                <c:pt idx="202">
                  <c:v>4.4217483842432161E-2</c:v>
                </c:pt>
                <c:pt idx="203">
                  <c:v>4.4217483842432161E-2</c:v>
                </c:pt>
                <c:pt idx="204">
                  <c:v>4.4217483842432161E-2</c:v>
                </c:pt>
                <c:pt idx="205">
                  <c:v>4.4217483842432161E-2</c:v>
                </c:pt>
                <c:pt idx="206">
                  <c:v>4.4217483842432161E-2</c:v>
                </c:pt>
                <c:pt idx="207">
                  <c:v>4.4217483842432161E-2</c:v>
                </c:pt>
                <c:pt idx="208">
                  <c:v>4.4217483842432161E-2</c:v>
                </c:pt>
                <c:pt idx="209">
                  <c:v>4.4217483842432161E-2</c:v>
                </c:pt>
                <c:pt idx="210">
                  <c:v>4.4217483842432161E-2</c:v>
                </c:pt>
                <c:pt idx="211">
                  <c:v>4.4217483842432161E-2</c:v>
                </c:pt>
                <c:pt idx="212">
                  <c:v>4.4217483842432161E-2</c:v>
                </c:pt>
                <c:pt idx="213">
                  <c:v>4.4217483842432161E-2</c:v>
                </c:pt>
                <c:pt idx="214">
                  <c:v>4.4217483842432161E-2</c:v>
                </c:pt>
                <c:pt idx="215">
                  <c:v>4.4217483842432161E-2</c:v>
                </c:pt>
                <c:pt idx="216">
                  <c:v>4.4217483842432161E-2</c:v>
                </c:pt>
                <c:pt idx="217">
                  <c:v>4.4217483842432161E-2</c:v>
                </c:pt>
                <c:pt idx="218">
                  <c:v>4.4217483842432161E-2</c:v>
                </c:pt>
                <c:pt idx="219">
                  <c:v>4.4217483842432161E-2</c:v>
                </c:pt>
                <c:pt idx="220">
                  <c:v>4.4217483842432161E-2</c:v>
                </c:pt>
                <c:pt idx="221">
                  <c:v>4.4217483842432161E-2</c:v>
                </c:pt>
                <c:pt idx="222">
                  <c:v>4.4217483842432161E-2</c:v>
                </c:pt>
                <c:pt idx="223">
                  <c:v>4.4217483842432161E-2</c:v>
                </c:pt>
                <c:pt idx="224">
                  <c:v>4.4217483842432161E-2</c:v>
                </c:pt>
                <c:pt idx="225">
                  <c:v>4.4217483842432161E-2</c:v>
                </c:pt>
                <c:pt idx="226">
                  <c:v>4.4217483842432161E-2</c:v>
                </c:pt>
                <c:pt idx="227">
                  <c:v>4.4217483842432161E-2</c:v>
                </c:pt>
                <c:pt idx="228">
                  <c:v>4.4217483842432161E-2</c:v>
                </c:pt>
                <c:pt idx="229">
                  <c:v>4.4217483842432161E-2</c:v>
                </c:pt>
                <c:pt idx="230">
                  <c:v>4.4217483842432161E-2</c:v>
                </c:pt>
                <c:pt idx="231">
                  <c:v>4.4217483842432161E-2</c:v>
                </c:pt>
                <c:pt idx="232">
                  <c:v>4.4217483842432161E-2</c:v>
                </c:pt>
                <c:pt idx="233">
                  <c:v>4.4400115473495275E-2</c:v>
                </c:pt>
                <c:pt idx="234">
                  <c:v>4.5689017804631436E-2</c:v>
                </c:pt>
                <c:pt idx="235">
                  <c:v>4.7322224130403046E-2</c:v>
                </c:pt>
                <c:pt idx="236">
                  <c:v>4.844528359590386E-2</c:v>
                </c:pt>
                <c:pt idx="237">
                  <c:v>4.8784516464911269E-2</c:v>
                </c:pt>
                <c:pt idx="238">
                  <c:v>4.889064426813651E-2</c:v>
                </c:pt>
                <c:pt idx="239">
                  <c:v>4.9518451188764787E-2</c:v>
                </c:pt>
                <c:pt idx="240">
                  <c:v>5.1099026008328302E-2</c:v>
                </c:pt>
                <c:pt idx="241">
                  <c:v>5.3253375570448937E-2</c:v>
                </c:pt>
                <c:pt idx="242">
                  <c:v>5.5028704626370994E-2</c:v>
                </c:pt>
                <c:pt idx="243">
                  <c:v>5.6570633123233141E-2</c:v>
                </c:pt>
                <c:pt idx="244">
                  <c:v>5.8191886315693081E-2</c:v>
                </c:pt>
                <c:pt idx="245">
                  <c:v>5.9636565831587843E-2</c:v>
                </c:pt>
                <c:pt idx="246">
                  <c:v>6.1261565928312833E-2</c:v>
                </c:pt>
                <c:pt idx="247">
                  <c:v>6.3165419463875216E-2</c:v>
                </c:pt>
                <c:pt idx="248">
                  <c:v>6.4747440697156308E-2</c:v>
                </c:pt>
                <c:pt idx="249">
                  <c:v>6.5579857723535279E-2</c:v>
                </c:pt>
                <c:pt idx="250">
                  <c:v>6.57992206668538E-2</c:v>
                </c:pt>
                <c:pt idx="251">
                  <c:v>6.5915629139185333E-2</c:v>
                </c:pt>
                <c:pt idx="252">
                  <c:v>6.6160877483398231E-2</c:v>
                </c:pt>
                <c:pt idx="253">
                  <c:v>6.63340913567564E-2</c:v>
                </c:pt>
                <c:pt idx="254">
                  <c:v>6.63340913567564E-2</c:v>
                </c:pt>
                <c:pt idx="255">
                  <c:v>6.63340913567564E-2</c:v>
                </c:pt>
                <c:pt idx="256">
                  <c:v>6.6565180596551615E-2</c:v>
                </c:pt>
                <c:pt idx="257">
                  <c:v>6.6920341972325367E-2</c:v>
                </c:pt>
                <c:pt idx="258">
                  <c:v>6.6920341972325367E-2</c:v>
                </c:pt>
                <c:pt idx="259">
                  <c:v>6.6920341972325367E-2</c:v>
                </c:pt>
                <c:pt idx="260">
                  <c:v>6.6920341972325367E-2</c:v>
                </c:pt>
                <c:pt idx="261">
                  <c:v>6.6920341972325367E-2</c:v>
                </c:pt>
                <c:pt idx="262">
                  <c:v>6.6920341972325367E-2</c:v>
                </c:pt>
                <c:pt idx="263">
                  <c:v>6.6920341972325367E-2</c:v>
                </c:pt>
                <c:pt idx="264">
                  <c:v>6.6920341972325367E-2</c:v>
                </c:pt>
                <c:pt idx="265">
                  <c:v>6.6920341972325367E-2</c:v>
                </c:pt>
                <c:pt idx="266">
                  <c:v>6.6920341972325367E-2</c:v>
                </c:pt>
                <c:pt idx="267">
                  <c:v>6.6920341972325367E-2</c:v>
                </c:pt>
                <c:pt idx="268">
                  <c:v>6.6920341972325367E-2</c:v>
                </c:pt>
                <c:pt idx="269">
                  <c:v>6.6920341972325367E-2</c:v>
                </c:pt>
                <c:pt idx="270">
                  <c:v>6.6920341972325367E-2</c:v>
                </c:pt>
                <c:pt idx="271">
                  <c:v>6.6920341972325367E-2</c:v>
                </c:pt>
                <c:pt idx="272">
                  <c:v>6.6920341972325367E-2</c:v>
                </c:pt>
                <c:pt idx="273">
                  <c:v>6.6920341972325367E-2</c:v>
                </c:pt>
                <c:pt idx="274">
                  <c:v>6.7317643090831825E-2</c:v>
                </c:pt>
                <c:pt idx="275">
                  <c:v>6.8994715348491081E-2</c:v>
                </c:pt>
                <c:pt idx="276">
                  <c:v>7.1126021371947887E-2</c:v>
                </c:pt>
                <c:pt idx="277">
                  <c:v>7.3364794238827469E-2</c:v>
                </c:pt>
                <c:pt idx="278">
                  <c:v>7.565177886895641E-2</c:v>
                </c:pt>
                <c:pt idx="279">
                  <c:v>7.81108730773733E-2</c:v>
                </c:pt>
                <c:pt idx="280">
                  <c:v>8.0338270300172571E-2</c:v>
                </c:pt>
                <c:pt idx="281">
                  <c:v>8.1413484372936495E-2</c:v>
                </c:pt>
                <c:pt idx="282">
                  <c:v>8.1413484372936495E-2</c:v>
                </c:pt>
                <c:pt idx="283">
                  <c:v>8.1413484372936495E-2</c:v>
                </c:pt>
                <c:pt idx="284">
                  <c:v>8.1413484372936495E-2</c:v>
                </c:pt>
                <c:pt idx="285">
                  <c:v>8.1413484372936495E-2</c:v>
                </c:pt>
                <c:pt idx="286">
                  <c:v>8.1413484372936495E-2</c:v>
                </c:pt>
                <c:pt idx="287">
                  <c:v>8.1413484372936495E-2</c:v>
                </c:pt>
                <c:pt idx="288">
                  <c:v>8.1413484372936495E-2</c:v>
                </c:pt>
                <c:pt idx="289">
                  <c:v>8.1413484372936495E-2</c:v>
                </c:pt>
                <c:pt idx="290">
                  <c:v>8.1413484372936495E-2</c:v>
                </c:pt>
                <c:pt idx="291">
                  <c:v>8.1413484372936495E-2</c:v>
                </c:pt>
                <c:pt idx="292">
                  <c:v>8.1413484372936495E-2</c:v>
                </c:pt>
                <c:pt idx="293">
                  <c:v>8.1696689852276502E-2</c:v>
                </c:pt>
                <c:pt idx="294">
                  <c:v>8.2096895768839148E-2</c:v>
                </c:pt>
                <c:pt idx="295">
                  <c:v>8.2156461198893471E-2</c:v>
                </c:pt>
                <c:pt idx="296">
                  <c:v>8.2156461198893471E-2</c:v>
                </c:pt>
                <c:pt idx="297">
                  <c:v>8.2156461198893471E-2</c:v>
                </c:pt>
                <c:pt idx="298">
                  <c:v>8.2156461198893471E-2</c:v>
                </c:pt>
                <c:pt idx="299">
                  <c:v>8.2156461198893471E-2</c:v>
                </c:pt>
                <c:pt idx="300">
                  <c:v>8.2156461198893471E-2</c:v>
                </c:pt>
                <c:pt idx="301">
                  <c:v>8.2156461198893471E-2</c:v>
                </c:pt>
                <c:pt idx="302">
                  <c:v>8.2156461198893471E-2</c:v>
                </c:pt>
                <c:pt idx="303">
                  <c:v>8.2222916851535585E-2</c:v>
                </c:pt>
                <c:pt idx="304">
                  <c:v>8.2567475919927344E-2</c:v>
                </c:pt>
                <c:pt idx="305">
                  <c:v>8.3279213019464601E-2</c:v>
                </c:pt>
                <c:pt idx="306">
                  <c:v>8.4230109180290544E-2</c:v>
                </c:pt>
                <c:pt idx="307">
                  <c:v>8.4917263742476559E-2</c:v>
                </c:pt>
                <c:pt idx="308">
                  <c:v>8.5110249464603147E-2</c:v>
                </c:pt>
                <c:pt idx="309">
                  <c:v>8.5110249464603147E-2</c:v>
                </c:pt>
                <c:pt idx="310">
                  <c:v>8.5110249464603147E-2</c:v>
                </c:pt>
                <c:pt idx="311">
                  <c:v>8.5110249464603147E-2</c:v>
                </c:pt>
                <c:pt idx="312">
                  <c:v>8.5165009162770589E-2</c:v>
                </c:pt>
                <c:pt idx="313">
                  <c:v>8.5496441723819552E-2</c:v>
                </c:pt>
                <c:pt idx="314">
                  <c:v>8.6128297911473875E-2</c:v>
                </c:pt>
                <c:pt idx="315">
                  <c:v>8.6948188748175129E-2</c:v>
                </c:pt>
                <c:pt idx="316">
                  <c:v>8.7740705352650425E-2</c:v>
                </c:pt>
                <c:pt idx="317">
                  <c:v>8.8391764438379802E-2</c:v>
                </c:pt>
                <c:pt idx="318">
                  <c:v>8.9123147370478578E-2</c:v>
                </c:pt>
                <c:pt idx="319">
                  <c:v>9.0049797353468991E-2</c:v>
                </c:pt>
                <c:pt idx="320">
                  <c:v>9.0982056870018521E-2</c:v>
                </c:pt>
                <c:pt idx="321">
                  <c:v>9.143188710525145E-2</c:v>
                </c:pt>
                <c:pt idx="322">
                  <c:v>9.1508626914570748E-2</c:v>
                </c:pt>
                <c:pt idx="323">
                  <c:v>9.1508626914570748E-2</c:v>
                </c:pt>
                <c:pt idx="324">
                  <c:v>9.1508626914570748E-2</c:v>
                </c:pt>
                <c:pt idx="325">
                  <c:v>9.1526541844068873E-2</c:v>
                </c:pt>
                <c:pt idx="326">
                  <c:v>9.1526541844068873E-2</c:v>
                </c:pt>
                <c:pt idx="327">
                  <c:v>9.1526541844068873E-2</c:v>
                </c:pt>
                <c:pt idx="328">
                  <c:v>9.1526541844068873E-2</c:v>
                </c:pt>
                <c:pt idx="329">
                  <c:v>9.2070119041661888E-2</c:v>
                </c:pt>
                <c:pt idx="330">
                  <c:v>9.3111194237081599E-2</c:v>
                </c:pt>
                <c:pt idx="331">
                  <c:v>9.36662034255408E-2</c:v>
                </c:pt>
                <c:pt idx="332">
                  <c:v>9.36662034255408E-2</c:v>
                </c:pt>
                <c:pt idx="333">
                  <c:v>9.3687865851819443E-2</c:v>
                </c:pt>
                <c:pt idx="334">
                  <c:v>9.3728328195776658E-2</c:v>
                </c:pt>
                <c:pt idx="335">
                  <c:v>9.3731370336980355E-2</c:v>
                </c:pt>
                <c:pt idx="336">
                  <c:v>9.3769903626334361E-2</c:v>
                </c:pt>
                <c:pt idx="337">
                  <c:v>9.3769903626334361E-2</c:v>
                </c:pt>
                <c:pt idx="338">
                  <c:v>9.3769903626334361E-2</c:v>
                </c:pt>
                <c:pt idx="339">
                  <c:v>9.3769903626334361E-2</c:v>
                </c:pt>
                <c:pt idx="340">
                  <c:v>9.3769903626334361E-2</c:v>
                </c:pt>
                <c:pt idx="341">
                  <c:v>9.3769903626334361E-2</c:v>
                </c:pt>
                <c:pt idx="342">
                  <c:v>9.3769903626334361E-2</c:v>
                </c:pt>
                <c:pt idx="343">
                  <c:v>9.3769903626334361E-2</c:v>
                </c:pt>
                <c:pt idx="344">
                  <c:v>9.3769903626334361E-2</c:v>
                </c:pt>
                <c:pt idx="345">
                  <c:v>9.3769903626334361E-2</c:v>
                </c:pt>
                <c:pt idx="346">
                  <c:v>9.3769903626334361E-2</c:v>
                </c:pt>
                <c:pt idx="347">
                  <c:v>9.3769903626334361E-2</c:v>
                </c:pt>
                <c:pt idx="348">
                  <c:v>9.3769903626334361E-2</c:v>
                </c:pt>
                <c:pt idx="349">
                  <c:v>9.3769903626334361E-2</c:v>
                </c:pt>
                <c:pt idx="350">
                  <c:v>9.3769903626334361E-2</c:v>
                </c:pt>
                <c:pt idx="351">
                  <c:v>9.3769903626334361E-2</c:v>
                </c:pt>
                <c:pt idx="352">
                  <c:v>9.3769903626334361E-2</c:v>
                </c:pt>
                <c:pt idx="353">
                  <c:v>9.3769903626334361E-2</c:v>
                </c:pt>
                <c:pt idx="354">
                  <c:v>9.3769903626334361E-2</c:v>
                </c:pt>
                <c:pt idx="355">
                  <c:v>9.3769903626334361E-2</c:v>
                </c:pt>
                <c:pt idx="356">
                  <c:v>9.3769903626334361E-2</c:v>
                </c:pt>
                <c:pt idx="357">
                  <c:v>9.3769903626334361E-2</c:v>
                </c:pt>
                <c:pt idx="358">
                  <c:v>9.3769903626334361E-2</c:v>
                </c:pt>
                <c:pt idx="359">
                  <c:v>9.3880076641725999E-2</c:v>
                </c:pt>
                <c:pt idx="360">
                  <c:v>9.4502795025213651E-2</c:v>
                </c:pt>
                <c:pt idx="361">
                  <c:v>9.5281564900536547E-2</c:v>
                </c:pt>
                <c:pt idx="362">
                  <c:v>9.5859762308489069E-2</c:v>
                </c:pt>
                <c:pt idx="363">
                  <c:v>9.6162264040370413E-2</c:v>
                </c:pt>
                <c:pt idx="364">
                  <c:v>9.6233690359000507E-2</c:v>
                </c:pt>
                <c:pt idx="365">
                  <c:v>9.6233690359000507E-2</c:v>
                </c:pt>
                <c:pt idx="366">
                  <c:v>9.6233690359000507E-2</c:v>
                </c:pt>
                <c:pt idx="367">
                  <c:v>9.6233690359000507E-2</c:v>
                </c:pt>
                <c:pt idx="368">
                  <c:v>9.6233690359000507E-2</c:v>
                </c:pt>
                <c:pt idx="369">
                  <c:v>9.6233690359000507E-2</c:v>
                </c:pt>
                <c:pt idx="370">
                  <c:v>9.6233690359000507E-2</c:v>
                </c:pt>
                <c:pt idx="371">
                  <c:v>9.6233690359000507E-2</c:v>
                </c:pt>
                <c:pt idx="372">
                  <c:v>9.6233690359000507E-2</c:v>
                </c:pt>
                <c:pt idx="373">
                  <c:v>9.6822949148252083E-2</c:v>
                </c:pt>
                <c:pt idx="374">
                  <c:v>9.7940099945826073E-2</c:v>
                </c:pt>
                <c:pt idx="375">
                  <c:v>9.8991657464996441E-2</c:v>
                </c:pt>
                <c:pt idx="376">
                  <c:v>9.9703359584768267E-2</c:v>
                </c:pt>
                <c:pt idx="377">
                  <c:v>0.10011614402243618</c:v>
                </c:pt>
                <c:pt idx="378">
                  <c:v>0.10034718126476781</c:v>
                </c:pt>
                <c:pt idx="379">
                  <c:v>0.10047744878959636</c:v>
                </c:pt>
                <c:pt idx="380">
                  <c:v>0.10055118523751734</c:v>
                </c:pt>
                <c:pt idx="381">
                  <c:v>0.10062862840466014</c:v>
                </c:pt>
                <c:pt idx="382">
                  <c:v>0.10071473877760427</c:v>
                </c:pt>
                <c:pt idx="383">
                  <c:v>0.10078432298772252</c:v>
                </c:pt>
                <c:pt idx="384">
                  <c:v>0.10083319564166771</c:v>
                </c:pt>
                <c:pt idx="385">
                  <c:v>0.10085451112618452</c:v>
                </c:pt>
                <c:pt idx="386">
                  <c:v>0.10085451112618452</c:v>
                </c:pt>
                <c:pt idx="387">
                  <c:v>0.10085451112618452</c:v>
                </c:pt>
                <c:pt idx="388">
                  <c:v>0.10085451112618452</c:v>
                </c:pt>
                <c:pt idx="389">
                  <c:v>0.10085451112618452</c:v>
                </c:pt>
                <c:pt idx="390">
                  <c:v>0.10085451112618452</c:v>
                </c:pt>
                <c:pt idx="391">
                  <c:v>0.10085451112618452</c:v>
                </c:pt>
                <c:pt idx="392">
                  <c:v>0.10085451112618452</c:v>
                </c:pt>
                <c:pt idx="393">
                  <c:v>0.10085451112618452</c:v>
                </c:pt>
                <c:pt idx="394">
                  <c:v>0.10085451112618452</c:v>
                </c:pt>
                <c:pt idx="395">
                  <c:v>0.10085451112618452</c:v>
                </c:pt>
                <c:pt idx="396">
                  <c:v>0.10085451112618452</c:v>
                </c:pt>
                <c:pt idx="397">
                  <c:v>0.10085451112618452</c:v>
                </c:pt>
                <c:pt idx="398">
                  <c:v>0.10085451112618452</c:v>
                </c:pt>
                <c:pt idx="399">
                  <c:v>0.10085451112618452</c:v>
                </c:pt>
                <c:pt idx="400">
                  <c:v>0.10085451112618452</c:v>
                </c:pt>
                <c:pt idx="401">
                  <c:v>0.10085451112618452</c:v>
                </c:pt>
                <c:pt idx="402">
                  <c:v>0.10085451112618452</c:v>
                </c:pt>
                <c:pt idx="403">
                  <c:v>0.10124070478064977</c:v>
                </c:pt>
                <c:pt idx="404">
                  <c:v>0.10186393163007197</c:v>
                </c:pt>
                <c:pt idx="405">
                  <c:v>0.10240002876182083</c:v>
                </c:pt>
                <c:pt idx="406">
                  <c:v>0.10285304564638952</c:v>
                </c:pt>
                <c:pt idx="407">
                  <c:v>0.10332873484867003</c:v>
                </c:pt>
                <c:pt idx="408">
                  <c:v>0.10379559406499672</c:v>
                </c:pt>
                <c:pt idx="409">
                  <c:v>0.10412641608836283</c:v>
                </c:pt>
                <c:pt idx="410">
                  <c:v>0.10421439848941962</c:v>
                </c:pt>
                <c:pt idx="411">
                  <c:v>0.10421439848941962</c:v>
                </c:pt>
                <c:pt idx="412">
                  <c:v>0.10421439848941962</c:v>
                </c:pt>
                <c:pt idx="413">
                  <c:v>0.10421439848941962</c:v>
                </c:pt>
                <c:pt idx="414">
                  <c:v>0.10421439848941962</c:v>
                </c:pt>
                <c:pt idx="415">
                  <c:v>0.10421439848941962</c:v>
                </c:pt>
                <c:pt idx="416">
                  <c:v>0.10421439848941962</c:v>
                </c:pt>
                <c:pt idx="417">
                  <c:v>0.10421439848941962</c:v>
                </c:pt>
                <c:pt idx="418">
                  <c:v>0.10421439848941962</c:v>
                </c:pt>
                <c:pt idx="419">
                  <c:v>0.10421439848941962</c:v>
                </c:pt>
                <c:pt idx="420">
                  <c:v>0.10434320364587063</c:v>
                </c:pt>
                <c:pt idx="421">
                  <c:v>0.10460674926335528</c:v>
                </c:pt>
                <c:pt idx="422">
                  <c:v>0.10470713125434418</c:v>
                </c:pt>
                <c:pt idx="423">
                  <c:v>0.10470713125434418</c:v>
                </c:pt>
                <c:pt idx="424">
                  <c:v>0.10470713125434418</c:v>
                </c:pt>
                <c:pt idx="425">
                  <c:v>0.10470713125434418</c:v>
                </c:pt>
                <c:pt idx="426">
                  <c:v>0.10470713125434418</c:v>
                </c:pt>
                <c:pt idx="427">
                  <c:v>0.10470713125434418</c:v>
                </c:pt>
                <c:pt idx="428">
                  <c:v>0.10470713125434418</c:v>
                </c:pt>
                <c:pt idx="429">
                  <c:v>0.10470713125434418</c:v>
                </c:pt>
                <c:pt idx="430">
                  <c:v>0.10470713125434418</c:v>
                </c:pt>
                <c:pt idx="431">
                  <c:v>0.10470713125434418</c:v>
                </c:pt>
                <c:pt idx="432">
                  <c:v>0.10493582809759677</c:v>
                </c:pt>
                <c:pt idx="433">
                  <c:v>0.10512453679467244</c:v>
                </c:pt>
                <c:pt idx="434">
                  <c:v>0.10512453679467244</c:v>
                </c:pt>
                <c:pt idx="435">
                  <c:v>0.10512453679467244</c:v>
                </c:pt>
                <c:pt idx="436">
                  <c:v>0.10544941915267848</c:v>
                </c:pt>
                <c:pt idx="437">
                  <c:v>0.10640148186723757</c:v>
                </c:pt>
                <c:pt idx="438">
                  <c:v>0.10787149955316003</c:v>
                </c:pt>
                <c:pt idx="439">
                  <c:v>0.10954947660798571</c:v>
                </c:pt>
                <c:pt idx="440">
                  <c:v>0.11099329553358696</c:v>
                </c:pt>
                <c:pt idx="441">
                  <c:v>0.11189406204555903</c:v>
                </c:pt>
                <c:pt idx="442">
                  <c:v>0.11227438545055099</c:v>
                </c:pt>
                <c:pt idx="443">
                  <c:v>0.11236194697319425</c:v>
                </c:pt>
                <c:pt idx="444">
                  <c:v>0.11236862505903089</c:v>
                </c:pt>
                <c:pt idx="445">
                  <c:v>0.11236862505903089</c:v>
                </c:pt>
                <c:pt idx="446">
                  <c:v>0.11236862505903089</c:v>
                </c:pt>
                <c:pt idx="447">
                  <c:v>0.11236862505903089</c:v>
                </c:pt>
                <c:pt idx="448">
                  <c:v>0.11236862505903089</c:v>
                </c:pt>
                <c:pt idx="449">
                  <c:v>0.11236862505903089</c:v>
                </c:pt>
                <c:pt idx="450">
                  <c:v>0.11236862505903089</c:v>
                </c:pt>
                <c:pt idx="451">
                  <c:v>0.11236862505903089</c:v>
                </c:pt>
                <c:pt idx="452">
                  <c:v>0.11236862505903089</c:v>
                </c:pt>
                <c:pt idx="453">
                  <c:v>0.11236862505903089</c:v>
                </c:pt>
                <c:pt idx="454">
                  <c:v>0.11236862505903089</c:v>
                </c:pt>
                <c:pt idx="455">
                  <c:v>0.11236862505903089</c:v>
                </c:pt>
                <c:pt idx="456">
                  <c:v>0.11236862505903089</c:v>
                </c:pt>
                <c:pt idx="457">
                  <c:v>0.11236862505903089</c:v>
                </c:pt>
                <c:pt idx="458">
                  <c:v>0.11236862505903089</c:v>
                </c:pt>
                <c:pt idx="459">
                  <c:v>0.11236862505903089</c:v>
                </c:pt>
                <c:pt idx="460">
                  <c:v>0.11236862505903089</c:v>
                </c:pt>
                <c:pt idx="461">
                  <c:v>0.11236862505903089</c:v>
                </c:pt>
                <c:pt idx="462">
                  <c:v>0.11236862505903089</c:v>
                </c:pt>
                <c:pt idx="463">
                  <c:v>0.11236862505903089</c:v>
                </c:pt>
                <c:pt idx="464">
                  <c:v>0.11236862505903089</c:v>
                </c:pt>
                <c:pt idx="465">
                  <c:v>0.11236862505903089</c:v>
                </c:pt>
                <c:pt idx="466">
                  <c:v>0.11236862505903089</c:v>
                </c:pt>
                <c:pt idx="467">
                  <c:v>0.11236862505903089</c:v>
                </c:pt>
                <c:pt idx="468">
                  <c:v>0.11236862505903089</c:v>
                </c:pt>
                <c:pt idx="469">
                  <c:v>0.11236862505903089</c:v>
                </c:pt>
                <c:pt idx="470">
                  <c:v>0.11236862505903089</c:v>
                </c:pt>
                <c:pt idx="471">
                  <c:v>0.11236862505903089</c:v>
                </c:pt>
                <c:pt idx="472">
                  <c:v>0.11236862505903089</c:v>
                </c:pt>
                <c:pt idx="473">
                  <c:v>0.11236862505903089</c:v>
                </c:pt>
                <c:pt idx="474">
                  <c:v>0.11236862505903089</c:v>
                </c:pt>
                <c:pt idx="475">
                  <c:v>0.11236862505903089</c:v>
                </c:pt>
                <c:pt idx="476">
                  <c:v>0.11236862505903089</c:v>
                </c:pt>
                <c:pt idx="477">
                  <c:v>0.11236862505903089</c:v>
                </c:pt>
                <c:pt idx="478">
                  <c:v>0.11236862505903089</c:v>
                </c:pt>
                <c:pt idx="479">
                  <c:v>0.11236862505903089</c:v>
                </c:pt>
                <c:pt idx="480">
                  <c:v>0.11236862505903089</c:v>
                </c:pt>
                <c:pt idx="481">
                  <c:v>0.11236862505903089</c:v>
                </c:pt>
                <c:pt idx="482">
                  <c:v>0.11236862505903089</c:v>
                </c:pt>
                <c:pt idx="483">
                  <c:v>0.11236862505903089</c:v>
                </c:pt>
                <c:pt idx="484">
                  <c:v>0.11236862505903089</c:v>
                </c:pt>
                <c:pt idx="485">
                  <c:v>0.11236862505903089</c:v>
                </c:pt>
                <c:pt idx="486">
                  <c:v>0.11236862505903089</c:v>
                </c:pt>
                <c:pt idx="487">
                  <c:v>0.11236862505903089</c:v>
                </c:pt>
                <c:pt idx="488">
                  <c:v>0.11236862505903089</c:v>
                </c:pt>
                <c:pt idx="489">
                  <c:v>0.11236862505903089</c:v>
                </c:pt>
                <c:pt idx="490">
                  <c:v>0.11236862505903089</c:v>
                </c:pt>
                <c:pt idx="491">
                  <c:v>0.11236862505903089</c:v>
                </c:pt>
                <c:pt idx="492">
                  <c:v>0.11236862505903089</c:v>
                </c:pt>
                <c:pt idx="493">
                  <c:v>0.11236862505903089</c:v>
                </c:pt>
                <c:pt idx="494">
                  <c:v>0.11236862505903089</c:v>
                </c:pt>
                <c:pt idx="495">
                  <c:v>0.11236862505903089</c:v>
                </c:pt>
                <c:pt idx="496">
                  <c:v>0.11236862505903089</c:v>
                </c:pt>
                <c:pt idx="497">
                  <c:v>0.11236862505903089</c:v>
                </c:pt>
                <c:pt idx="498">
                  <c:v>0.11236862505903089</c:v>
                </c:pt>
                <c:pt idx="499">
                  <c:v>0.11236862505903089</c:v>
                </c:pt>
                <c:pt idx="500">
                  <c:v>0.11236862505903089</c:v>
                </c:pt>
                <c:pt idx="501">
                  <c:v>0.11236862505903089</c:v>
                </c:pt>
                <c:pt idx="502">
                  <c:v>0.11236862505903089</c:v>
                </c:pt>
                <c:pt idx="503">
                  <c:v>0.11236862505903089</c:v>
                </c:pt>
                <c:pt idx="504">
                  <c:v>0.11236862505903089</c:v>
                </c:pt>
                <c:pt idx="505">
                  <c:v>0.11236862505903089</c:v>
                </c:pt>
                <c:pt idx="506">
                  <c:v>0.11236862505903089</c:v>
                </c:pt>
                <c:pt idx="507">
                  <c:v>0.11236862505903089</c:v>
                </c:pt>
                <c:pt idx="508">
                  <c:v>0.11236862505903089</c:v>
                </c:pt>
                <c:pt idx="509">
                  <c:v>0.11236862505903089</c:v>
                </c:pt>
                <c:pt idx="510">
                  <c:v>0.11236862505903089</c:v>
                </c:pt>
                <c:pt idx="511">
                  <c:v>0.11236862505903089</c:v>
                </c:pt>
                <c:pt idx="512">
                  <c:v>0.11236862505903089</c:v>
                </c:pt>
                <c:pt idx="513">
                  <c:v>0.11236862505903089</c:v>
                </c:pt>
                <c:pt idx="514">
                  <c:v>0.11236862505903089</c:v>
                </c:pt>
                <c:pt idx="515">
                  <c:v>0.11236862505903089</c:v>
                </c:pt>
                <c:pt idx="516">
                  <c:v>0.11236862505903089</c:v>
                </c:pt>
                <c:pt idx="517">
                  <c:v>0.11236862505903089</c:v>
                </c:pt>
                <c:pt idx="518">
                  <c:v>0.11236862505903089</c:v>
                </c:pt>
                <c:pt idx="519">
                  <c:v>0.11236862505903089</c:v>
                </c:pt>
                <c:pt idx="520">
                  <c:v>0.11236862505903089</c:v>
                </c:pt>
                <c:pt idx="521">
                  <c:v>0.11253781846009095</c:v>
                </c:pt>
                <c:pt idx="522">
                  <c:v>0.11281591034860455</c:v>
                </c:pt>
                <c:pt idx="523">
                  <c:v>0.11316187456489823</c:v>
                </c:pt>
                <c:pt idx="524">
                  <c:v>0.11369106349266531</c:v>
                </c:pt>
                <c:pt idx="525">
                  <c:v>0.11441720191216277</c:v>
                </c:pt>
                <c:pt idx="526">
                  <c:v>0.11506657717514336</c:v>
                </c:pt>
                <c:pt idx="527">
                  <c:v>0.11540867513838074</c:v>
                </c:pt>
                <c:pt idx="528">
                  <c:v>0.11552396613001313</c:v>
                </c:pt>
                <c:pt idx="529">
                  <c:v>0.11555007590485881</c:v>
                </c:pt>
                <c:pt idx="530">
                  <c:v>0.11555007590485881</c:v>
                </c:pt>
                <c:pt idx="531">
                  <c:v>0.11555007590485881</c:v>
                </c:pt>
                <c:pt idx="532">
                  <c:v>0.11555007590485881</c:v>
                </c:pt>
                <c:pt idx="533">
                  <c:v>0.11555007590485881</c:v>
                </c:pt>
                <c:pt idx="534">
                  <c:v>0.11555007590485881</c:v>
                </c:pt>
                <c:pt idx="535">
                  <c:v>0.11555007590485881</c:v>
                </c:pt>
                <c:pt idx="536">
                  <c:v>0.11555007590485881</c:v>
                </c:pt>
                <c:pt idx="537">
                  <c:v>0.11555007590485881</c:v>
                </c:pt>
                <c:pt idx="538">
                  <c:v>0.11555007590485881</c:v>
                </c:pt>
                <c:pt idx="539">
                  <c:v>0.11555007590485881</c:v>
                </c:pt>
                <c:pt idx="540">
                  <c:v>0.11555007590485881</c:v>
                </c:pt>
                <c:pt idx="541">
                  <c:v>0.11555007590485881</c:v>
                </c:pt>
                <c:pt idx="542">
                  <c:v>0.11555007590485881</c:v>
                </c:pt>
                <c:pt idx="543">
                  <c:v>0.11555007590485881</c:v>
                </c:pt>
                <c:pt idx="544">
                  <c:v>0.11555007590485881</c:v>
                </c:pt>
                <c:pt idx="545">
                  <c:v>0.11584049326340962</c:v>
                </c:pt>
                <c:pt idx="546">
                  <c:v>0.11647162836713303</c:v>
                </c:pt>
                <c:pt idx="547">
                  <c:v>0.11712205195564682</c:v>
                </c:pt>
                <c:pt idx="548">
                  <c:v>0.11754051332271732</c:v>
                </c:pt>
                <c:pt idx="549">
                  <c:v>0.11779960572214296</c:v>
                </c:pt>
                <c:pt idx="550">
                  <c:v>0.11797050898417548</c:v>
                </c:pt>
                <c:pt idx="551">
                  <c:v>0.11809857391251442</c:v>
                </c:pt>
                <c:pt idx="552">
                  <c:v>0.11813673424543697</c:v>
                </c:pt>
                <c:pt idx="553">
                  <c:v>0.11815711650261114</c:v>
                </c:pt>
                <c:pt idx="554">
                  <c:v>0.11817718012744161</c:v>
                </c:pt>
                <c:pt idx="555">
                  <c:v>0.11817718012744161</c:v>
                </c:pt>
                <c:pt idx="556">
                  <c:v>0.11817718012744161</c:v>
                </c:pt>
                <c:pt idx="557">
                  <c:v>0.11817718012744161</c:v>
                </c:pt>
                <c:pt idx="558">
                  <c:v>0.11817718012744161</c:v>
                </c:pt>
                <c:pt idx="559">
                  <c:v>0.11817718012744161</c:v>
                </c:pt>
                <c:pt idx="560">
                  <c:v>0.11817718012744161</c:v>
                </c:pt>
                <c:pt idx="561">
                  <c:v>0.11817718012744161</c:v>
                </c:pt>
                <c:pt idx="562">
                  <c:v>0.11817718012744161</c:v>
                </c:pt>
                <c:pt idx="563">
                  <c:v>0.11817718012744161</c:v>
                </c:pt>
                <c:pt idx="564">
                  <c:v>0.11831071884900773</c:v>
                </c:pt>
                <c:pt idx="565">
                  <c:v>0.11905031760268488</c:v>
                </c:pt>
                <c:pt idx="566">
                  <c:v>0.11961799233988328</c:v>
                </c:pt>
                <c:pt idx="567">
                  <c:v>0.11961799233988328</c:v>
                </c:pt>
                <c:pt idx="568">
                  <c:v>0.11961799233988328</c:v>
                </c:pt>
                <c:pt idx="569">
                  <c:v>0.11961799233988328</c:v>
                </c:pt>
                <c:pt idx="570">
                  <c:v>0.11961799233988328</c:v>
                </c:pt>
                <c:pt idx="571">
                  <c:v>0.11961799233988328</c:v>
                </c:pt>
                <c:pt idx="572">
                  <c:v>0.11961799233988328</c:v>
                </c:pt>
                <c:pt idx="573">
                  <c:v>0.11961799233988328</c:v>
                </c:pt>
                <c:pt idx="574">
                  <c:v>0.11961799233988328</c:v>
                </c:pt>
                <c:pt idx="575">
                  <c:v>0.11961799233988328</c:v>
                </c:pt>
                <c:pt idx="576">
                  <c:v>0.11961799233988328</c:v>
                </c:pt>
                <c:pt idx="577">
                  <c:v>0.11961799233988328</c:v>
                </c:pt>
                <c:pt idx="578">
                  <c:v>0.11961799233988328</c:v>
                </c:pt>
                <c:pt idx="579">
                  <c:v>0.11961799233988328</c:v>
                </c:pt>
                <c:pt idx="580">
                  <c:v>0.11961799233988328</c:v>
                </c:pt>
                <c:pt idx="581">
                  <c:v>0.11961799233988328</c:v>
                </c:pt>
                <c:pt idx="582">
                  <c:v>0.11961799233988328</c:v>
                </c:pt>
                <c:pt idx="583">
                  <c:v>0.11961799233988328</c:v>
                </c:pt>
                <c:pt idx="584">
                  <c:v>0.11961799233988328</c:v>
                </c:pt>
                <c:pt idx="585">
                  <c:v>0.11961799233988328</c:v>
                </c:pt>
                <c:pt idx="586">
                  <c:v>0.11961799233988328</c:v>
                </c:pt>
                <c:pt idx="587">
                  <c:v>0.11961799233988328</c:v>
                </c:pt>
                <c:pt idx="588">
                  <c:v>0.11961799233988328</c:v>
                </c:pt>
                <c:pt idx="589">
                  <c:v>0.11961799233988328</c:v>
                </c:pt>
                <c:pt idx="590">
                  <c:v>0.11961799233988328</c:v>
                </c:pt>
                <c:pt idx="591">
                  <c:v>0.11961799233988328</c:v>
                </c:pt>
                <c:pt idx="592">
                  <c:v>0.11961799233988328</c:v>
                </c:pt>
                <c:pt idx="593">
                  <c:v>0.11961799233988328</c:v>
                </c:pt>
                <c:pt idx="594">
                  <c:v>0.11961799233988328</c:v>
                </c:pt>
                <c:pt idx="595">
                  <c:v>0.11961799233988328</c:v>
                </c:pt>
                <c:pt idx="596">
                  <c:v>0.11961799233988328</c:v>
                </c:pt>
                <c:pt idx="597">
                  <c:v>0.11961799233988328</c:v>
                </c:pt>
                <c:pt idx="598">
                  <c:v>0.11961799233988328</c:v>
                </c:pt>
                <c:pt idx="599">
                  <c:v>0.11961799233988328</c:v>
                </c:pt>
                <c:pt idx="600">
                  <c:v>0.11961799233988328</c:v>
                </c:pt>
                <c:pt idx="601">
                  <c:v>0.11961799233988328</c:v>
                </c:pt>
                <c:pt idx="602">
                  <c:v>0.11961799233988328</c:v>
                </c:pt>
                <c:pt idx="603">
                  <c:v>0.11961799233988328</c:v>
                </c:pt>
                <c:pt idx="604">
                  <c:v>0.11961799233988328</c:v>
                </c:pt>
                <c:pt idx="605">
                  <c:v>0.11961799233988328</c:v>
                </c:pt>
                <c:pt idx="606">
                  <c:v>0.11961799233988328</c:v>
                </c:pt>
                <c:pt idx="607">
                  <c:v>0.11961799233988328</c:v>
                </c:pt>
                <c:pt idx="608">
                  <c:v>0.11961799233988328</c:v>
                </c:pt>
                <c:pt idx="609">
                  <c:v>0.11961799233988328</c:v>
                </c:pt>
                <c:pt idx="610">
                  <c:v>0.11961799233988328</c:v>
                </c:pt>
                <c:pt idx="611">
                  <c:v>0.11961799233988328</c:v>
                </c:pt>
                <c:pt idx="612">
                  <c:v>0.11961799233988328</c:v>
                </c:pt>
                <c:pt idx="613">
                  <c:v>0.11961799233988328</c:v>
                </c:pt>
                <c:pt idx="614">
                  <c:v>0.11961799233988328</c:v>
                </c:pt>
                <c:pt idx="615">
                  <c:v>0.11961799233988328</c:v>
                </c:pt>
                <c:pt idx="616">
                  <c:v>0.11961799233988328</c:v>
                </c:pt>
                <c:pt idx="617">
                  <c:v>0.11961799233988328</c:v>
                </c:pt>
                <c:pt idx="618">
                  <c:v>0.11961799233988328</c:v>
                </c:pt>
                <c:pt idx="619">
                  <c:v>0.11961909792059316</c:v>
                </c:pt>
                <c:pt idx="620">
                  <c:v>0.1200189857651177</c:v>
                </c:pt>
                <c:pt idx="621">
                  <c:v>0.1205269479504555</c:v>
                </c:pt>
                <c:pt idx="622">
                  <c:v>0.12070989025456415</c:v>
                </c:pt>
                <c:pt idx="623">
                  <c:v>0.12070989025456415</c:v>
                </c:pt>
                <c:pt idx="624">
                  <c:v>0.12070989025456415</c:v>
                </c:pt>
                <c:pt idx="625">
                  <c:v>0.12070989025456415</c:v>
                </c:pt>
                <c:pt idx="626">
                  <c:v>0.12070989025456415</c:v>
                </c:pt>
                <c:pt idx="627">
                  <c:v>0.12070989025456415</c:v>
                </c:pt>
                <c:pt idx="628">
                  <c:v>0.12070989025456415</c:v>
                </c:pt>
                <c:pt idx="629">
                  <c:v>0.12070989025456415</c:v>
                </c:pt>
                <c:pt idx="630">
                  <c:v>0.12070989025456415</c:v>
                </c:pt>
                <c:pt idx="631">
                  <c:v>0.12070989025456415</c:v>
                </c:pt>
                <c:pt idx="632">
                  <c:v>0.12070989025456415</c:v>
                </c:pt>
                <c:pt idx="633">
                  <c:v>0.12070989025456415</c:v>
                </c:pt>
                <c:pt idx="634">
                  <c:v>0.12070989025456415</c:v>
                </c:pt>
                <c:pt idx="635">
                  <c:v>0.12070989025456415</c:v>
                </c:pt>
                <c:pt idx="636">
                  <c:v>0.12070989025456415</c:v>
                </c:pt>
                <c:pt idx="637">
                  <c:v>0.12070989025456415</c:v>
                </c:pt>
                <c:pt idx="638">
                  <c:v>0.12070989025456415</c:v>
                </c:pt>
                <c:pt idx="639">
                  <c:v>0.12070989025456415</c:v>
                </c:pt>
                <c:pt idx="640">
                  <c:v>0.12070989025456415</c:v>
                </c:pt>
                <c:pt idx="641">
                  <c:v>0.12070989025456415</c:v>
                </c:pt>
                <c:pt idx="642">
                  <c:v>0.12070989025456415</c:v>
                </c:pt>
                <c:pt idx="643">
                  <c:v>0.12070989025456415</c:v>
                </c:pt>
                <c:pt idx="644">
                  <c:v>0.12070989025456415</c:v>
                </c:pt>
                <c:pt idx="645">
                  <c:v>0.12070989025456415</c:v>
                </c:pt>
                <c:pt idx="646">
                  <c:v>0.12070989025456415</c:v>
                </c:pt>
                <c:pt idx="647">
                  <c:v>0.12070989025456415</c:v>
                </c:pt>
                <c:pt idx="648">
                  <c:v>0.12070989025456415</c:v>
                </c:pt>
                <c:pt idx="649">
                  <c:v>0.12070989025456415</c:v>
                </c:pt>
                <c:pt idx="650">
                  <c:v>0.12070989025456415</c:v>
                </c:pt>
                <c:pt idx="651">
                  <c:v>0.12070989025456415</c:v>
                </c:pt>
                <c:pt idx="652">
                  <c:v>0.12155567910994672</c:v>
                </c:pt>
                <c:pt idx="653">
                  <c:v>0.12321273880180179</c:v>
                </c:pt>
                <c:pt idx="654">
                  <c:v>0.1249474540400262</c:v>
                </c:pt>
                <c:pt idx="655">
                  <c:v>0.12706547072147262</c:v>
                </c:pt>
                <c:pt idx="656">
                  <c:v>0.13008220925018371</c:v>
                </c:pt>
                <c:pt idx="657">
                  <c:v>0.13336759199674936</c:v>
                </c:pt>
                <c:pt idx="658">
                  <c:v>0.13586541237177718</c:v>
                </c:pt>
                <c:pt idx="659">
                  <c:v>0.13747397306170589</c:v>
                </c:pt>
                <c:pt idx="660">
                  <c:v>0.13916627492005643</c:v>
                </c:pt>
                <c:pt idx="661">
                  <c:v>0.14148304907547479</c:v>
                </c:pt>
                <c:pt idx="662">
                  <c:v>0.14383965672126536</c:v>
                </c:pt>
                <c:pt idx="663">
                  <c:v>0.14565459976381917</c:v>
                </c:pt>
                <c:pt idx="664">
                  <c:v>0.14672337083942197</c:v>
                </c:pt>
                <c:pt idx="665">
                  <c:v>0.14709161573160306</c:v>
                </c:pt>
                <c:pt idx="666">
                  <c:v>0.14709161573160306</c:v>
                </c:pt>
                <c:pt idx="667">
                  <c:v>0.14709161573160306</c:v>
                </c:pt>
                <c:pt idx="668">
                  <c:v>0.14709161573160306</c:v>
                </c:pt>
                <c:pt idx="669">
                  <c:v>0.14709161573160306</c:v>
                </c:pt>
                <c:pt idx="670">
                  <c:v>0.14709161573160306</c:v>
                </c:pt>
                <c:pt idx="671">
                  <c:v>0.14709161573160306</c:v>
                </c:pt>
                <c:pt idx="672">
                  <c:v>0.14709161573160306</c:v>
                </c:pt>
                <c:pt idx="673">
                  <c:v>0.14709161573160306</c:v>
                </c:pt>
                <c:pt idx="674">
                  <c:v>0.14709161573160306</c:v>
                </c:pt>
                <c:pt idx="675">
                  <c:v>0.14709161573160306</c:v>
                </c:pt>
                <c:pt idx="676">
                  <c:v>0.14709161573160306</c:v>
                </c:pt>
                <c:pt idx="677">
                  <c:v>0.14709161573160306</c:v>
                </c:pt>
                <c:pt idx="678">
                  <c:v>0.14719149006992613</c:v>
                </c:pt>
                <c:pt idx="679">
                  <c:v>0.148815663493888</c:v>
                </c:pt>
                <c:pt idx="680">
                  <c:v>0.15120438310082507</c:v>
                </c:pt>
                <c:pt idx="681">
                  <c:v>0.15371475575702773</c:v>
                </c:pt>
                <c:pt idx="682">
                  <c:v>0.15594685767972408</c:v>
                </c:pt>
                <c:pt idx="683">
                  <c:v>0.15724764773465072</c:v>
                </c:pt>
                <c:pt idx="684">
                  <c:v>0.1579345185671521</c:v>
                </c:pt>
                <c:pt idx="685">
                  <c:v>0.1582316093070609</c:v>
                </c:pt>
                <c:pt idx="686">
                  <c:v>0.1582316093070609</c:v>
                </c:pt>
                <c:pt idx="687">
                  <c:v>0.1582316093070609</c:v>
                </c:pt>
                <c:pt idx="688">
                  <c:v>0.1582316093070609</c:v>
                </c:pt>
                <c:pt idx="689">
                  <c:v>0.1582316093070609</c:v>
                </c:pt>
                <c:pt idx="690">
                  <c:v>0.1582316093070609</c:v>
                </c:pt>
                <c:pt idx="691">
                  <c:v>0.1582316093070609</c:v>
                </c:pt>
                <c:pt idx="692">
                  <c:v>0.1582316093070609</c:v>
                </c:pt>
                <c:pt idx="693">
                  <c:v>0.1582316093070609</c:v>
                </c:pt>
                <c:pt idx="694">
                  <c:v>0.1582316093070609</c:v>
                </c:pt>
                <c:pt idx="695">
                  <c:v>0.1582316093070609</c:v>
                </c:pt>
                <c:pt idx="696">
                  <c:v>0.1582316093070609</c:v>
                </c:pt>
                <c:pt idx="697">
                  <c:v>0.15957924813336508</c:v>
                </c:pt>
                <c:pt idx="698">
                  <c:v>0.16134663464846269</c:v>
                </c:pt>
                <c:pt idx="699">
                  <c:v>0.16254260469434509</c:v>
                </c:pt>
                <c:pt idx="700">
                  <c:v>0.16335636226934114</c:v>
                </c:pt>
                <c:pt idx="701">
                  <c:v>0.16360868815562155</c:v>
                </c:pt>
                <c:pt idx="702">
                  <c:v>0.16360868815562155</c:v>
                </c:pt>
                <c:pt idx="703">
                  <c:v>0.16360868815562155</c:v>
                </c:pt>
                <c:pt idx="704">
                  <c:v>0.16360868815562155</c:v>
                </c:pt>
                <c:pt idx="705">
                  <c:v>0.16365445672300236</c:v>
                </c:pt>
                <c:pt idx="706">
                  <c:v>0.1641108170931998</c:v>
                </c:pt>
                <c:pt idx="707">
                  <c:v>0.16482820690011507</c:v>
                </c:pt>
                <c:pt idx="708">
                  <c:v>0.16548449071161794</c:v>
                </c:pt>
                <c:pt idx="709">
                  <c:v>0.16580906276429283</c:v>
                </c:pt>
                <c:pt idx="710">
                  <c:v>0.16580906276429283</c:v>
                </c:pt>
                <c:pt idx="711">
                  <c:v>0.16580906276429283</c:v>
                </c:pt>
                <c:pt idx="712">
                  <c:v>0.16580906276429283</c:v>
                </c:pt>
                <c:pt idx="713">
                  <c:v>0.16580906276429283</c:v>
                </c:pt>
                <c:pt idx="714">
                  <c:v>0.16580906276429283</c:v>
                </c:pt>
                <c:pt idx="715">
                  <c:v>0.16634727141796438</c:v>
                </c:pt>
                <c:pt idx="716">
                  <c:v>0.16743014536566045</c:v>
                </c:pt>
                <c:pt idx="717">
                  <c:v>0.1682496762660719</c:v>
                </c:pt>
                <c:pt idx="718">
                  <c:v>0.16839955696072209</c:v>
                </c:pt>
                <c:pt idx="719">
                  <c:v>0.16839955696072209</c:v>
                </c:pt>
                <c:pt idx="720">
                  <c:v>0.16839955696072209</c:v>
                </c:pt>
                <c:pt idx="721">
                  <c:v>0.16839955696072209</c:v>
                </c:pt>
                <c:pt idx="722">
                  <c:v>0.16839955696072209</c:v>
                </c:pt>
                <c:pt idx="723">
                  <c:v>0.16839955696072209</c:v>
                </c:pt>
                <c:pt idx="724">
                  <c:v>0.16839955696072209</c:v>
                </c:pt>
                <c:pt idx="725">
                  <c:v>0.16839955696072209</c:v>
                </c:pt>
                <c:pt idx="726">
                  <c:v>0.16839955696072209</c:v>
                </c:pt>
                <c:pt idx="727">
                  <c:v>0.16839955696072209</c:v>
                </c:pt>
                <c:pt idx="728">
                  <c:v>0.16839955696072209</c:v>
                </c:pt>
                <c:pt idx="729">
                  <c:v>0.16839955696072209</c:v>
                </c:pt>
                <c:pt idx="730">
                  <c:v>0.16839955696072209</c:v>
                </c:pt>
                <c:pt idx="731">
                  <c:v>0.16839955696072209</c:v>
                </c:pt>
                <c:pt idx="732">
                  <c:v>0.16839955696072209</c:v>
                </c:pt>
                <c:pt idx="733">
                  <c:v>0.16839955696072209</c:v>
                </c:pt>
                <c:pt idx="734">
                  <c:v>0.16839955696072209</c:v>
                </c:pt>
                <c:pt idx="735">
                  <c:v>0.16839955696072209</c:v>
                </c:pt>
                <c:pt idx="736">
                  <c:v>0.16839955696072209</c:v>
                </c:pt>
                <c:pt idx="737">
                  <c:v>0.16839955696072209</c:v>
                </c:pt>
                <c:pt idx="738">
                  <c:v>0.16839955696072209</c:v>
                </c:pt>
                <c:pt idx="739">
                  <c:v>0.16839955696072209</c:v>
                </c:pt>
                <c:pt idx="740">
                  <c:v>0.16839955696072209</c:v>
                </c:pt>
                <c:pt idx="741">
                  <c:v>0.16839955696072209</c:v>
                </c:pt>
                <c:pt idx="742">
                  <c:v>0.16839955696072209</c:v>
                </c:pt>
                <c:pt idx="743">
                  <c:v>0.16839955696072209</c:v>
                </c:pt>
                <c:pt idx="744">
                  <c:v>0.16839955696072209</c:v>
                </c:pt>
                <c:pt idx="745">
                  <c:v>0.16839955696072209</c:v>
                </c:pt>
                <c:pt idx="746">
                  <c:v>0.16839955696072209</c:v>
                </c:pt>
                <c:pt idx="747">
                  <c:v>0.16839955696072209</c:v>
                </c:pt>
                <c:pt idx="748">
                  <c:v>0.16839955696072209</c:v>
                </c:pt>
                <c:pt idx="749">
                  <c:v>0.16839955696072209</c:v>
                </c:pt>
                <c:pt idx="750">
                  <c:v>0.16839955696072209</c:v>
                </c:pt>
                <c:pt idx="751">
                  <c:v>0.16839955696072209</c:v>
                </c:pt>
                <c:pt idx="752">
                  <c:v>0.16839955696072209</c:v>
                </c:pt>
                <c:pt idx="753">
                  <c:v>0.16839955696072209</c:v>
                </c:pt>
                <c:pt idx="754">
                  <c:v>0.16839955696072209</c:v>
                </c:pt>
                <c:pt idx="755">
                  <c:v>0.16868420242584253</c:v>
                </c:pt>
                <c:pt idx="756">
                  <c:v>0.16925279292116838</c:v>
                </c:pt>
                <c:pt idx="757">
                  <c:v>0.17071037353213023</c:v>
                </c:pt>
                <c:pt idx="758">
                  <c:v>0.17352678173307842</c:v>
                </c:pt>
                <c:pt idx="759">
                  <c:v>0.17707115148192853</c:v>
                </c:pt>
                <c:pt idx="760">
                  <c:v>0.18034965380773446</c:v>
                </c:pt>
                <c:pt idx="761">
                  <c:v>0.18307047397444728</c:v>
                </c:pt>
                <c:pt idx="762">
                  <c:v>0.18523538624184271</c:v>
                </c:pt>
                <c:pt idx="763">
                  <c:v>0.18671341583059531</c:v>
                </c:pt>
                <c:pt idx="764">
                  <c:v>0.187518389117838</c:v>
                </c:pt>
                <c:pt idx="765">
                  <c:v>0.18761566058366189</c:v>
                </c:pt>
                <c:pt idx="766">
                  <c:v>0.18761566058366189</c:v>
                </c:pt>
                <c:pt idx="767">
                  <c:v>0.18761566058366189</c:v>
                </c:pt>
                <c:pt idx="768">
                  <c:v>0.18761566058366189</c:v>
                </c:pt>
                <c:pt idx="769">
                  <c:v>0.18761566058366189</c:v>
                </c:pt>
                <c:pt idx="770">
                  <c:v>0.18761566058366189</c:v>
                </c:pt>
                <c:pt idx="771">
                  <c:v>0.18761566058366189</c:v>
                </c:pt>
                <c:pt idx="772">
                  <c:v>0.18761566058366189</c:v>
                </c:pt>
                <c:pt idx="773">
                  <c:v>0.18761566058366189</c:v>
                </c:pt>
                <c:pt idx="774">
                  <c:v>0.18761566058366189</c:v>
                </c:pt>
                <c:pt idx="775">
                  <c:v>0.18761566058366189</c:v>
                </c:pt>
                <c:pt idx="776">
                  <c:v>0.18761566058366189</c:v>
                </c:pt>
                <c:pt idx="777">
                  <c:v>0.18761566058366189</c:v>
                </c:pt>
                <c:pt idx="778">
                  <c:v>0.18761566058366189</c:v>
                </c:pt>
                <c:pt idx="779">
                  <c:v>0.18761566058366189</c:v>
                </c:pt>
                <c:pt idx="780">
                  <c:v>0.18761566058366189</c:v>
                </c:pt>
                <c:pt idx="781">
                  <c:v>0.18761566058366189</c:v>
                </c:pt>
                <c:pt idx="782">
                  <c:v>0.18761566058366189</c:v>
                </c:pt>
                <c:pt idx="783">
                  <c:v>0.18761566058366189</c:v>
                </c:pt>
                <c:pt idx="784">
                  <c:v>0.18761566058366189</c:v>
                </c:pt>
                <c:pt idx="785">
                  <c:v>0.18761566058366189</c:v>
                </c:pt>
                <c:pt idx="786">
                  <c:v>0.18761566058366189</c:v>
                </c:pt>
                <c:pt idx="787">
                  <c:v>0.18761566058366189</c:v>
                </c:pt>
                <c:pt idx="788">
                  <c:v>0.18761566058366189</c:v>
                </c:pt>
                <c:pt idx="789">
                  <c:v>0.18761566058366189</c:v>
                </c:pt>
                <c:pt idx="790">
                  <c:v>0.18761566058366189</c:v>
                </c:pt>
                <c:pt idx="791">
                  <c:v>0.18761566058366189</c:v>
                </c:pt>
                <c:pt idx="792">
                  <c:v>0.18761566058366189</c:v>
                </c:pt>
                <c:pt idx="793">
                  <c:v>0.18761566058366189</c:v>
                </c:pt>
                <c:pt idx="794">
                  <c:v>0.18839575702233427</c:v>
                </c:pt>
                <c:pt idx="795">
                  <c:v>0.19164538572104095</c:v>
                </c:pt>
                <c:pt idx="796">
                  <c:v>0.1966657828169715</c:v>
                </c:pt>
                <c:pt idx="797">
                  <c:v>0.20214821787834994</c:v>
                </c:pt>
                <c:pt idx="798">
                  <c:v>0.20679587999510082</c:v>
                </c:pt>
                <c:pt idx="799">
                  <c:v>0.20980735039982101</c:v>
                </c:pt>
                <c:pt idx="800">
                  <c:v>0.21100291779824448</c:v>
                </c:pt>
                <c:pt idx="801">
                  <c:v>0.21100291779824448</c:v>
                </c:pt>
                <c:pt idx="802">
                  <c:v>0.21100291779824448</c:v>
                </c:pt>
                <c:pt idx="803">
                  <c:v>0.21100291779824448</c:v>
                </c:pt>
                <c:pt idx="804">
                  <c:v>0.21100291779824448</c:v>
                </c:pt>
                <c:pt idx="805">
                  <c:v>0.21100291779824448</c:v>
                </c:pt>
                <c:pt idx="806">
                  <c:v>0.21100291779824448</c:v>
                </c:pt>
                <c:pt idx="807">
                  <c:v>0.21100291779824448</c:v>
                </c:pt>
                <c:pt idx="808">
                  <c:v>0.21100291779824448</c:v>
                </c:pt>
                <c:pt idx="809">
                  <c:v>0.21127355739224402</c:v>
                </c:pt>
                <c:pt idx="810">
                  <c:v>0.21221443518881938</c:v>
                </c:pt>
                <c:pt idx="811">
                  <c:v>0.21376467467231694</c:v>
                </c:pt>
                <c:pt idx="812">
                  <c:v>0.21633554875035699</c:v>
                </c:pt>
                <c:pt idx="813">
                  <c:v>0.21951533811359378</c:v>
                </c:pt>
                <c:pt idx="814">
                  <c:v>0.22259563878064417</c:v>
                </c:pt>
                <c:pt idx="815">
                  <c:v>0.22546261085440986</c:v>
                </c:pt>
                <c:pt idx="816">
                  <c:v>0.22809247169972546</c:v>
                </c:pt>
                <c:pt idx="817">
                  <c:v>0.23029129539368609</c:v>
                </c:pt>
                <c:pt idx="818">
                  <c:v>0.23190741113319227</c:v>
                </c:pt>
                <c:pt idx="819">
                  <c:v>0.23273369618595297</c:v>
                </c:pt>
                <c:pt idx="820">
                  <c:v>0.23273369618595297</c:v>
                </c:pt>
                <c:pt idx="821">
                  <c:v>0.23273369618595297</c:v>
                </c:pt>
                <c:pt idx="822">
                  <c:v>0.23273369618595297</c:v>
                </c:pt>
                <c:pt idx="823">
                  <c:v>0.23273369618595297</c:v>
                </c:pt>
                <c:pt idx="824">
                  <c:v>0.23273369618595297</c:v>
                </c:pt>
                <c:pt idx="825">
                  <c:v>0.23273369618595297</c:v>
                </c:pt>
                <c:pt idx="826">
                  <c:v>0.23273369618595297</c:v>
                </c:pt>
                <c:pt idx="827">
                  <c:v>0.23273369618595297</c:v>
                </c:pt>
                <c:pt idx="828">
                  <c:v>0.23273369618595297</c:v>
                </c:pt>
                <c:pt idx="829">
                  <c:v>0.23273369618595297</c:v>
                </c:pt>
                <c:pt idx="830">
                  <c:v>0.23273369618595297</c:v>
                </c:pt>
                <c:pt idx="831">
                  <c:v>0.23273369618595297</c:v>
                </c:pt>
                <c:pt idx="832">
                  <c:v>0.23273369618595297</c:v>
                </c:pt>
                <c:pt idx="833">
                  <c:v>0.23273369618595297</c:v>
                </c:pt>
                <c:pt idx="834">
                  <c:v>0.23273369618595297</c:v>
                </c:pt>
                <c:pt idx="835">
                  <c:v>0.23273369618595297</c:v>
                </c:pt>
                <c:pt idx="836">
                  <c:v>0.23273369618595297</c:v>
                </c:pt>
                <c:pt idx="837">
                  <c:v>0.23273369618595297</c:v>
                </c:pt>
                <c:pt idx="838">
                  <c:v>0.23273369618595297</c:v>
                </c:pt>
                <c:pt idx="839">
                  <c:v>0.23273369618595297</c:v>
                </c:pt>
                <c:pt idx="840">
                  <c:v>0.23273369618595297</c:v>
                </c:pt>
                <c:pt idx="841">
                  <c:v>0.23273369618595297</c:v>
                </c:pt>
                <c:pt idx="842">
                  <c:v>0.23273369618595297</c:v>
                </c:pt>
                <c:pt idx="843">
                  <c:v>0.23273369618595297</c:v>
                </c:pt>
                <c:pt idx="844">
                  <c:v>0.23273369618595297</c:v>
                </c:pt>
                <c:pt idx="845">
                  <c:v>0.23273369618595297</c:v>
                </c:pt>
                <c:pt idx="846">
                  <c:v>0.23273369618595297</c:v>
                </c:pt>
                <c:pt idx="847">
                  <c:v>0.23273369618595297</c:v>
                </c:pt>
                <c:pt idx="848">
                  <c:v>0.23273369618595297</c:v>
                </c:pt>
                <c:pt idx="849">
                  <c:v>0.23273369618595297</c:v>
                </c:pt>
                <c:pt idx="850">
                  <c:v>0.23273369618595297</c:v>
                </c:pt>
                <c:pt idx="851">
                  <c:v>0.23273369618595297</c:v>
                </c:pt>
                <c:pt idx="852">
                  <c:v>0.23273369618595297</c:v>
                </c:pt>
                <c:pt idx="853">
                  <c:v>0.23273369618595297</c:v>
                </c:pt>
                <c:pt idx="854">
                  <c:v>0.23273369618595297</c:v>
                </c:pt>
                <c:pt idx="855">
                  <c:v>0.23273369618595297</c:v>
                </c:pt>
                <c:pt idx="856">
                  <c:v>0.23273369618595297</c:v>
                </c:pt>
                <c:pt idx="857">
                  <c:v>0.23273369618595297</c:v>
                </c:pt>
                <c:pt idx="858">
                  <c:v>0.23273369618595297</c:v>
                </c:pt>
                <c:pt idx="859">
                  <c:v>0.23273369618595297</c:v>
                </c:pt>
                <c:pt idx="860">
                  <c:v>0.23273369618595297</c:v>
                </c:pt>
                <c:pt idx="861">
                  <c:v>0.23273369618595297</c:v>
                </c:pt>
                <c:pt idx="862">
                  <c:v>0.23273369618595297</c:v>
                </c:pt>
                <c:pt idx="863">
                  <c:v>0.23273369618595297</c:v>
                </c:pt>
                <c:pt idx="864">
                  <c:v>0.23273369618595297</c:v>
                </c:pt>
                <c:pt idx="865">
                  <c:v>0.23273369618595297</c:v>
                </c:pt>
                <c:pt idx="866">
                  <c:v>0.23273369618595297</c:v>
                </c:pt>
                <c:pt idx="867">
                  <c:v>0.23273369618595297</c:v>
                </c:pt>
                <c:pt idx="868">
                  <c:v>0.23273369618595297</c:v>
                </c:pt>
                <c:pt idx="869">
                  <c:v>0.23273369618595297</c:v>
                </c:pt>
                <c:pt idx="870">
                  <c:v>0.23273369618595297</c:v>
                </c:pt>
                <c:pt idx="871">
                  <c:v>0.23273369618595297</c:v>
                </c:pt>
                <c:pt idx="872">
                  <c:v>0.23273369618595297</c:v>
                </c:pt>
                <c:pt idx="873">
                  <c:v>0.23273369618595297</c:v>
                </c:pt>
                <c:pt idx="874">
                  <c:v>0.23273369618595297</c:v>
                </c:pt>
                <c:pt idx="875">
                  <c:v>0.23273369618595297</c:v>
                </c:pt>
                <c:pt idx="876">
                  <c:v>0.23309869859304602</c:v>
                </c:pt>
                <c:pt idx="877">
                  <c:v>0.23391682089947011</c:v>
                </c:pt>
                <c:pt idx="878">
                  <c:v>0.23448568284100538</c:v>
                </c:pt>
                <c:pt idx="879">
                  <c:v>0.23448568284100538</c:v>
                </c:pt>
                <c:pt idx="880">
                  <c:v>0.23448568284100538</c:v>
                </c:pt>
                <c:pt idx="881">
                  <c:v>0.23448568284100538</c:v>
                </c:pt>
                <c:pt idx="882">
                  <c:v>0.23483114627255544</c:v>
                </c:pt>
                <c:pt idx="883">
                  <c:v>0.23483114627255544</c:v>
                </c:pt>
                <c:pt idx="884">
                  <c:v>0.23483114627255544</c:v>
                </c:pt>
                <c:pt idx="885">
                  <c:v>0.23483114627255544</c:v>
                </c:pt>
                <c:pt idx="886">
                  <c:v>0.23483114627255544</c:v>
                </c:pt>
                <c:pt idx="887">
                  <c:v>0.23483114627255544</c:v>
                </c:pt>
                <c:pt idx="888">
                  <c:v>0.23483114627255544</c:v>
                </c:pt>
                <c:pt idx="889">
                  <c:v>0.23483114627255544</c:v>
                </c:pt>
                <c:pt idx="890">
                  <c:v>0.23483114627255544</c:v>
                </c:pt>
                <c:pt idx="891">
                  <c:v>0.23483114627255544</c:v>
                </c:pt>
                <c:pt idx="892">
                  <c:v>0.23511793467016298</c:v>
                </c:pt>
                <c:pt idx="893">
                  <c:v>0.23589319898234076</c:v>
                </c:pt>
                <c:pt idx="894">
                  <c:v>0.23675012339174653</c:v>
                </c:pt>
                <c:pt idx="895">
                  <c:v>0.23730501098453843</c:v>
                </c:pt>
                <c:pt idx="896">
                  <c:v>0.23733556950977316</c:v>
                </c:pt>
                <c:pt idx="897">
                  <c:v>0.23733556950977316</c:v>
                </c:pt>
                <c:pt idx="898">
                  <c:v>0.23733556950977316</c:v>
                </c:pt>
                <c:pt idx="899">
                  <c:v>0.23733556950977316</c:v>
                </c:pt>
                <c:pt idx="900">
                  <c:v>0.23733556950977316</c:v>
                </c:pt>
                <c:pt idx="901">
                  <c:v>0.23733556950977316</c:v>
                </c:pt>
                <c:pt idx="902">
                  <c:v>0.23761580906238935</c:v>
                </c:pt>
                <c:pt idx="903">
                  <c:v>0.24091404052045978</c:v>
                </c:pt>
                <c:pt idx="904">
                  <c:v>0.24639647558183822</c:v>
                </c:pt>
                <c:pt idx="905">
                  <c:v>0.25104413769858908</c:v>
                </c:pt>
                <c:pt idx="906">
                  <c:v>0.25405560810330929</c:v>
                </c:pt>
                <c:pt idx="907">
                  <c:v>0.25525117550173276</c:v>
                </c:pt>
                <c:pt idx="908">
                  <c:v>0.25525117550173276</c:v>
                </c:pt>
                <c:pt idx="909">
                  <c:v>0.25525117550173276</c:v>
                </c:pt>
                <c:pt idx="910">
                  <c:v>0.25525117550173276</c:v>
                </c:pt>
                <c:pt idx="911">
                  <c:v>0.25525117550173276</c:v>
                </c:pt>
                <c:pt idx="912">
                  <c:v>0.25525117550173276</c:v>
                </c:pt>
                <c:pt idx="913">
                  <c:v>0.25525117550173276</c:v>
                </c:pt>
                <c:pt idx="914">
                  <c:v>0.25525117550173276</c:v>
                </c:pt>
                <c:pt idx="915">
                  <c:v>0.25525117550173276</c:v>
                </c:pt>
                <c:pt idx="916">
                  <c:v>0.25525117550173276</c:v>
                </c:pt>
                <c:pt idx="917">
                  <c:v>0.25525117550173276</c:v>
                </c:pt>
                <c:pt idx="918">
                  <c:v>0.25525117550173276</c:v>
                </c:pt>
                <c:pt idx="919">
                  <c:v>0.25525117550173276</c:v>
                </c:pt>
                <c:pt idx="920">
                  <c:v>0.25525117550173276</c:v>
                </c:pt>
                <c:pt idx="921">
                  <c:v>0.25525117550173276</c:v>
                </c:pt>
                <c:pt idx="922">
                  <c:v>0.25525117550173276</c:v>
                </c:pt>
                <c:pt idx="923">
                  <c:v>0.25525117550173276</c:v>
                </c:pt>
                <c:pt idx="924">
                  <c:v>0.25525117550173276</c:v>
                </c:pt>
                <c:pt idx="925">
                  <c:v>0.25525117550173276</c:v>
                </c:pt>
                <c:pt idx="926">
                  <c:v>0.25595756441643386</c:v>
                </c:pt>
                <c:pt idx="927">
                  <c:v>0.25644084067692768</c:v>
                </c:pt>
                <c:pt idx="928">
                  <c:v>0.25644084067692768</c:v>
                </c:pt>
                <c:pt idx="929">
                  <c:v>0.25644084067692768</c:v>
                </c:pt>
                <c:pt idx="930">
                  <c:v>0.25644084067692768</c:v>
                </c:pt>
                <c:pt idx="931">
                  <c:v>0.25644084067692768</c:v>
                </c:pt>
                <c:pt idx="932">
                  <c:v>0.25644084067692768</c:v>
                </c:pt>
                <c:pt idx="933">
                  <c:v>0.25644084067692768</c:v>
                </c:pt>
                <c:pt idx="934">
                  <c:v>0.25644084067692768</c:v>
                </c:pt>
                <c:pt idx="935">
                  <c:v>0.25680904422539946</c:v>
                </c:pt>
                <c:pt idx="936">
                  <c:v>0.25725133509070303</c:v>
                </c:pt>
                <c:pt idx="937">
                  <c:v>0.25735654171457134</c:v>
                </c:pt>
                <c:pt idx="938">
                  <c:v>0.25735654171457134</c:v>
                </c:pt>
                <c:pt idx="939">
                  <c:v>0.25735654171457134</c:v>
                </c:pt>
                <c:pt idx="940">
                  <c:v>0.25735654171457134</c:v>
                </c:pt>
                <c:pt idx="941">
                  <c:v>0.25735654171457134</c:v>
                </c:pt>
                <c:pt idx="942">
                  <c:v>0.25735654171457134</c:v>
                </c:pt>
                <c:pt idx="943">
                  <c:v>0.25735654171457134</c:v>
                </c:pt>
                <c:pt idx="944">
                  <c:v>0.25735654171457134</c:v>
                </c:pt>
                <c:pt idx="945">
                  <c:v>0.25735654171457134</c:v>
                </c:pt>
                <c:pt idx="946">
                  <c:v>0.25735654171457134</c:v>
                </c:pt>
                <c:pt idx="947">
                  <c:v>0.25735654171457134</c:v>
                </c:pt>
                <c:pt idx="948">
                  <c:v>0.25735654171457134</c:v>
                </c:pt>
                <c:pt idx="949">
                  <c:v>0.25735654171457134</c:v>
                </c:pt>
                <c:pt idx="950">
                  <c:v>0.25735654171457134</c:v>
                </c:pt>
                <c:pt idx="951">
                  <c:v>0.25735654171457134</c:v>
                </c:pt>
                <c:pt idx="952">
                  <c:v>0.25870664553845796</c:v>
                </c:pt>
                <c:pt idx="953">
                  <c:v>0.26192470578338412</c:v>
                </c:pt>
                <c:pt idx="954">
                  <c:v>0.26634690157195179</c:v>
                </c:pt>
                <c:pt idx="955">
                  <c:v>0.27071506075788881</c:v>
                </c:pt>
                <c:pt idx="956">
                  <c:v>0.27449406022703515</c:v>
                </c:pt>
                <c:pt idx="957">
                  <c:v>0.2776733571044761</c:v>
                </c:pt>
                <c:pt idx="958">
                  <c:v>0.27963810998846111</c:v>
                </c:pt>
                <c:pt idx="959">
                  <c:v>0.2797154379847574</c:v>
                </c:pt>
                <c:pt idx="960">
                  <c:v>0.2797154379847574</c:v>
                </c:pt>
                <c:pt idx="961">
                  <c:v>0.2797154379847574</c:v>
                </c:pt>
                <c:pt idx="962">
                  <c:v>0.2797154379847574</c:v>
                </c:pt>
                <c:pt idx="963">
                  <c:v>0.2797154379847574</c:v>
                </c:pt>
                <c:pt idx="964">
                  <c:v>0.2797154379847574</c:v>
                </c:pt>
                <c:pt idx="965">
                  <c:v>0.2797154379847574</c:v>
                </c:pt>
                <c:pt idx="966">
                  <c:v>0.2797154379847574</c:v>
                </c:pt>
                <c:pt idx="967">
                  <c:v>0.2797154379847574</c:v>
                </c:pt>
                <c:pt idx="968">
                  <c:v>0.2797154379847574</c:v>
                </c:pt>
                <c:pt idx="969">
                  <c:v>0.2797154379847574</c:v>
                </c:pt>
                <c:pt idx="970">
                  <c:v>0.2797154379847574</c:v>
                </c:pt>
                <c:pt idx="971">
                  <c:v>0.28047247435170725</c:v>
                </c:pt>
                <c:pt idx="972">
                  <c:v>0.28259853117771322</c:v>
                </c:pt>
                <c:pt idx="973">
                  <c:v>0.28628803825971899</c:v>
                </c:pt>
                <c:pt idx="974">
                  <c:v>0.29037971468874463</c:v>
                </c:pt>
                <c:pt idx="975">
                  <c:v>0.29387704412290089</c:v>
                </c:pt>
                <c:pt idx="976">
                  <c:v>0.29677029467765109</c:v>
                </c:pt>
                <c:pt idx="977">
                  <c:v>0.29906325247152449</c:v>
                </c:pt>
                <c:pt idx="978">
                  <c:v>0.30057953451926106</c:v>
                </c:pt>
                <c:pt idx="979">
                  <c:v>0.30141619671603809</c:v>
                </c:pt>
                <c:pt idx="980">
                  <c:v>0.30199178639234492</c:v>
                </c:pt>
                <c:pt idx="981">
                  <c:v>0.30236971585226474</c:v>
                </c:pt>
                <c:pt idx="982">
                  <c:v>0.30260067452240796</c:v>
                </c:pt>
                <c:pt idx="983">
                  <c:v>0.30276398535916843</c:v>
                </c:pt>
                <c:pt idx="984">
                  <c:v>0.30288630002966277</c:v>
                </c:pt>
                <c:pt idx="985">
                  <c:v>0.30293370260761071</c:v>
                </c:pt>
                <c:pt idx="986">
                  <c:v>0.30293370260761071</c:v>
                </c:pt>
                <c:pt idx="987">
                  <c:v>0.30293370260761071</c:v>
                </c:pt>
                <c:pt idx="988">
                  <c:v>0.30293370260761071</c:v>
                </c:pt>
                <c:pt idx="989">
                  <c:v>0.30293370260761071</c:v>
                </c:pt>
                <c:pt idx="990">
                  <c:v>0.30293370260761071</c:v>
                </c:pt>
                <c:pt idx="991">
                  <c:v>0.30293370260761071</c:v>
                </c:pt>
                <c:pt idx="992">
                  <c:v>0.30293370260761071</c:v>
                </c:pt>
                <c:pt idx="993">
                  <c:v>0.30293370260761071</c:v>
                </c:pt>
                <c:pt idx="994">
                  <c:v>0.30293370260761071</c:v>
                </c:pt>
                <c:pt idx="995">
                  <c:v>0.30293370260761071</c:v>
                </c:pt>
                <c:pt idx="996">
                  <c:v>0.30293370260761071</c:v>
                </c:pt>
                <c:pt idx="997">
                  <c:v>0.30293370260761071</c:v>
                </c:pt>
                <c:pt idx="998">
                  <c:v>0.30293370260761071</c:v>
                </c:pt>
                <c:pt idx="999">
                  <c:v>0.30293370260761071</c:v>
                </c:pt>
                <c:pt idx="1000">
                  <c:v>0.30293370260761071</c:v>
                </c:pt>
                <c:pt idx="1001">
                  <c:v>0.30293370260761071</c:v>
                </c:pt>
                <c:pt idx="1002">
                  <c:v>0.30293370260761071</c:v>
                </c:pt>
                <c:pt idx="1003">
                  <c:v>0.30293370260761071</c:v>
                </c:pt>
                <c:pt idx="1004">
                  <c:v>0.30293370260761071</c:v>
                </c:pt>
                <c:pt idx="1005">
                  <c:v>0.30293370260761071</c:v>
                </c:pt>
                <c:pt idx="1006">
                  <c:v>0.30293370260761071</c:v>
                </c:pt>
                <c:pt idx="1007">
                  <c:v>0.30293370260761071</c:v>
                </c:pt>
                <c:pt idx="1008">
                  <c:v>0.30293370260761071</c:v>
                </c:pt>
                <c:pt idx="1009">
                  <c:v>0.30293370260761071</c:v>
                </c:pt>
                <c:pt idx="1010">
                  <c:v>0.30293370260761071</c:v>
                </c:pt>
                <c:pt idx="1011">
                  <c:v>0.30293370260761071</c:v>
                </c:pt>
                <c:pt idx="1012">
                  <c:v>0.30293370260761071</c:v>
                </c:pt>
                <c:pt idx="1013">
                  <c:v>0.30293370260761071</c:v>
                </c:pt>
                <c:pt idx="1014">
                  <c:v>0.30293370260761071</c:v>
                </c:pt>
                <c:pt idx="1015">
                  <c:v>0.30293370260761071</c:v>
                </c:pt>
                <c:pt idx="1016">
                  <c:v>0.30293370260761071</c:v>
                </c:pt>
                <c:pt idx="1017">
                  <c:v>0.30293370260761071</c:v>
                </c:pt>
                <c:pt idx="1018">
                  <c:v>0.30293370260761071</c:v>
                </c:pt>
                <c:pt idx="1019">
                  <c:v>0.30293370260761071</c:v>
                </c:pt>
                <c:pt idx="1020">
                  <c:v>0.30293370260761071</c:v>
                </c:pt>
                <c:pt idx="1021">
                  <c:v>0.30293370260761071</c:v>
                </c:pt>
                <c:pt idx="1022">
                  <c:v>0.30293370260761071</c:v>
                </c:pt>
                <c:pt idx="1023">
                  <c:v>0.30293370260761071</c:v>
                </c:pt>
                <c:pt idx="1024">
                  <c:v>0.30293370260761071</c:v>
                </c:pt>
                <c:pt idx="1025">
                  <c:v>0.30293370260761071</c:v>
                </c:pt>
                <c:pt idx="1026">
                  <c:v>0.30293370260761071</c:v>
                </c:pt>
                <c:pt idx="1027">
                  <c:v>0.30293370260761071</c:v>
                </c:pt>
                <c:pt idx="1028">
                  <c:v>0.30293370260761071</c:v>
                </c:pt>
                <c:pt idx="1029">
                  <c:v>0.30293370260761071</c:v>
                </c:pt>
                <c:pt idx="1030">
                  <c:v>0.30293370260761071</c:v>
                </c:pt>
                <c:pt idx="1031">
                  <c:v>0.30293370260761071</c:v>
                </c:pt>
                <c:pt idx="1032">
                  <c:v>0.30293370260761071</c:v>
                </c:pt>
                <c:pt idx="1033">
                  <c:v>0.30293370260761071</c:v>
                </c:pt>
                <c:pt idx="1034">
                  <c:v>0.30293370260761071</c:v>
                </c:pt>
                <c:pt idx="1035">
                  <c:v>0.30293370260761071</c:v>
                </c:pt>
                <c:pt idx="1036">
                  <c:v>0.30293370260761071</c:v>
                </c:pt>
                <c:pt idx="1037">
                  <c:v>0.30293370260761071</c:v>
                </c:pt>
                <c:pt idx="1038">
                  <c:v>0.30293370260761071</c:v>
                </c:pt>
                <c:pt idx="1039">
                  <c:v>0.30293370260761071</c:v>
                </c:pt>
                <c:pt idx="1040">
                  <c:v>0.30293370260761071</c:v>
                </c:pt>
                <c:pt idx="1041">
                  <c:v>0.30293370260761071</c:v>
                </c:pt>
                <c:pt idx="1042">
                  <c:v>0.30293370260761071</c:v>
                </c:pt>
                <c:pt idx="1043">
                  <c:v>0.30293370260761071</c:v>
                </c:pt>
                <c:pt idx="1044">
                  <c:v>0.30293370260761071</c:v>
                </c:pt>
                <c:pt idx="1045">
                  <c:v>0.30293370260761071</c:v>
                </c:pt>
                <c:pt idx="1046">
                  <c:v>0.30293370260761071</c:v>
                </c:pt>
                <c:pt idx="1047">
                  <c:v>0.30293370260761071</c:v>
                </c:pt>
                <c:pt idx="1048">
                  <c:v>0.30293370260761071</c:v>
                </c:pt>
                <c:pt idx="1049">
                  <c:v>0.30293370260761071</c:v>
                </c:pt>
                <c:pt idx="1050">
                  <c:v>0.30293370260761071</c:v>
                </c:pt>
                <c:pt idx="1051">
                  <c:v>0.30363769040465127</c:v>
                </c:pt>
                <c:pt idx="1052">
                  <c:v>0.30498426356256847</c:v>
                </c:pt>
                <c:pt idx="1053">
                  <c:v>0.30668186406289644</c:v>
                </c:pt>
                <c:pt idx="1054">
                  <c:v>0.30872653060964422</c:v>
                </c:pt>
                <c:pt idx="1055">
                  <c:v>0.31121731425701088</c:v>
                </c:pt>
                <c:pt idx="1056">
                  <c:v>0.31416383093849237</c:v>
                </c:pt>
                <c:pt idx="1057">
                  <c:v>0.31736782173860895</c:v>
                </c:pt>
                <c:pt idx="1058">
                  <c:v>0.32034135272981157</c:v>
                </c:pt>
                <c:pt idx="1059">
                  <c:v>0.32257875352214721</c:v>
                </c:pt>
                <c:pt idx="1060">
                  <c:v>0.32416063715151588</c:v>
                </c:pt>
                <c:pt idx="1061">
                  <c:v>0.32525367885775563</c:v>
                </c:pt>
                <c:pt idx="1062">
                  <c:v>0.32581117272113019</c:v>
                </c:pt>
                <c:pt idx="1063">
                  <c:v>0.32587417273447367</c:v>
                </c:pt>
                <c:pt idx="1064">
                  <c:v>0.32587417273447367</c:v>
                </c:pt>
                <c:pt idx="1065">
                  <c:v>0.32587417273447367</c:v>
                </c:pt>
                <c:pt idx="1066">
                  <c:v>0.32587417273447367</c:v>
                </c:pt>
                <c:pt idx="1067">
                  <c:v>0.32587417273447367</c:v>
                </c:pt>
                <c:pt idx="1068">
                  <c:v>0.32587417273447367</c:v>
                </c:pt>
                <c:pt idx="1069">
                  <c:v>0.32587417273447367</c:v>
                </c:pt>
                <c:pt idx="1070">
                  <c:v>0.32587417273447367</c:v>
                </c:pt>
                <c:pt idx="1071">
                  <c:v>0.32587417273447367</c:v>
                </c:pt>
                <c:pt idx="1072">
                  <c:v>0.32587417273447367</c:v>
                </c:pt>
                <c:pt idx="1073">
                  <c:v>0.32587417273447367</c:v>
                </c:pt>
                <c:pt idx="1074">
                  <c:v>0.32587417273447367</c:v>
                </c:pt>
                <c:pt idx="1075">
                  <c:v>0.32587417273447367</c:v>
                </c:pt>
                <c:pt idx="1076">
                  <c:v>0.32587417273447367</c:v>
                </c:pt>
                <c:pt idx="1077">
                  <c:v>0.32587417273447367</c:v>
                </c:pt>
                <c:pt idx="1078">
                  <c:v>0.32587417273447367</c:v>
                </c:pt>
                <c:pt idx="1079">
                  <c:v>0.32587417273447367</c:v>
                </c:pt>
                <c:pt idx="1080">
                  <c:v>0.32587417273447367</c:v>
                </c:pt>
                <c:pt idx="1081">
                  <c:v>0.32587417273447367</c:v>
                </c:pt>
                <c:pt idx="1082">
                  <c:v>0.32587417273447367</c:v>
                </c:pt>
                <c:pt idx="1083">
                  <c:v>0.32587417273447367</c:v>
                </c:pt>
                <c:pt idx="1084">
                  <c:v>0.32636472128284849</c:v>
                </c:pt>
                <c:pt idx="1085">
                  <c:v>0.32765566032091253</c:v>
                </c:pt>
                <c:pt idx="1086">
                  <c:v>0.32830086207221471</c:v>
                </c:pt>
                <c:pt idx="1087">
                  <c:v>0.32830086207221471</c:v>
                </c:pt>
                <c:pt idx="1088">
                  <c:v>0.32830086207221471</c:v>
                </c:pt>
                <c:pt idx="1089">
                  <c:v>0.32830086207221471</c:v>
                </c:pt>
                <c:pt idx="1090">
                  <c:v>0.32830086207221471</c:v>
                </c:pt>
                <c:pt idx="1091">
                  <c:v>0.32830086207221471</c:v>
                </c:pt>
                <c:pt idx="1092">
                  <c:v>0.32830086207221471</c:v>
                </c:pt>
                <c:pt idx="1093">
                  <c:v>0.32830086207221471</c:v>
                </c:pt>
                <c:pt idx="1094">
                  <c:v>0.32830086207221471</c:v>
                </c:pt>
                <c:pt idx="1095">
                  <c:v>0.32830086207221471</c:v>
                </c:pt>
                <c:pt idx="1096">
                  <c:v>0.32830086207221471</c:v>
                </c:pt>
                <c:pt idx="1097">
                  <c:v>0.32830086207221471</c:v>
                </c:pt>
                <c:pt idx="1098">
                  <c:v>0.32830086207221471</c:v>
                </c:pt>
                <c:pt idx="1099">
                  <c:v>0.328404113892103</c:v>
                </c:pt>
                <c:pt idx="1100">
                  <c:v>0.32970294154572133</c:v>
                </c:pt>
                <c:pt idx="1101">
                  <c:v>0.33113343997621314</c:v>
                </c:pt>
                <c:pt idx="1102">
                  <c:v>0.3314956817472573</c:v>
                </c:pt>
                <c:pt idx="1103">
                  <c:v>0.3314956817472573</c:v>
                </c:pt>
                <c:pt idx="1104">
                  <c:v>0.3314956817472573</c:v>
                </c:pt>
                <c:pt idx="1105">
                  <c:v>0.3314956817472573</c:v>
                </c:pt>
                <c:pt idx="1106">
                  <c:v>0.3314956817472573</c:v>
                </c:pt>
                <c:pt idx="1107">
                  <c:v>0.3314956817472573</c:v>
                </c:pt>
                <c:pt idx="1108">
                  <c:v>0.3314956817472573</c:v>
                </c:pt>
                <c:pt idx="1109">
                  <c:v>0.3314956817472573</c:v>
                </c:pt>
                <c:pt idx="1110">
                  <c:v>0.33220460101186639</c:v>
                </c:pt>
                <c:pt idx="1111">
                  <c:v>0.33284173890615776</c:v>
                </c:pt>
                <c:pt idx="1112">
                  <c:v>0.33284173890615776</c:v>
                </c:pt>
                <c:pt idx="1113">
                  <c:v>0.33284173890615776</c:v>
                </c:pt>
                <c:pt idx="1114">
                  <c:v>0.33284173890615776</c:v>
                </c:pt>
                <c:pt idx="1115">
                  <c:v>0.33284173890615776</c:v>
                </c:pt>
                <c:pt idx="1116">
                  <c:v>0.33284173890615776</c:v>
                </c:pt>
                <c:pt idx="1117">
                  <c:v>0.33284173890615776</c:v>
                </c:pt>
                <c:pt idx="1118">
                  <c:v>0.33284173890615776</c:v>
                </c:pt>
                <c:pt idx="1119">
                  <c:v>0.33285546862269599</c:v>
                </c:pt>
                <c:pt idx="1120">
                  <c:v>0.33353908593072829</c:v>
                </c:pt>
                <c:pt idx="1121">
                  <c:v>0.33382587432833583</c:v>
                </c:pt>
                <c:pt idx="1122">
                  <c:v>0.33382587432833583</c:v>
                </c:pt>
                <c:pt idx="1123">
                  <c:v>0.33382587432833583</c:v>
                </c:pt>
                <c:pt idx="1124">
                  <c:v>0.33460690895076434</c:v>
                </c:pt>
                <c:pt idx="1125">
                  <c:v>0.33692986469080244</c:v>
                </c:pt>
                <c:pt idx="1126">
                  <c:v>0.3410309782280605</c:v>
                </c:pt>
                <c:pt idx="1127">
                  <c:v>0.3462676396386592</c:v>
                </c:pt>
                <c:pt idx="1128">
                  <c:v>0.35143750669748247</c:v>
                </c:pt>
                <c:pt idx="1129">
                  <c:v>0.35596033123346571</c:v>
                </c:pt>
                <c:pt idx="1130">
                  <c:v>0.35944919693182059</c:v>
                </c:pt>
                <c:pt idx="1131">
                  <c:v>0.36191603843261716</c:v>
                </c:pt>
                <c:pt idx="1132">
                  <c:v>0.36387237927744576</c:v>
                </c:pt>
                <c:pt idx="1133">
                  <c:v>0.36559561412080827</c:v>
                </c:pt>
                <c:pt idx="1134">
                  <c:v>0.367233044358171</c:v>
                </c:pt>
                <c:pt idx="1135">
                  <c:v>0.36871401997807179</c:v>
                </c:pt>
                <c:pt idx="1136">
                  <c:v>0.36986294648243562</c:v>
                </c:pt>
                <c:pt idx="1137">
                  <c:v>0.37055699896346878</c:v>
                </c:pt>
                <c:pt idx="1138">
                  <c:v>0.37076723542442069</c:v>
                </c:pt>
                <c:pt idx="1139">
                  <c:v>0.37076723542442069</c:v>
                </c:pt>
                <c:pt idx="1140">
                  <c:v>0.37076723542442069</c:v>
                </c:pt>
                <c:pt idx="1141">
                  <c:v>0.37076723542442069</c:v>
                </c:pt>
                <c:pt idx="1142">
                  <c:v>0.37076723542442069</c:v>
                </c:pt>
                <c:pt idx="1143">
                  <c:v>0.37076723542442069</c:v>
                </c:pt>
                <c:pt idx="1144">
                  <c:v>0.37076723542442069</c:v>
                </c:pt>
                <c:pt idx="1145">
                  <c:v>0.37076723542442069</c:v>
                </c:pt>
                <c:pt idx="1146">
                  <c:v>0.37076723542442069</c:v>
                </c:pt>
                <c:pt idx="1147">
                  <c:v>0.3709794611583056</c:v>
                </c:pt>
                <c:pt idx="1148">
                  <c:v>0.37235244086005431</c:v>
                </c:pt>
                <c:pt idx="1149">
                  <c:v>0.37369545800521786</c:v>
                </c:pt>
                <c:pt idx="1150">
                  <c:v>0.37435485516077355</c:v>
                </c:pt>
                <c:pt idx="1151">
                  <c:v>0.37449017824225506</c:v>
                </c:pt>
                <c:pt idx="1152">
                  <c:v>0.37449017824225506</c:v>
                </c:pt>
                <c:pt idx="1153">
                  <c:v>0.37449017824225506</c:v>
                </c:pt>
                <c:pt idx="1154">
                  <c:v>0.37449017824225506</c:v>
                </c:pt>
                <c:pt idx="1155">
                  <c:v>0.37449017824225506</c:v>
                </c:pt>
                <c:pt idx="1156">
                  <c:v>0.37449017824225506</c:v>
                </c:pt>
                <c:pt idx="1157">
                  <c:v>0.37449017824225506</c:v>
                </c:pt>
                <c:pt idx="1158">
                  <c:v>0.37449017824225506</c:v>
                </c:pt>
                <c:pt idx="1159">
                  <c:v>0.37449017824225506</c:v>
                </c:pt>
                <c:pt idx="1160">
                  <c:v>0.37449017824225506</c:v>
                </c:pt>
                <c:pt idx="1161">
                  <c:v>0.37449017824225506</c:v>
                </c:pt>
                <c:pt idx="1162">
                  <c:v>0.37449017824225506</c:v>
                </c:pt>
                <c:pt idx="1163">
                  <c:v>0.37449017824225506</c:v>
                </c:pt>
                <c:pt idx="1164">
                  <c:v>0.37449017824225506</c:v>
                </c:pt>
                <c:pt idx="1165">
                  <c:v>0.37449017824225506</c:v>
                </c:pt>
                <c:pt idx="1166">
                  <c:v>0.37449017824225506</c:v>
                </c:pt>
                <c:pt idx="1167">
                  <c:v>0.37449017824225506</c:v>
                </c:pt>
                <c:pt idx="1168">
                  <c:v>0.37449017824225506</c:v>
                </c:pt>
                <c:pt idx="1169">
                  <c:v>0.37449017824225506</c:v>
                </c:pt>
                <c:pt idx="1170">
                  <c:v>0.37449017824225506</c:v>
                </c:pt>
                <c:pt idx="1171">
                  <c:v>0.37449017824225506</c:v>
                </c:pt>
                <c:pt idx="1172">
                  <c:v>0.37449017824225506</c:v>
                </c:pt>
                <c:pt idx="1173">
                  <c:v>0.37449017824225506</c:v>
                </c:pt>
                <c:pt idx="1174">
                  <c:v>0.37449017824225506</c:v>
                </c:pt>
                <c:pt idx="1175">
                  <c:v>0.37449017824225506</c:v>
                </c:pt>
                <c:pt idx="1176">
                  <c:v>0.37449017824225506</c:v>
                </c:pt>
                <c:pt idx="1177">
                  <c:v>0.37449017824225506</c:v>
                </c:pt>
                <c:pt idx="1178">
                  <c:v>0.37449017824225506</c:v>
                </c:pt>
                <c:pt idx="1179">
                  <c:v>0.37449017824225506</c:v>
                </c:pt>
                <c:pt idx="1180">
                  <c:v>0.37449017824225506</c:v>
                </c:pt>
                <c:pt idx="1181">
                  <c:v>0.37449017824225506</c:v>
                </c:pt>
                <c:pt idx="1182">
                  <c:v>0.37449017824225506</c:v>
                </c:pt>
                <c:pt idx="1183">
                  <c:v>0.37449017824225506</c:v>
                </c:pt>
                <c:pt idx="1184">
                  <c:v>0.37449017824225506</c:v>
                </c:pt>
                <c:pt idx="1185">
                  <c:v>0.37449017824225506</c:v>
                </c:pt>
                <c:pt idx="1186">
                  <c:v>0.37449017824225506</c:v>
                </c:pt>
                <c:pt idx="1187">
                  <c:v>0.37449017824225506</c:v>
                </c:pt>
                <c:pt idx="1188">
                  <c:v>0.37449017824225506</c:v>
                </c:pt>
                <c:pt idx="1189">
                  <c:v>0.37449017824225506</c:v>
                </c:pt>
                <c:pt idx="1190">
                  <c:v>0.37449017824225506</c:v>
                </c:pt>
                <c:pt idx="1191">
                  <c:v>0.37449017824225506</c:v>
                </c:pt>
                <c:pt idx="1192">
                  <c:v>0.37449017824225506</c:v>
                </c:pt>
                <c:pt idx="1193">
                  <c:v>0.37449017824225506</c:v>
                </c:pt>
                <c:pt idx="1194">
                  <c:v>0.37449017824225506</c:v>
                </c:pt>
                <c:pt idx="1195">
                  <c:v>0.37449017824225506</c:v>
                </c:pt>
                <c:pt idx="1196">
                  <c:v>0.37449017824225506</c:v>
                </c:pt>
                <c:pt idx="1197">
                  <c:v>0.37449017824225506</c:v>
                </c:pt>
                <c:pt idx="1198">
                  <c:v>0.37449017824225506</c:v>
                </c:pt>
                <c:pt idx="1199">
                  <c:v>0.37449017824225506</c:v>
                </c:pt>
                <c:pt idx="1200">
                  <c:v>0.37449017824225506</c:v>
                </c:pt>
                <c:pt idx="1201">
                  <c:v>0.37449017824225506</c:v>
                </c:pt>
                <c:pt idx="1202">
                  <c:v>0.37449017824225506</c:v>
                </c:pt>
                <c:pt idx="1203">
                  <c:v>0.37449017824225506</c:v>
                </c:pt>
                <c:pt idx="1204">
                  <c:v>0.37449017824225506</c:v>
                </c:pt>
                <c:pt idx="1205">
                  <c:v>0.37449017824225506</c:v>
                </c:pt>
                <c:pt idx="1206">
                  <c:v>0.37449017824225506</c:v>
                </c:pt>
                <c:pt idx="1207">
                  <c:v>0.37449017824225506</c:v>
                </c:pt>
                <c:pt idx="1208">
                  <c:v>0.37449017824225506</c:v>
                </c:pt>
                <c:pt idx="1209">
                  <c:v>0.37449017824225506</c:v>
                </c:pt>
                <c:pt idx="1210">
                  <c:v>0.37449017824225506</c:v>
                </c:pt>
                <c:pt idx="1211">
                  <c:v>0.37449017824225506</c:v>
                </c:pt>
                <c:pt idx="1212">
                  <c:v>0.37449017824225506</c:v>
                </c:pt>
                <c:pt idx="1213">
                  <c:v>0.37449017824225506</c:v>
                </c:pt>
                <c:pt idx="1214">
                  <c:v>0.37449017824225506</c:v>
                </c:pt>
                <c:pt idx="1215">
                  <c:v>0.37449017824225506</c:v>
                </c:pt>
                <c:pt idx="1216">
                  <c:v>0.37449017824225506</c:v>
                </c:pt>
                <c:pt idx="1217">
                  <c:v>0.37449017824225506</c:v>
                </c:pt>
                <c:pt idx="1218">
                  <c:v>0.37449017824225506</c:v>
                </c:pt>
                <c:pt idx="1219">
                  <c:v>0.37449017824225506</c:v>
                </c:pt>
                <c:pt idx="1220">
                  <c:v>0.37449017824225506</c:v>
                </c:pt>
                <c:pt idx="1221">
                  <c:v>0.37449017824225506</c:v>
                </c:pt>
                <c:pt idx="1222">
                  <c:v>0.37449017824225506</c:v>
                </c:pt>
                <c:pt idx="1223">
                  <c:v>0.37449017824225506</c:v>
                </c:pt>
                <c:pt idx="1224">
                  <c:v>0.37449017824225506</c:v>
                </c:pt>
                <c:pt idx="1225">
                  <c:v>0.37449017824225506</c:v>
                </c:pt>
                <c:pt idx="1226">
                  <c:v>0.37449017824225506</c:v>
                </c:pt>
                <c:pt idx="1227">
                  <c:v>0.37449017824225506</c:v>
                </c:pt>
                <c:pt idx="1228">
                  <c:v>0.37449017824225506</c:v>
                </c:pt>
                <c:pt idx="1229">
                  <c:v>0.37449017824225506</c:v>
                </c:pt>
                <c:pt idx="1230">
                  <c:v>0.37449017824225506</c:v>
                </c:pt>
                <c:pt idx="1231">
                  <c:v>0.37449017824225506</c:v>
                </c:pt>
                <c:pt idx="1232">
                  <c:v>0.37449017824225506</c:v>
                </c:pt>
                <c:pt idx="1233">
                  <c:v>0.37449017824225506</c:v>
                </c:pt>
                <c:pt idx="1234">
                  <c:v>0.37449017824225506</c:v>
                </c:pt>
                <c:pt idx="1235">
                  <c:v>0.37449017824225506</c:v>
                </c:pt>
                <c:pt idx="1236">
                  <c:v>0.37449017824225506</c:v>
                </c:pt>
                <c:pt idx="1237">
                  <c:v>0.37449017824225506</c:v>
                </c:pt>
                <c:pt idx="1238">
                  <c:v>0.37449017824225506</c:v>
                </c:pt>
                <c:pt idx="1239">
                  <c:v>0.37449017824225506</c:v>
                </c:pt>
                <c:pt idx="1240">
                  <c:v>0.37449017824225506</c:v>
                </c:pt>
                <c:pt idx="1241">
                  <c:v>0.37449017824225506</c:v>
                </c:pt>
                <c:pt idx="1242">
                  <c:v>0.37449017824225506</c:v>
                </c:pt>
                <c:pt idx="1243">
                  <c:v>0.37449017824225506</c:v>
                </c:pt>
                <c:pt idx="1244">
                  <c:v>0.37449017824225506</c:v>
                </c:pt>
                <c:pt idx="1245">
                  <c:v>0.37449017824225506</c:v>
                </c:pt>
                <c:pt idx="1246">
                  <c:v>0.37449017824225506</c:v>
                </c:pt>
                <c:pt idx="1247">
                  <c:v>0.37449017824225506</c:v>
                </c:pt>
                <c:pt idx="1248">
                  <c:v>0.37449017824225506</c:v>
                </c:pt>
                <c:pt idx="1249">
                  <c:v>0.37449017824225506</c:v>
                </c:pt>
                <c:pt idx="1250">
                  <c:v>0.37449017824225506</c:v>
                </c:pt>
                <c:pt idx="1251">
                  <c:v>0.37449017824225506</c:v>
                </c:pt>
                <c:pt idx="1252">
                  <c:v>0.37449017824225506</c:v>
                </c:pt>
                <c:pt idx="1253">
                  <c:v>0.37449017824225506</c:v>
                </c:pt>
                <c:pt idx="1254">
                  <c:v>0.37449017824225506</c:v>
                </c:pt>
                <c:pt idx="1255">
                  <c:v>0.37449017824225506</c:v>
                </c:pt>
                <c:pt idx="1256">
                  <c:v>0.37449017824225506</c:v>
                </c:pt>
                <c:pt idx="1257">
                  <c:v>0.37449017824225506</c:v>
                </c:pt>
                <c:pt idx="1258">
                  <c:v>0.37449017824225506</c:v>
                </c:pt>
                <c:pt idx="1259">
                  <c:v>0.37449017824225506</c:v>
                </c:pt>
                <c:pt idx="1260">
                  <c:v>0.37449017824225506</c:v>
                </c:pt>
                <c:pt idx="1261">
                  <c:v>0.37449017824225506</c:v>
                </c:pt>
                <c:pt idx="1262">
                  <c:v>0.37449017824225506</c:v>
                </c:pt>
                <c:pt idx="1263">
                  <c:v>0.37449017824225506</c:v>
                </c:pt>
                <c:pt idx="1264">
                  <c:v>0.37449017824225506</c:v>
                </c:pt>
                <c:pt idx="1265">
                  <c:v>0.37449017824225506</c:v>
                </c:pt>
                <c:pt idx="1266">
                  <c:v>0.37449017824225506</c:v>
                </c:pt>
                <c:pt idx="1267">
                  <c:v>0.37449017824225506</c:v>
                </c:pt>
                <c:pt idx="1268">
                  <c:v>0.37449017824225506</c:v>
                </c:pt>
                <c:pt idx="1269">
                  <c:v>0.37449017824225506</c:v>
                </c:pt>
                <c:pt idx="1270">
                  <c:v>0.37449017824225506</c:v>
                </c:pt>
                <c:pt idx="1271">
                  <c:v>0.37449017824225506</c:v>
                </c:pt>
                <c:pt idx="1272">
                  <c:v>0.37449017824225506</c:v>
                </c:pt>
                <c:pt idx="1273">
                  <c:v>0.37449017824225506</c:v>
                </c:pt>
                <c:pt idx="1274">
                  <c:v>0.37449017824225506</c:v>
                </c:pt>
                <c:pt idx="1275">
                  <c:v>0.37449017824225506</c:v>
                </c:pt>
                <c:pt idx="1276">
                  <c:v>0.37449017824225506</c:v>
                </c:pt>
                <c:pt idx="1277">
                  <c:v>0.37449017824225506</c:v>
                </c:pt>
                <c:pt idx="1278">
                  <c:v>0.37449017824225506</c:v>
                </c:pt>
                <c:pt idx="1279">
                  <c:v>0.37449017824225506</c:v>
                </c:pt>
                <c:pt idx="1280">
                  <c:v>0.37449017824225506</c:v>
                </c:pt>
                <c:pt idx="1281">
                  <c:v>0.37449017824225506</c:v>
                </c:pt>
                <c:pt idx="1282">
                  <c:v>0.37449017824225506</c:v>
                </c:pt>
                <c:pt idx="1283">
                  <c:v>0.37449017824225506</c:v>
                </c:pt>
                <c:pt idx="1284">
                  <c:v>0.37449017824225506</c:v>
                </c:pt>
                <c:pt idx="1285">
                  <c:v>0.37449017824225506</c:v>
                </c:pt>
                <c:pt idx="1286">
                  <c:v>0.37449017824225506</c:v>
                </c:pt>
                <c:pt idx="1287">
                  <c:v>0.37449017824225506</c:v>
                </c:pt>
                <c:pt idx="1288">
                  <c:v>0.37449017824225506</c:v>
                </c:pt>
                <c:pt idx="1289">
                  <c:v>0.37449017824225506</c:v>
                </c:pt>
                <c:pt idx="1290">
                  <c:v>0.37449017824225506</c:v>
                </c:pt>
                <c:pt idx="1291">
                  <c:v>0.37449017824225506</c:v>
                </c:pt>
                <c:pt idx="1292">
                  <c:v>0.37449017824225506</c:v>
                </c:pt>
                <c:pt idx="1293">
                  <c:v>0.37449017824225506</c:v>
                </c:pt>
                <c:pt idx="1294">
                  <c:v>0.37449017824225506</c:v>
                </c:pt>
                <c:pt idx="1295">
                  <c:v>0.37449017824225506</c:v>
                </c:pt>
                <c:pt idx="1296">
                  <c:v>0.37449017824225506</c:v>
                </c:pt>
                <c:pt idx="1297">
                  <c:v>0.37449017824225506</c:v>
                </c:pt>
                <c:pt idx="1298">
                  <c:v>0.37449017824225506</c:v>
                </c:pt>
                <c:pt idx="1299">
                  <c:v>0.37449017824225506</c:v>
                </c:pt>
                <c:pt idx="1300">
                  <c:v>0.37449017824225506</c:v>
                </c:pt>
                <c:pt idx="1301">
                  <c:v>0.37449017824225506</c:v>
                </c:pt>
                <c:pt idx="1302">
                  <c:v>0.37449017824225506</c:v>
                </c:pt>
                <c:pt idx="1303">
                  <c:v>0.37449017824225506</c:v>
                </c:pt>
                <c:pt idx="1304">
                  <c:v>0.37449017824225506</c:v>
                </c:pt>
                <c:pt idx="1305">
                  <c:v>0.37449017824225506</c:v>
                </c:pt>
                <c:pt idx="1306">
                  <c:v>0.37449017824225506</c:v>
                </c:pt>
                <c:pt idx="1307">
                  <c:v>0.37449017824225506</c:v>
                </c:pt>
                <c:pt idx="1308">
                  <c:v>0.37449017824225506</c:v>
                </c:pt>
                <c:pt idx="1309">
                  <c:v>0.37449017824225506</c:v>
                </c:pt>
                <c:pt idx="1310">
                  <c:v>0.37449017824225506</c:v>
                </c:pt>
                <c:pt idx="1311">
                  <c:v>0.37449017824225506</c:v>
                </c:pt>
                <c:pt idx="1312">
                  <c:v>0.37449017824225506</c:v>
                </c:pt>
                <c:pt idx="1313">
                  <c:v>0.37449017824225506</c:v>
                </c:pt>
                <c:pt idx="1314">
                  <c:v>0.37449017824225506</c:v>
                </c:pt>
                <c:pt idx="1315">
                  <c:v>0.37449017824225506</c:v>
                </c:pt>
                <c:pt idx="1316">
                  <c:v>0.37449017824225506</c:v>
                </c:pt>
                <c:pt idx="1317">
                  <c:v>0.37449017824225506</c:v>
                </c:pt>
                <c:pt idx="1318">
                  <c:v>0.37449017824225506</c:v>
                </c:pt>
                <c:pt idx="1319">
                  <c:v>0.37449017824225506</c:v>
                </c:pt>
                <c:pt idx="1320">
                  <c:v>0.37449017824225506</c:v>
                </c:pt>
                <c:pt idx="1321">
                  <c:v>0.37449017824225506</c:v>
                </c:pt>
                <c:pt idx="1322">
                  <c:v>0.37449017824225506</c:v>
                </c:pt>
                <c:pt idx="1323">
                  <c:v>0.37449017824225506</c:v>
                </c:pt>
                <c:pt idx="1324">
                  <c:v>0.37449017824225506</c:v>
                </c:pt>
                <c:pt idx="1325">
                  <c:v>0.37449017824225506</c:v>
                </c:pt>
                <c:pt idx="1326">
                  <c:v>0.37449017824225506</c:v>
                </c:pt>
                <c:pt idx="1327">
                  <c:v>0.37449017824225506</c:v>
                </c:pt>
                <c:pt idx="1328">
                  <c:v>0.37449017824225506</c:v>
                </c:pt>
                <c:pt idx="1329">
                  <c:v>0.37449017824225506</c:v>
                </c:pt>
                <c:pt idx="1330">
                  <c:v>0.37449017824225506</c:v>
                </c:pt>
                <c:pt idx="1331">
                  <c:v>0.37449017824225506</c:v>
                </c:pt>
                <c:pt idx="1332">
                  <c:v>0.37449017824225506</c:v>
                </c:pt>
                <c:pt idx="1333">
                  <c:v>0.37449017824225506</c:v>
                </c:pt>
                <c:pt idx="1334">
                  <c:v>0.37449017824225506</c:v>
                </c:pt>
                <c:pt idx="1335">
                  <c:v>0.37449017824225506</c:v>
                </c:pt>
                <c:pt idx="1336">
                  <c:v>0.37449017824225506</c:v>
                </c:pt>
                <c:pt idx="1337">
                  <c:v>0.37449017824225506</c:v>
                </c:pt>
                <c:pt idx="1338">
                  <c:v>0.37449017824225506</c:v>
                </c:pt>
                <c:pt idx="1339">
                  <c:v>0.37449017824225506</c:v>
                </c:pt>
                <c:pt idx="1340">
                  <c:v>0.37449017824225506</c:v>
                </c:pt>
                <c:pt idx="1341">
                  <c:v>0.37449017824225506</c:v>
                </c:pt>
                <c:pt idx="1342">
                  <c:v>0.37449017824225506</c:v>
                </c:pt>
                <c:pt idx="1343">
                  <c:v>0.37449017824225506</c:v>
                </c:pt>
                <c:pt idx="1344">
                  <c:v>0.37449017824225506</c:v>
                </c:pt>
                <c:pt idx="1345">
                  <c:v>0.37449017824225506</c:v>
                </c:pt>
                <c:pt idx="1346">
                  <c:v>0.37449017824225506</c:v>
                </c:pt>
                <c:pt idx="1347">
                  <c:v>0.37449017824225506</c:v>
                </c:pt>
                <c:pt idx="1348">
                  <c:v>0.37449017824225506</c:v>
                </c:pt>
                <c:pt idx="1349">
                  <c:v>0.37449017824225506</c:v>
                </c:pt>
                <c:pt idx="1350">
                  <c:v>0.37449017824225506</c:v>
                </c:pt>
                <c:pt idx="1351">
                  <c:v>0.37449017824225506</c:v>
                </c:pt>
                <c:pt idx="1352">
                  <c:v>0.37513734293111367</c:v>
                </c:pt>
                <c:pt idx="1353">
                  <c:v>0.37608450471779348</c:v>
                </c:pt>
                <c:pt idx="1354">
                  <c:v>0.3771375827676901</c:v>
                </c:pt>
                <c:pt idx="1355">
                  <c:v>0.37829098108021975</c:v>
                </c:pt>
                <c:pt idx="1356">
                  <c:v>0.37962716468609059</c:v>
                </c:pt>
                <c:pt idx="1357">
                  <c:v>0.38130531651252392</c:v>
                </c:pt>
                <c:pt idx="1358">
                  <c:v>0.38322019988274747</c:v>
                </c:pt>
                <c:pt idx="1359">
                  <c:v>0.38527237834776751</c:v>
                </c:pt>
                <c:pt idx="1360">
                  <c:v>0.38752203216018061</c:v>
                </c:pt>
                <c:pt idx="1361">
                  <c:v>0.38980155026359459</c:v>
                </c:pt>
                <c:pt idx="1362">
                  <c:v>0.39139174297276458</c:v>
                </c:pt>
                <c:pt idx="1363">
                  <c:v>0.39167107649791566</c:v>
                </c:pt>
                <c:pt idx="1364">
                  <c:v>0.39167107649791566</c:v>
                </c:pt>
                <c:pt idx="1365">
                  <c:v>0.39167107649791566</c:v>
                </c:pt>
                <c:pt idx="1366">
                  <c:v>0.39167107649791566</c:v>
                </c:pt>
                <c:pt idx="1367">
                  <c:v>0.39167107649791566</c:v>
                </c:pt>
                <c:pt idx="1368">
                  <c:v>0.39167107649791566</c:v>
                </c:pt>
                <c:pt idx="1369">
                  <c:v>0.39260366983124895</c:v>
                </c:pt>
                <c:pt idx="1370">
                  <c:v>0.39409946441436444</c:v>
                </c:pt>
                <c:pt idx="1371">
                  <c:v>0.39467609839299006</c:v>
                </c:pt>
                <c:pt idx="1372">
                  <c:v>0.39467609839299006</c:v>
                </c:pt>
                <c:pt idx="1373">
                  <c:v>0.39467609839299006</c:v>
                </c:pt>
                <c:pt idx="1374">
                  <c:v>0.39467609839299006</c:v>
                </c:pt>
                <c:pt idx="1375">
                  <c:v>0.3948474315627718</c:v>
                </c:pt>
                <c:pt idx="1376">
                  <c:v>0.39595713974070812</c:v>
                </c:pt>
                <c:pt idx="1377">
                  <c:v>0.39851034051038386</c:v>
                </c:pt>
                <c:pt idx="1378">
                  <c:v>0.40271858080993583</c:v>
                </c:pt>
                <c:pt idx="1379">
                  <c:v>0.4073495988998051</c:v>
                </c:pt>
                <c:pt idx="1380">
                  <c:v>0.41139679695594744</c:v>
                </c:pt>
                <c:pt idx="1381">
                  <c:v>0.41484885355268392</c:v>
                </c:pt>
                <c:pt idx="1382">
                  <c:v>0.41704599554996347</c:v>
                </c:pt>
                <c:pt idx="1383">
                  <c:v>0.41704599554996347</c:v>
                </c:pt>
                <c:pt idx="1384">
                  <c:v>0.41704599554996347</c:v>
                </c:pt>
                <c:pt idx="1385">
                  <c:v>0.41704599554996347</c:v>
                </c:pt>
                <c:pt idx="1386">
                  <c:v>0.41704599554996347</c:v>
                </c:pt>
                <c:pt idx="1387">
                  <c:v>0.41704599554996347</c:v>
                </c:pt>
                <c:pt idx="1388">
                  <c:v>0.41704599554996347</c:v>
                </c:pt>
                <c:pt idx="1389">
                  <c:v>0.41704599554996347</c:v>
                </c:pt>
                <c:pt idx="1390">
                  <c:v>0.41704599554996347</c:v>
                </c:pt>
                <c:pt idx="1391">
                  <c:v>0.41704599554996347</c:v>
                </c:pt>
                <c:pt idx="1392">
                  <c:v>0.41704599554996347</c:v>
                </c:pt>
                <c:pt idx="1393">
                  <c:v>0.41704599554996347</c:v>
                </c:pt>
                <c:pt idx="1394">
                  <c:v>0.41704599554996347</c:v>
                </c:pt>
                <c:pt idx="1395">
                  <c:v>0.41704599554996347</c:v>
                </c:pt>
                <c:pt idx="1396">
                  <c:v>0.41704599554996347</c:v>
                </c:pt>
                <c:pt idx="1397">
                  <c:v>0.41704599554996347</c:v>
                </c:pt>
                <c:pt idx="1398">
                  <c:v>0.41717725054048527</c:v>
                </c:pt>
                <c:pt idx="1399">
                  <c:v>0.41763342845936369</c:v>
                </c:pt>
                <c:pt idx="1400">
                  <c:v>0.41839892217204211</c:v>
                </c:pt>
                <c:pt idx="1401">
                  <c:v>0.41945317333281851</c:v>
                </c:pt>
                <c:pt idx="1402">
                  <c:v>0.42065839738421723</c:v>
                </c:pt>
                <c:pt idx="1403">
                  <c:v>0.42215440813302701</c:v>
                </c:pt>
                <c:pt idx="1404">
                  <c:v>0.42442373879316714</c:v>
                </c:pt>
                <c:pt idx="1405">
                  <c:v>0.42780714730262565</c:v>
                </c:pt>
                <c:pt idx="1406">
                  <c:v>0.43143995969708138</c:v>
                </c:pt>
                <c:pt idx="1407">
                  <c:v>0.43409564381147459</c:v>
                </c:pt>
                <c:pt idx="1408">
                  <c:v>0.43518481631246303</c:v>
                </c:pt>
                <c:pt idx="1409">
                  <c:v>0.43518481631246303</c:v>
                </c:pt>
                <c:pt idx="1410">
                  <c:v>0.43518481631246303</c:v>
                </c:pt>
                <c:pt idx="1411">
                  <c:v>0.43518481631246303</c:v>
                </c:pt>
                <c:pt idx="1412">
                  <c:v>0.43518481631246303</c:v>
                </c:pt>
                <c:pt idx="1413">
                  <c:v>0.43518481631246303</c:v>
                </c:pt>
                <c:pt idx="1414">
                  <c:v>0.43518481631246303</c:v>
                </c:pt>
                <c:pt idx="1415">
                  <c:v>0.43518481631246303</c:v>
                </c:pt>
                <c:pt idx="1416">
                  <c:v>0.43518481631246303</c:v>
                </c:pt>
                <c:pt idx="1417">
                  <c:v>0.43518481631246303</c:v>
                </c:pt>
                <c:pt idx="1418">
                  <c:v>0.43518481631246303</c:v>
                </c:pt>
                <c:pt idx="1419">
                  <c:v>0.43518481631246303</c:v>
                </c:pt>
                <c:pt idx="1420">
                  <c:v>0.43518481631246303</c:v>
                </c:pt>
                <c:pt idx="1421">
                  <c:v>0.43518481631246303</c:v>
                </c:pt>
                <c:pt idx="1422">
                  <c:v>0.43626261091908786</c:v>
                </c:pt>
                <c:pt idx="1423">
                  <c:v>0.43821310507788008</c:v>
                </c:pt>
                <c:pt idx="1424">
                  <c:v>0.43944717116904336</c:v>
                </c:pt>
                <c:pt idx="1425">
                  <c:v>0.43944717116904336</c:v>
                </c:pt>
                <c:pt idx="1426">
                  <c:v>0.43944717116904336</c:v>
                </c:pt>
                <c:pt idx="1427">
                  <c:v>0.43944717116904336</c:v>
                </c:pt>
                <c:pt idx="1428">
                  <c:v>0.43944717116904336</c:v>
                </c:pt>
                <c:pt idx="1429">
                  <c:v>0.43944717116904336</c:v>
                </c:pt>
                <c:pt idx="1430">
                  <c:v>0.43944717116904336</c:v>
                </c:pt>
                <c:pt idx="1431">
                  <c:v>0.44007826045125437</c:v>
                </c:pt>
                <c:pt idx="1432">
                  <c:v>0.44196079913023406</c:v>
                </c:pt>
                <c:pt idx="1433">
                  <c:v>0.44492139868807823</c:v>
                </c:pt>
                <c:pt idx="1434">
                  <c:v>0.44796362723307154</c:v>
                </c:pt>
                <c:pt idx="1435">
                  <c:v>0.45040897633122301</c:v>
                </c:pt>
                <c:pt idx="1436">
                  <c:v>0.45179796227128421</c:v>
                </c:pt>
                <c:pt idx="1437">
                  <c:v>0.45179796227128421</c:v>
                </c:pt>
                <c:pt idx="1438">
                  <c:v>0.45179796227128421</c:v>
                </c:pt>
                <c:pt idx="1439">
                  <c:v>0.45179796227128421</c:v>
                </c:pt>
                <c:pt idx="1440">
                  <c:v>0.45179796227128421</c:v>
                </c:pt>
                <c:pt idx="1441">
                  <c:v>0.45179796227128421</c:v>
                </c:pt>
                <c:pt idx="1442">
                  <c:v>0.45217637198881616</c:v>
                </c:pt>
                <c:pt idx="1443">
                  <c:v>0.45266462069014962</c:v>
                </c:pt>
                <c:pt idx="1444">
                  <c:v>0.452817696306199</c:v>
                </c:pt>
                <c:pt idx="1445">
                  <c:v>0.452817696306199</c:v>
                </c:pt>
                <c:pt idx="1446">
                  <c:v>0.452817696306199</c:v>
                </c:pt>
                <c:pt idx="1447">
                  <c:v>0.452817696306199</c:v>
                </c:pt>
                <c:pt idx="1448">
                  <c:v>0.4532938608753862</c:v>
                </c:pt>
                <c:pt idx="1449">
                  <c:v>0.4541510006685095</c:v>
                </c:pt>
                <c:pt idx="1450">
                  <c:v>0.45468387810007077</c:v>
                </c:pt>
                <c:pt idx="1451">
                  <c:v>0.45479818720868337</c:v>
                </c:pt>
                <c:pt idx="1452">
                  <c:v>0.45479818720868337</c:v>
                </c:pt>
                <c:pt idx="1453">
                  <c:v>0.45479818720868337</c:v>
                </c:pt>
                <c:pt idx="1454">
                  <c:v>0.45479818720868337</c:v>
                </c:pt>
                <c:pt idx="1455">
                  <c:v>0.45479818720868337</c:v>
                </c:pt>
                <c:pt idx="1456">
                  <c:v>0.45479818720868337</c:v>
                </c:pt>
                <c:pt idx="1457">
                  <c:v>0.45479818720868337</c:v>
                </c:pt>
                <c:pt idx="1458">
                  <c:v>0.45479818720868337</c:v>
                </c:pt>
                <c:pt idx="1459">
                  <c:v>0.45479818720868337</c:v>
                </c:pt>
                <c:pt idx="1460">
                  <c:v>0.45479818720868337</c:v>
                </c:pt>
                <c:pt idx="1461">
                  <c:v>0.45479818720868337</c:v>
                </c:pt>
                <c:pt idx="1462">
                  <c:v>0.45479818720868337</c:v>
                </c:pt>
                <c:pt idx="1463">
                  <c:v>0.45479818720868337</c:v>
                </c:pt>
                <c:pt idx="1464">
                  <c:v>0.45479818720868337</c:v>
                </c:pt>
                <c:pt idx="1465">
                  <c:v>0.45479818720868337</c:v>
                </c:pt>
                <c:pt idx="1466">
                  <c:v>0.45479818720868337</c:v>
                </c:pt>
                <c:pt idx="1467">
                  <c:v>0.45479818720868337</c:v>
                </c:pt>
                <c:pt idx="1468">
                  <c:v>0.45479818720868337</c:v>
                </c:pt>
                <c:pt idx="1469">
                  <c:v>0.45479818720868337</c:v>
                </c:pt>
                <c:pt idx="1470">
                  <c:v>0.45479818720868337</c:v>
                </c:pt>
                <c:pt idx="1471">
                  <c:v>0.45479818720868337</c:v>
                </c:pt>
                <c:pt idx="1472">
                  <c:v>0.45479818720868337</c:v>
                </c:pt>
                <c:pt idx="1473">
                  <c:v>0.45479818720868337</c:v>
                </c:pt>
                <c:pt idx="1474">
                  <c:v>0.45479818720868337</c:v>
                </c:pt>
                <c:pt idx="1475">
                  <c:v>0.45479818720868337</c:v>
                </c:pt>
                <c:pt idx="1476">
                  <c:v>0.45479818720868337</c:v>
                </c:pt>
                <c:pt idx="1477">
                  <c:v>0.45479818720868337</c:v>
                </c:pt>
                <c:pt idx="1478">
                  <c:v>0.45479818720868337</c:v>
                </c:pt>
                <c:pt idx="1479">
                  <c:v>0.45479818720868337</c:v>
                </c:pt>
                <c:pt idx="1480">
                  <c:v>0.45479818720868337</c:v>
                </c:pt>
                <c:pt idx="1481">
                  <c:v>0.45479818720868337</c:v>
                </c:pt>
                <c:pt idx="1482">
                  <c:v>0.45479818720868337</c:v>
                </c:pt>
                <c:pt idx="1483">
                  <c:v>0.45479818720868337</c:v>
                </c:pt>
                <c:pt idx="1484">
                  <c:v>0.45479818720868337</c:v>
                </c:pt>
                <c:pt idx="1485">
                  <c:v>0.45479818720868337</c:v>
                </c:pt>
                <c:pt idx="1486">
                  <c:v>0.45479818720868337</c:v>
                </c:pt>
                <c:pt idx="1487">
                  <c:v>0.45479818720868337</c:v>
                </c:pt>
                <c:pt idx="1488">
                  <c:v>0.45479818720868337</c:v>
                </c:pt>
                <c:pt idx="1489">
                  <c:v>0.45479818720868337</c:v>
                </c:pt>
                <c:pt idx="1490">
                  <c:v>0.45479818720868337</c:v>
                </c:pt>
                <c:pt idx="1491">
                  <c:v>0.45479818720868337</c:v>
                </c:pt>
                <c:pt idx="1492">
                  <c:v>0.45479818720868337</c:v>
                </c:pt>
                <c:pt idx="1493">
                  <c:v>0.45479818720868337</c:v>
                </c:pt>
                <c:pt idx="1494">
                  <c:v>0.45479818720868337</c:v>
                </c:pt>
                <c:pt idx="1495">
                  <c:v>0.45479818720868337</c:v>
                </c:pt>
                <c:pt idx="1496">
                  <c:v>0.45479818720868337</c:v>
                </c:pt>
                <c:pt idx="1497">
                  <c:v>0.45479818720868337</c:v>
                </c:pt>
                <c:pt idx="1498">
                  <c:v>0.45479818720868337</c:v>
                </c:pt>
                <c:pt idx="1499">
                  <c:v>0.45479818720868337</c:v>
                </c:pt>
                <c:pt idx="1500">
                  <c:v>0.45479818720868337</c:v>
                </c:pt>
                <c:pt idx="1501">
                  <c:v>0.45479818720868337</c:v>
                </c:pt>
                <c:pt idx="1502">
                  <c:v>0.45479818720868337</c:v>
                </c:pt>
                <c:pt idx="1503">
                  <c:v>0.45479818720868337</c:v>
                </c:pt>
                <c:pt idx="1504">
                  <c:v>0.45479818720868337</c:v>
                </c:pt>
                <c:pt idx="1505">
                  <c:v>0.45479818720868337</c:v>
                </c:pt>
                <c:pt idx="1506">
                  <c:v>0.45479818720868337</c:v>
                </c:pt>
                <c:pt idx="1507">
                  <c:v>0.45479818720868337</c:v>
                </c:pt>
                <c:pt idx="1508">
                  <c:v>0.45479818720868337</c:v>
                </c:pt>
                <c:pt idx="1509">
                  <c:v>0.45479818720868337</c:v>
                </c:pt>
                <c:pt idx="1510">
                  <c:v>0.45479818720868337</c:v>
                </c:pt>
                <c:pt idx="1511">
                  <c:v>0.45479818720868337</c:v>
                </c:pt>
                <c:pt idx="1512">
                  <c:v>0.45479818720868337</c:v>
                </c:pt>
                <c:pt idx="1513">
                  <c:v>0.45479818720868337</c:v>
                </c:pt>
                <c:pt idx="1514">
                  <c:v>0.45479818720868337</c:v>
                </c:pt>
                <c:pt idx="1515">
                  <c:v>0.45479818720868337</c:v>
                </c:pt>
                <c:pt idx="1516">
                  <c:v>0.45479818720868337</c:v>
                </c:pt>
                <c:pt idx="1517">
                  <c:v>0.45479818720868337</c:v>
                </c:pt>
                <c:pt idx="1518">
                  <c:v>0.45479818720868337</c:v>
                </c:pt>
                <c:pt idx="1519">
                  <c:v>0.45479818720868337</c:v>
                </c:pt>
                <c:pt idx="1520">
                  <c:v>0.45479818720868337</c:v>
                </c:pt>
                <c:pt idx="1521">
                  <c:v>0.45479818720868337</c:v>
                </c:pt>
                <c:pt idx="1522">
                  <c:v>0.45479818720868337</c:v>
                </c:pt>
                <c:pt idx="1523">
                  <c:v>0.45479818720868337</c:v>
                </c:pt>
                <c:pt idx="1524">
                  <c:v>0.45479818720868337</c:v>
                </c:pt>
                <c:pt idx="1525">
                  <c:v>0.45479818720868337</c:v>
                </c:pt>
                <c:pt idx="1526">
                  <c:v>0.45579203427811216</c:v>
                </c:pt>
                <c:pt idx="1527">
                  <c:v>0.45771092355172566</c:v>
                </c:pt>
                <c:pt idx="1528">
                  <c:v>0.46016606843081465</c:v>
                </c:pt>
                <c:pt idx="1529">
                  <c:v>0.46257490708540994</c:v>
                </c:pt>
                <c:pt idx="1530">
                  <c:v>0.46449045075180478</c:v>
                </c:pt>
                <c:pt idx="1531">
                  <c:v>0.46571979816849235</c:v>
                </c:pt>
                <c:pt idx="1532">
                  <c:v>0.46614149979398606</c:v>
                </c:pt>
                <c:pt idx="1533">
                  <c:v>0.46614149979398606</c:v>
                </c:pt>
                <c:pt idx="1534">
                  <c:v>0.46614149979398606</c:v>
                </c:pt>
                <c:pt idx="1535">
                  <c:v>0.46614149979398606</c:v>
                </c:pt>
                <c:pt idx="1536">
                  <c:v>0.46614149979398606</c:v>
                </c:pt>
                <c:pt idx="1537">
                  <c:v>0.46614149979398606</c:v>
                </c:pt>
                <c:pt idx="1538">
                  <c:v>0.46614149979398606</c:v>
                </c:pt>
                <c:pt idx="1539">
                  <c:v>0.46614149979398606</c:v>
                </c:pt>
                <c:pt idx="1540">
                  <c:v>0.46614149979398606</c:v>
                </c:pt>
                <c:pt idx="1541">
                  <c:v>0.46614149979398606</c:v>
                </c:pt>
                <c:pt idx="1542">
                  <c:v>0.46614149979398606</c:v>
                </c:pt>
                <c:pt idx="1543">
                  <c:v>0.46614149979398606</c:v>
                </c:pt>
                <c:pt idx="1544">
                  <c:v>0.46614149979398606</c:v>
                </c:pt>
                <c:pt idx="1545">
                  <c:v>0.46614149979398606</c:v>
                </c:pt>
                <c:pt idx="1546">
                  <c:v>0.46614149979398606</c:v>
                </c:pt>
                <c:pt idx="1547">
                  <c:v>0.46614149979398606</c:v>
                </c:pt>
                <c:pt idx="1548">
                  <c:v>0.46614149979398606</c:v>
                </c:pt>
                <c:pt idx="1549">
                  <c:v>0.46614149979398606</c:v>
                </c:pt>
                <c:pt idx="1550">
                  <c:v>0.46614149979398606</c:v>
                </c:pt>
                <c:pt idx="1551">
                  <c:v>0.46614149979398606</c:v>
                </c:pt>
                <c:pt idx="1552">
                  <c:v>0.46614149979398606</c:v>
                </c:pt>
                <c:pt idx="1553">
                  <c:v>0.46614149979398606</c:v>
                </c:pt>
                <c:pt idx="1554">
                  <c:v>0.46614149979398606</c:v>
                </c:pt>
                <c:pt idx="1555">
                  <c:v>0.46614149979398606</c:v>
                </c:pt>
                <c:pt idx="1556">
                  <c:v>0.46614149979398606</c:v>
                </c:pt>
                <c:pt idx="1557">
                  <c:v>0.46614149979398606</c:v>
                </c:pt>
                <c:pt idx="1558">
                  <c:v>0.46614149979398606</c:v>
                </c:pt>
                <c:pt idx="1559">
                  <c:v>0.46614149979398606</c:v>
                </c:pt>
                <c:pt idx="1560">
                  <c:v>0.46614149979398606</c:v>
                </c:pt>
                <c:pt idx="1561">
                  <c:v>0.46614149979398606</c:v>
                </c:pt>
                <c:pt idx="1562">
                  <c:v>0.46614149979398606</c:v>
                </c:pt>
                <c:pt idx="1563">
                  <c:v>0.46614149979398606</c:v>
                </c:pt>
                <c:pt idx="1564">
                  <c:v>0.46614149979398606</c:v>
                </c:pt>
                <c:pt idx="1565">
                  <c:v>0.46614149979398606</c:v>
                </c:pt>
                <c:pt idx="1566">
                  <c:v>0.46614149979398606</c:v>
                </c:pt>
                <c:pt idx="1567">
                  <c:v>0.46614149979398606</c:v>
                </c:pt>
                <c:pt idx="1568">
                  <c:v>0.46614149979398606</c:v>
                </c:pt>
                <c:pt idx="1569">
                  <c:v>0.46614149979398606</c:v>
                </c:pt>
                <c:pt idx="1570">
                  <c:v>0.46614149979398606</c:v>
                </c:pt>
                <c:pt idx="1571">
                  <c:v>0.46614149979398606</c:v>
                </c:pt>
                <c:pt idx="1572">
                  <c:v>0.46614149979398606</c:v>
                </c:pt>
                <c:pt idx="1573">
                  <c:v>0.46614149979398606</c:v>
                </c:pt>
                <c:pt idx="1574">
                  <c:v>0.46614149979398606</c:v>
                </c:pt>
                <c:pt idx="1575">
                  <c:v>0.46614149979398606</c:v>
                </c:pt>
                <c:pt idx="1576">
                  <c:v>0.46614149979398606</c:v>
                </c:pt>
                <c:pt idx="1577">
                  <c:v>0.46614149979398606</c:v>
                </c:pt>
                <c:pt idx="1578">
                  <c:v>0.46614149979398606</c:v>
                </c:pt>
                <c:pt idx="1579">
                  <c:v>0.46614149979398606</c:v>
                </c:pt>
                <c:pt idx="1580">
                  <c:v>0.46614149979398606</c:v>
                </c:pt>
                <c:pt idx="1581">
                  <c:v>0.46614149979398606</c:v>
                </c:pt>
                <c:pt idx="1582">
                  <c:v>0.46614149979398606</c:v>
                </c:pt>
                <c:pt idx="1583">
                  <c:v>0.46614149979398606</c:v>
                </c:pt>
                <c:pt idx="1584">
                  <c:v>0.46614149979398606</c:v>
                </c:pt>
                <c:pt idx="1585">
                  <c:v>0.46614149979398606</c:v>
                </c:pt>
                <c:pt idx="1586">
                  <c:v>0.46614149979398606</c:v>
                </c:pt>
                <c:pt idx="1587">
                  <c:v>0.46614149979398606</c:v>
                </c:pt>
                <c:pt idx="1588">
                  <c:v>0.46614149979398606</c:v>
                </c:pt>
                <c:pt idx="1589">
                  <c:v>0.46614149979398606</c:v>
                </c:pt>
                <c:pt idx="1590">
                  <c:v>0.46614149979398606</c:v>
                </c:pt>
                <c:pt idx="1591">
                  <c:v>0.46614149979398606</c:v>
                </c:pt>
                <c:pt idx="1592">
                  <c:v>0.46614149979398606</c:v>
                </c:pt>
                <c:pt idx="1593">
                  <c:v>0.46614149979398606</c:v>
                </c:pt>
                <c:pt idx="1594">
                  <c:v>0.46614149979398606</c:v>
                </c:pt>
                <c:pt idx="1595">
                  <c:v>0.46614149979398606</c:v>
                </c:pt>
                <c:pt idx="1596">
                  <c:v>0.46614149979398606</c:v>
                </c:pt>
                <c:pt idx="1597">
                  <c:v>0.46614149979398606</c:v>
                </c:pt>
                <c:pt idx="1598">
                  <c:v>0.46614149979398606</c:v>
                </c:pt>
                <c:pt idx="1599">
                  <c:v>0.46614149979398606</c:v>
                </c:pt>
                <c:pt idx="1600">
                  <c:v>0.46614149979398606</c:v>
                </c:pt>
                <c:pt idx="1601">
                  <c:v>0.46614149979398606</c:v>
                </c:pt>
                <c:pt idx="1602">
                  <c:v>0.46614149979398606</c:v>
                </c:pt>
                <c:pt idx="1603">
                  <c:v>0.46614149979398606</c:v>
                </c:pt>
                <c:pt idx="1604">
                  <c:v>0.46614149979398606</c:v>
                </c:pt>
                <c:pt idx="1605">
                  <c:v>0.46614149979398606</c:v>
                </c:pt>
                <c:pt idx="1606">
                  <c:v>0.46614149979398606</c:v>
                </c:pt>
                <c:pt idx="1607">
                  <c:v>0.46614149979398606</c:v>
                </c:pt>
                <c:pt idx="1608">
                  <c:v>0.46614149979398606</c:v>
                </c:pt>
                <c:pt idx="1609">
                  <c:v>0.46614149979398606</c:v>
                </c:pt>
                <c:pt idx="1610">
                  <c:v>0.46614149979398606</c:v>
                </c:pt>
                <c:pt idx="1611">
                  <c:v>0.46614149979398606</c:v>
                </c:pt>
                <c:pt idx="1612">
                  <c:v>0.46614149979398606</c:v>
                </c:pt>
                <c:pt idx="1613">
                  <c:v>0.46614149979398606</c:v>
                </c:pt>
                <c:pt idx="1614">
                  <c:v>0.46614149979398606</c:v>
                </c:pt>
                <c:pt idx="1615">
                  <c:v>0.46614149979398606</c:v>
                </c:pt>
                <c:pt idx="1616">
                  <c:v>0.46614149979398606</c:v>
                </c:pt>
                <c:pt idx="1617">
                  <c:v>0.46614149979398606</c:v>
                </c:pt>
                <c:pt idx="1618">
                  <c:v>0.46614149979398606</c:v>
                </c:pt>
                <c:pt idx="1619">
                  <c:v>0.46614149979398606</c:v>
                </c:pt>
                <c:pt idx="1620">
                  <c:v>0.46614149979398606</c:v>
                </c:pt>
                <c:pt idx="1621">
                  <c:v>0.46614149979398606</c:v>
                </c:pt>
                <c:pt idx="1622">
                  <c:v>0.46614149979398606</c:v>
                </c:pt>
                <c:pt idx="1623">
                  <c:v>0.46614149979398606</c:v>
                </c:pt>
                <c:pt idx="1624">
                  <c:v>0.46614149979398606</c:v>
                </c:pt>
                <c:pt idx="1625">
                  <c:v>0.46614149979398606</c:v>
                </c:pt>
                <c:pt idx="1626">
                  <c:v>0.46614149979398606</c:v>
                </c:pt>
                <c:pt idx="1627">
                  <c:v>0.46614149979398606</c:v>
                </c:pt>
                <c:pt idx="1628">
                  <c:v>0.46614149979398606</c:v>
                </c:pt>
                <c:pt idx="1629">
                  <c:v>0.4666336272101726</c:v>
                </c:pt>
                <c:pt idx="1630">
                  <c:v>0.46787466220608215</c:v>
                </c:pt>
                <c:pt idx="1631">
                  <c:v>0.46917735352598033</c:v>
                </c:pt>
                <c:pt idx="1632">
                  <c:v>0.46974321807411135</c:v>
                </c:pt>
                <c:pt idx="1633">
                  <c:v>0.46974321807411135</c:v>
                </c:pt>
                <c:pt idx="1634">
                  <c:v>0.46974321807411135</c:v>
                </c:pt>
                <c:pt idx="1635">
                  <c:v>0.46974321807411135</c:v>
                </c:pt>
                <c:pt idx="1636">
                  <c:v>0.46974321807411135</c:v>
                </c:pt>
                <c:pt idx="1637">
                  <c:v>0.46974321807411135</c:v>
                </c:pt>
                <c:pt idx="1638">
                  <c:v>0.46974321807411135</c:v>
                </c:pt>
                <c:pt idx="1639">
                  <c:v>0.46974321807411135</c:v>
                </c:pt>
                <c:pt idx="1640">
                  <c:v>0.46974321807411135</c:v>
                </c:pt>
                <c:pt idx="1641">
                  <c:v>0.46974321807411135</c:v>
                </c:pt>
                <c:pt idx="1642">
                  <c:v>0.46974321807411135</c:v>
                </c:pt>
                <c:pt idx="1643">
                  <c:v>0.46974321807411135</c:v>
                </c:pt>
                <c:pt idx="1644">
                  <c:v>0.46974321807411135</c:v>
                </c:pt>
                <c:pt idx="1645">
                  <c:v>0.46974321807411135</c:v>
                </c:pt>
                <c:pt idx="1646">
                  <c:v>0.46974321807411135</c:v>
                </c:pt>
                <c:pt idx="1647">
                  <c:v>0.46974321807411135</c:v>
                </c:pt>
                <c:pt idx="1648">
                  <c:v>0.46974321807411135</c:v>
                </c:pt>
                <c:pt idx="1649">
                  <c:v>0.46974321807411135</c:v>
                </c:pt>
                <c:pt idx="1650">
                  <c:v>0.46974321807411135</c:v>
                </c:pt>
                <c:pt idx="1651">
                  <c:v>0.46974321807411135</c:v>
                </c:pt>
                <c:pt idx="1652">
                  <c:v>0.46974321807411135</c:v>
                </c:pt>
                <c:pt idx="1653">
                  <c:v>0.46974321807411135</c:v>
                </c:pt>
                <c:pt idx="1654">
                  <c:v>0.46974321807411135</c:v>
                </c:pt>
                <c:pt idx="1655">
                  <c:v>0.46974321807411135</c:v>
                </c:pt>
                <c:pt idx="1656">
                  <c:v>0.46974321807411135</c:v>
                </c:pt>
                <c:pt idx="1657">
                  <c:v>0.46974321807411135</c:v>
                </c:pt>
                <c:pt idx="1658">
                  <c:v>0.46974321807411135</c:v>
                </c:pt>
                <c:pt idx="1659">
                  <c:v>0.46974321807411135</c:v>
                </c:pt>
                <c:pt idx="1660">
                  <c:v>0.46974321807411135</c:v>
                </c:pt>
                <c:pt idx="1661">
                  <c:v>0.46974321807411135</c:v>
                </c:pt>
                <c:pt idx="1662">
                  <c:v>0.46974321807411135</c:v>
                </c:pt>
                <c:pt idx="1663">
                  <c:v>0.46974321807411135</c:v>
                </c:pt>
                <c:pt idx="1664">
                  <c:v>0.46974321807411135</c:v>
                </c:pt>
                <c:pt idx="1665">
                  <c:v>0.46974321807411135</c:v>
                </c:pt>
                <c:pt idx="1666">
                  <c:v>0.46974321807411135</c:v>
                </c:pt>
                <c:pt idx="1667">
                  <c:v>0.46974321807411135</c:v>
                </c:pt>
                <c:pt idx="1668">
                  <c:v>0.46974321807411135</c:v>
                </c:pt>
                <c:pt idx="1669">
                  <c:v>0.46974321807411135</c:v>
                </c:pt>
                <c:pt idx="1670">
                  <c:v>0.46974321807411135</c:v>
                </c:pt>
                <c:pt idx="1671">
                  <c:v>0.46974321807411135</c:v>
                </c:pt>
                <c:pt idx="1672">
                  <c:v>0.46974321807411135</c:v>
                </c:pt>
                <c:pt idx="1673">
                  <c:v>0.46974321807411135</c:v>
                </c:pt>
                <c:pt idx="1674">
                  <c:v>0.46974321807411135</c:v>
                </c:pt>
                <c:pt idx="1675">
                  <c:v>0.46974321807411135</c:v>
                </c:pt>
                <c:pt idx="1676">
                  <c:v>0.46974321807411135</c:v>
                </c:pt>
                <c:pt idx="1677">
                  <c:v>0.46974321807411135</c:v>
                </c:pt>
                <c:pt idx="1678">
                  <c:v>0.46974321807411135</c:v>
                </c:pt>
                <c:pt idx="1679">
                  <c:v>0.46974321807411135</c:v>
                </c:pt>
                <c:pt idx="1680">
                  <c:v>0.46974321807411135</c:v>
                </c:pt>
                <c:pt idx="1681">
                  <c:v>0.46974321807411135</c:v>
                </c:pt>
                <c:pt idx="1682">
                  <c:v>0.46974321807411135</c:v>
                </c:pt>
                <c:pt idx="1683">
                  <c:v>0.46974321807411135</c:v>
                </c:pt>
                <c:pt idx="1684">
                  <c:v>0.46974321807411135</c:v>
                </c:pt>
                <c:pt idx="1685">
                  <c:v>0.46974321807411135</c:v>
                </c:pt>
                <c:pt idx="1686">
                  <c:v>0.46974321807411135</c:v>
                </c:pt>
                <c:pt idx="1687">
                  <c:v>0.46974321807411135</c:v>
                </c:pt>
                <c:pt idx="1688">
                  <c:v>0.46974321807411135</c:v>
                </c:pt>
                <c:pt idx="1689">
                  <c:v>0.46974321807411135</c:v>
                </c:pt>
                <c:pt idx="1690">
                  <c:v>0.46974321807411135</c:v>
                </c:pt>
                <c:pt idx="1691">
                  <c:v>0.46974321807411135</c:v>
                </c:pt>
                <c:pt idx="1692">
                  <c:v>0.46974321807411135</c:v>
                </c:pt>
                <c:pt idx="1693">
                  <c:v>0.46974321807411135</c:v>
                </c:pt>
                <c:pt idx="1694">
                  <c:v>0.46974321807411135</c:v>
                </c:pt>
                <c:pt idx="1695">
                  <c:v>0.46974321807411135</c:v>
                </c:pt>
                <c:pt idx="1696">
                  <c:v>0.46974321807411135</c:v>
                </c:pt>
                <c:pt idx="1697">
                  <c:v>0.46974321807411135</c:v>
                </c:pt>
                <c:pt idx="1698">
                  <c:v>0.46974321807411135</c:v>
                </c:pt>
                <c:pt idx="1699">
                  <c:v>0.46974321807411135</c:v>
                </c:pt>
                <c:pt idx="1700">
                  <c:v>0.46974321807411135</c:v>
                </c:pt>
                <c:pt idx="1701">
                  <c:v>0.46974321807411135</c:v>
                </c:pt>
                <c:pt idx="1702">
                  <c:v>0.46974321807411135</c:v>
                </c:pt>
                <c:pt idx="1703">
                  <c:v>0.46974321807411135</c:v>
                </c:pt>
                <c:pt idx="1704">
                  <c:v>0.46974321807411135</c:v>
                </c:pt>
                <c:pt idx="1705">
                  <c:v>0.46974321807411135</c:v>
                </c:pt>
                <c:pt idx="1706">
                  <c:v>0.46974321807411135</c:v>
                </c:pt>
                <c:pt idx="1707">
                  <c:v>0.46974321807411135</c:v>
                </c:pt>
                <c:pt idx="1708">
                  <c:v>0.46974321807411135</c:v>
                </c:pt>
                <c:pt idx="1709">
                  <c:v>0.46974321807411135</c:v>
                </c:pt>
                <c:pt idx="1710">
                  <c:v>0.46974321807411135</c:v>
                </c:pt>
                <c:pt idx="1711">
                  <c:v>0.46974321807411135</c:v>
                </c:pt>
                <c:pt idx="1712">
                  <c:v>0.46974321807411135</c:v>
                </c:pt>
                <c:pt idx="1713">
                  <c:v>0.46974321807411135</c:v>
                </c:pt>
                <c:pt idx="1714">
                  <c:v>0.46974321807411135</c:v>
                </c:pt>
                <c:pt idx="1715">
                  <c:v>0.46974321807411135</c:v>
                </c:pt>
                <c:pt idx="1716">
                  <c:v>0.46974321807411135</c:v>
                </c:pt>
                <c:pt idx="1717">
                  <c:v>0.46974321807411135</c:v>
                </c:pt>
                <c:pt idx="1718">
                  <c:v>0.46974321807411135</c:v>
                </c:pt>
                <c:pt idx="1719">
                  <c:v>0.46974321807411135</c:v>
                </c:pt>
                <c:pt idx="1720">
                  <c:v>0.46974321807411135</c:v>
                </c:pt>
                <c:pt idx="1721">
                  <c:v>0.46974321807411135</c:v>
                </c:pt>
                <c:pt idx="1722">
                  <c:v>0.46974321807411135</c:v>
                </c:pt>
                <c:pt idx="1723">
                  <c:v>0.46974321807411135</c:v>
                </c:pt>
                <c:pt idx="1724">
                  <c:v>0.46974321807411135</c:v>
                </c:pt>
                <c:pt idx="1725">
                  <c:v>0.46974321807411135</c:v>
                </c:pt>
                <c:pt idx="1726">
                  <c:v>0.46974321807411135</c:v>
                </c:pt>
                <c:pt idx="1727">
                  <c:v>0.46974321807411135</c:v>
                </c:pt>
                <c:pt idx="1728">
                  <c:v>0.46974321807411135</c:v>
                </c:pt>
                <c:pt idx="1729">
                  <c:v>0.46974321807411135</c:v>
                </c:pt>
                <c:pt idx="1730">
                  <c:v>0.4712621833414164</c:v>
                </c:pt>
                <c:pt idx="1731">
                  <c:v>0.47377941629563969</c:v>
                </c:pt>
                <c:pt idx="1732">
                  <c:v>0.47667483383972398</c:v>
                </c:pt>
                <c:pt idx="1733">
                  <c:v>0.47964144018971738</c:v>
                </c:pt>
                <c:pt idx="1734">
                  <c:v>0.48239163732892404</c:v>
                </c:pt>
                <c:pt idx="1735">
                  <c:v>0.48492694412280202</c:v>
                </c:pt>
                <c:pt idx="1736">
                  <c:v>0.48738452961686718</c:v>
                </c:pt>
                <c:pt idx="1737">
                  <c:v>0.49002533671445531</c:v>
                </c:pt>
                <c:pt idx="1738">
                  <c:v>0.49270774068841622</c:v>
                </c:pt>
                <c:pt idx="1739">
                  <c:v>0.49530099288754392</c:v>
                </c:pt>
                <c:pt idx="1740">
                  <c:v>0.49767985705928508</c:v>
                </c:pt>
                <c:pt idx="1741">
                  <c:v>0.49948597606444195</c:v>
                </c:pt>
                <c:pt idx="1742">
                  <c:v>0.50049231745137523</c:v>
                </c:pt>
                <c:pt idx="1743">
                  <c:v>0.50094983740929999</c:v>
                </c:pt>
                <c:pt idx="1744">
                  <c:v>0.50109536986493464</c:v>
                </c:pt>
                <c:pt idx="1745">
                  <c:v>0.50109536986493464</c:v>
                </c:pt>
                <c:pt idx="1746">
                  <c:v>0.50109536986493464</c:v>
                </c:pt>
                <c:pt idx="1747">
                  <c:v>0.50109536986493464</c:v>
                </c:pt>
                <c:pt idx="1748">
                  <c:v>0.50109536986493464</c:v>
                </c:pt>
                <c:pt idx="1749">
                  <c:v>0.50109536986493464</c:v>
                </c:pt>
                <c:pt idx="1750">
                  <c:v>0.50109536986493464</c:v>
                </c:pt>
                <c:pt idx="1751">
                  <c:v>0.50109536986493464</c:v>
                </c:pt>
                <c:pt idx="1752">
                  <c:v>0.50109536986493464</c:v>
                </c:pt>
                <c:pt idx="1753">
                  <c:v>0.50109536986493464</c:v>
                </c:pt>
                <c:pt idx="1754">
                  <c:v>0.50109536986493464</c:v>
                </c:pt>
                <c:pt idx="1755">
                  <c:v>0.50109536986493464</c:v>
                </c:pt>
                <c:pt idx="1756">
                  <c:v>0.50109536986493464</c:v>
                </c:pt>
                <c:pt idx="1757">
                  <c:v>0.50109536986493464</c:v>
                </c:pt>
                <c:pt idx="1758">
                  <c:v>0.50109536986493464</c:v>
                </c:pt>
                <c:pt idx="1759">
                  <c:v>0.50109536986493464</c:v>
                </c:pt>
                <c:pt idx="1760">
                  <c:v>0.50109536986493464</c:v>
                </c:pt>
                <c:pt idx="1761">
                  <c:v>0.50109536986493464</c:v>
                </c:pt>
                <c:pt idx="1762">
                  <c:v>0.50109536986493464</c:v>
                </c:pt>
                <c:pt idx="1763">
                  <c:v>0.50109536986493464</c:v>
                </c:pt>
                <c:pt idx="1764">
                  <c:v>0.50109536986493464</c:v>
                </c:pt>
                <c:pt idx="1765">
                  <c:v>0.50109536986493464</c:v>
                </c:pt>
                <c:pt idx="1766">
                  <c:v>0.50109536986493464</c:v>
                </c:pt>
                <c:pt idx="1767">
                  <c:v>0.50144055231055495</c:v>
                </c:pt>
                <c:pt idx="1768">
                  <c:v>0.50256912383300312</c:v>
                </c:pt>
                <c:pt idx="1769">
                  <c:v>0.50462592322544975</c:v>
                </c:pt>
                <c:pt idx="1770">
                  <c:v>0.50762827716290138</c:v>
                </c:pt>
                <c:pt idx="1771">
                  <c:v>0.51131237485113668</c:v>
                </c:pt>
                <c:pt idx="1772">
                  <c:v>0.51520044044877145</c:v>
                </c:pt>
                <c:pt idx="1773">
                  <c:v>0.5189493705157362</c:v>
                </c:pt>
                <c:pt idx="1774">
                  <c:v>0.52241627159098591</c:v>
                </c:pt>
                <c:pt idx="1775">
                  <c:v>0.52541520346336223</c:v>
                </c:pt>
                <c:pt idx="1776">
                  <c:v>0.52791858924242052</c:v>
                </c:pt>
                <c:pt idx="1777">
                  <c:v>0.53014771210815015</c:v>
                </c:pt>
                <c:pt idx="1778">
                  <c:v>0.53235473831007518</c:v>
                </c:pt>
                <c:pt idx="1779">
                  <c:v>0.53474206608580854</c:v>
                </c:pt>
                <c:pt idx="1780">
                  <c:v>0.53740817703211097</c:v>
                </c:pt>
                <c:pt idx="1781">
                  <c:v>0.54021553036302716</c:v>
                </c:pt>
                <c:pt idx="1782">
                  <c:v>0.5428836505097252</c:v>
                </c:pt>
                <c:pt idx="1783">
                  <c:v>0.54517033852449948</c:v>
                </c:pt>
                <c:pt idx="1784">
                  <c:v>0.54698515276028703</c:v>
                </c:pt>
                <c:pt idx="1785">
                  <c:v>0.54833279158659098</c:v>
                </c:pt>
                <c:pt idx="1786">
                  <c:v>0.54936738065550039</c:v>
                </c:pt>
                <c:pt idx="1787">
                  <c:v>0.55024295012355962</c:v>
                </c:pt>
                <c:pt idx="1788">
                  <c:v>0.55102690353839368</c:v>
                </c:pt>
                <c:pt idx="1789">
                  <c:v>0.55176943478262608</c:v>
                </c:pt>
                <c:pt idx="1790">
                  <c:v>0.55252009187860385</c:v>
                </c:pt>
                <c:pt idx="1791">
                  <c:v>0.55329372739416227</c:v>
                </c:pt>
                <c:pt idx="1792">
                  <c:v>0.5540440446601842</c:v>
                </c:pt>
                <c:pt idx="1793">
                  <c:v>0.55467101124049567</c:v>
                </c:pt>
                <c:pt idx="1794">
                  <c:v>0.55506516170475162</c:v>
                </c:pt>
                <c:pt idx="1795">
                  <c:v>0.55506516170475162</c:v>
                </c:pt>
                <c:pt idx="1796">
                  <c:v>0.55506516170475162</c:v>
                </c:pt>
                <c:pt idx="1797">
                  <c:v>0.55506516170475162</c:v>
                </c:pt>
                <c:pt idx="1798">
                  <c:v>0.55506516170475162</c:v>
                </c:pt>
                <c:pt idx="1799">
                  <c:v>0.55506516170475162</c:v>
                </c:pt>
                <c:pt idx="1800">
                  <c:v>0.55506516170475162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E8-4CD0-9906-7192F0A24A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1873903"/>
        <c:axId val="1551874383"/>
      </c:scatterChar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394688992"/>
        <c:axId val="394689472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v>Aero drag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'WLTP class 3'!$B$4:$B$1804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'WLTP class 3'!$N$4:$N$1804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1.2472333333333333E-6</c:v>
                      </c:pt>
                      <c:pt idx="13">
                        <c:v>9.135984166666665E-5</c:v>
                      </c:pt>
                      <c:pt idx="14">
                        <c:v>1.0005929416666665E-3</c:v>
                      </c:pt>
                      <c:pt idx="15">
                        <c:v>4.0566264166666663E-3</c:v>
                      </c:pt>
                      <c:pt idx="16">
                        <c:v>9.4075692249999988E-3</c:v>
                      </c:pt>
                      <c:pt idx="17">
                        <c:v>1.8313127033333331E-2</c:v>
                      </c:pt>
                      <c:pt idx="18">
                        <c:v>3.2995869641666661E-2</c:v>
                      </c:pt>
                      <c:pt idx="19">
                        <c:v>5.4074112974999991E-2</c:v>
                      </c:pt>
                      <c:pt idx="20">
                        <c:v>7.7654618183333315E-2</c:v>
                      </c:pt>
                      <c:pt idx="21">
                        <c:v>0.10227531599166664</c:v>
                      </c:pt>
                      <c:pt idx="22">
                        <c:v>0.12724773359999997</c:v>
                      </c:pt>
                      <c:pt idx="23">
                        <c:v>0.15311036399999997</c:v>
                      </c:pt>
                      <c:pt idx="24">
                        <c:v>0.17951460547499998</c:v>
                      </c:pt>
                      <c:pt idx="25">
                        <c:v>0.2090939912083333</c:v>
                      </c:pt>
                      <c:pt idx="26">
                        <c:v>0.24082391901666661</c:v>
                      </c:pt>
                      <c:pt idx="27">
                        <c:v>0.27708130382499996</c:v>
                      </c:pt>
                      <c:pt idx="28">
                        <c:v>0.31884990092499993</c:v>
                      </c:pt>
                      <c:pt idx="29">
                        <c:v>0.36651947073333324</c:v>
                      </c:pt>
                      <c:pt idx="30">
                        <c:v>0.41970430634166661</c:v>
                      </c:pt>
                      <c:pt idx="31">
                        <c:v>0.47602468654999996</c:v>
                      </c:pt>
                      <c:pt idx="32">
                        <c:v>0.53448531915833331</c:v>
                      </c:pt>
                      <c:pt idx="33">
                        <c:v>0.59457733296666648</c:v>
                      </c:pt>
                      <c:pt idx="34">
                        <c:v>0.65604598056666641</c:v>
                      </c:pt>
                      <c:pt idx="35">
                        <c:v>0.71779182577499978</c:v>
                      </c:pt>
                      <c:pt idx="36">
                        <c:v>0.77870794900833307</c:v>
                      </c:pt>
                      <c:pt idx="37">
                        <c:v>0.83555965061666648</c:v>
                      </c:pt>
                      <c:pt idx="38">
                        <c:v>0.88519984909166649</c:v>
                      </c:pt>
                      <c:pt idx="39">
                        <c:v>0.92788640992499971</c:v>
                      </c:pt>
                      <c:pt idx="40">
                        <c:v>0.96521485635833304</c:v>
                      </c:pt>
                      <c:pt idx="41">
                        <c:v>0.99774550796666628</c:v>
                      </c:pt>
                      <c:pt idx="42">
                        <c:v>1.0239685887999996</c:v>
                      </c:pt>
                      <c:pt idx="43">
                        <c:v>1.043612825608333</c:v>
                      </c:pt>
                      <c:pt idx="44">
                        <c:v>1.058979987508333</c:v>
                      </c:pt>
                      <c:pt idx="45">
                        <c:v>1.0726000873166663</c:v>
                      </c:pt>
                      <c:pt idx="46">
                        <c:v>1.0855763029166663</c:v>
                      </c:pt>
                      <c:pt idx="47">
                        <c:v>1.0974328147916663</c:v>
                      </c:pt>
                      <c:pt idx="48">
                        <c:v>1.1079893977249997</c:v>
                      </c:pt>
                      <c:pt idx="49">
                        <c:v>1.1178687329583328</c:v>
                      </c:pt>
                      <c:pt idx="50">
                        <c:v>1.1277480681916661</c:v>
                      </c:pt>
                      <c:pt idx="51">
                        <c:v>1.137188377291666</c:v>
                      </c:pt>
                      <c:pt idx="52">
                        <c:v>1.1448741408999994</c:v>
                      </c:pt>
                      <c:pt idx="53">
                        <c:v>1.1502250837083328</c:v>
                      </c:pt>
                      <c:pt idx="54">
                        <c:v>1.1547902695166661</c:v>
                      </c:pt>
                      <c:pt idx="55">
                        <c:v>1.1592803095166659</c:v>
                      </c:pt>
                      <c:pt idx="56">
                        <c:v>1.1637703495166658</c:v>
                      </c:pt>
                      <c:pt idx="57">
                        <c:v>1.1682603895166659</c:v>
                      </c:pt>
                      <c:pt idx="58">
                        <c:v>1.1729777377916657</c:v>
                      </c:pt>
                      <c:pt idx="59">
                        <c:v>1.1779280068916658</c:v>
                      </c:pt>
                      <c:pt idx="60">
                        <c:v>1.1846658731666657</c:v>
                      </c:pt>
                      <c:pt idx="61">
                        <c:v>1.1919649944416657</c:v>
                      </c:pt>
                      <c:pt idx="62">
                        <c:v>1.1998478209166659</c:v>
                      </c:pt>
                      <c:pt idx="63">
                        <c:v>1.2080309188166658</c:v>
                      </c:pt>
                      <c:pt idx="64">
                        <c:v>1.2171485062916656</c:v>
                      </c:pt>
                      <c:pt idx="65">
                        <c:v>1.2270278415249989</c:v>
                      </c:pt>
                      <c:pt idx="66">
                        <c:v>1.2372429943333323</c:v>
                      </c:pt>
                      <c:pt idx="67">
                        <c:v>1.2477995772666657</c:v>
                      </c:pt>
                      <c:pt idx="68">
                        <c:v>1.2606488868749992</c:v>
                      </c:pt>
                      <c:pt idx="69">
                        <c:v>1.2774316586083323</c:v>
                      </c:pt>
                      <c:pt idx="70">
                        <c:v>1.2993283988166657</c:v>
                      </c:pt>
                      <c:pt idx="71">
                        <c:v>1.327018226049999</c:v>
                      </c:pt>
                      <c:pt idx="72">
                        <c:v>1.3601559684833324</c:v>
                      </c:pt>
                      <c:pt idx="73">
                        <c:v>1.3970541194166655</c:v>
                      </c:pt>
                      <c:pt idx="74">
                        <c:v>1.436349764624999</c:v>
                      </c:pt>
                      <c:pt idx="75">
                        <c:v>1.4776631215583322</c:v>
                      </c:pt>
                      <c:pt idx="76">
                        <c:v>1.5212776239916657</c:v>
                      </c:pt>
                      <c:pt idx="77">
                        <c:v>1.567495414199999</c:v>
                      </c:pt>
                      <c:pt idx="78">
                        <c:v>1.6156538994749989</c:v>
                      </c:pt>
                      <c:pt idx="79">
                        <c:v>1.6643037946833323</c:v>
                      </c:pt>
                      <c:pt idx="80">
                        <c:v>1.7117298421833325</c:v>
                      </c:pt>
                      <c:pt idx="81">
                        <c:v>1.7579476323916658</c:v>
                      </c:pt>
                      <c:pt idx="82">
                        <c:v>1.8013292139999992</c:v>
                      </c:pt>
                      <c:pt idx="83">
                        <c:v>1.8440157748333323</c:v>
                      </c:pt>
                      <c:pt idx="84">
                        <c:v>1.8860129274416659</c:v>
                      </c:pt>
                      <c:pt idx="85">
                        <c:v>1.9261990972499992</c:v>
                      </c:pt>
                      <c:pt idx="86">
                        <c:v>1.9650532218583323</c:v>
                      </c:pt>
                      <c:pt idx="87">
                        <c:v>2.0023816682916658</c:v>
                      </c:pt>
                      <c:pt idx="88">
                        <c:v>2.0388520181916654</c:v>
                      </c:pt>
                      <c:pt idx="89">
                        <c:v>2.070581945999999</c:v>
                      </c:pt>
                      <c:pt idx="90">
                        <c:v>2.0938207092749992</c:v>
                      </c:pt>
                      <c:pt idx="91">
                        <c:v>2.1089122326083323</c:v>
                      </c:pt>
                      <c:pt idx="92">
                        <c:v>2.117923493441666</c:v>
                      </c:pt>
                      <c:pt idx="93">
                        <c:v>2.124210796674999</c:v>
                      </c:pt>
                      <c:pt idx="94">
                        <c:v>2.1287008366749993</c:v>
                      </c:pt>
                      <c:pt idx="95">
                        <c:v>2.1312829214833329</c:v>
                      </c:pt>
                      <c:pt idx="96">
                        <c:v>2.1323318447166661</c:v>
                      </c:pt>
                      <c:pt idx="97">
                        <c:v>2.1327359483166659</c:v>
                      </c:pt>
                      <c:pt idx="98">
                        <c:v>2.1328868635499996</c:v>
                      </c:pt>
                      <c:pt idx="99">
                        <c:v>2.1328868635499996</c:v>
                      </c:pt>
                      <c:pt idx="100">
                        <c:v>2.1328868635499996</c:v>
                      </c:pt>
                      <c:pt idx="101">
                        <c:v>2.1328868635499996</c:v>
                      </c:pt>
                      <c:pt idx="102">
                        <c:v>2.1328868635499996</c:v>
                      </c:pt>
                      <c:pt idx="103">
                        <c:v>2.1328868635499996</c:v>
                      </c:pt>
                      <c:pt idx="104">
                        <c:v>2.1328868635499996</c:v>
                      </c:pt>
                      <c:pt idx="105">
                        <c:v>2.1328868635499996</c:v>
                      </c:pt>
                      <c:pt idx="106">
                        <c:v>2.1328868635499996</c:v>
                      </c:pt>
                      <c:pt idx="107">
                        <c:v>2.1328868635499996</c:v>
                      </c:pt>
                      <c:pt idx="108">
                        <c:v>2.1328868635499996</c:v>
                      </c:pt>
                      <c:pt idx="109">
                        <c:v>2.1328868635499996</c:v>
                      </c:pt>
                      <c:pt idx="110">
                        <c:v>2.1328868635499996</c:v>
                      </c:pt>
                      <c:pt idx="111">
                        <c:v>2.1328868635499996</c:v>
                      </c:pt>
                      <c:pt idx="112">
                        <c:v>2.1328868635499996</c:v>
                      </c:pt>
                      <c:pt idx="113">
                        <c:v>2.1328868635499996</c:v>
                      </c:pt>
                      <c:pt idx="114">
                        <c:v>2.1328868635499996</c:v>
                      </c:pt>
                      <c:pt idx="115">
                        <c:v>2.1328868635499996</c:v>
                      </c:pt>
                      <c:pt idx="116">
                        <c:v>2.1328868635499996</c:v>
                      </c:pt>
                      <c:pt idx="117">
                        <c:v>2.1328868635499996</c:v>
                      </c:pt>
                      <c:pt idx="118">
                        <c:v>2.1328868635499996</c:v>
                      </c:pt>
                      <c:pt idx="119">
                        <c:v>2.1328868635499996</c:v>
                      </c:pt>
                      <c:pt idx="120">
                        <c:v>2.1328868635499996</c:v>
                      </c:pt>
                      <c:pt idx="121">
                        <c:v>2.1328868635499996</c:v>
                      </c:pt>
                      <c:pt idx="122">
                        <c:v>2.1328868635499996</c:v>
                      </c:pt>
                      <c:pt idx="123">
                        <c:v>2.1328868635499996</c:v>
                      </c:pt>
                      <c:pt idx="124">
                        <c:v>2.1328868635499996</c:v>
                      </c:pt>
                      <c:pt idx="125">
                        <c:v>2.1328868635499996</c:v>
                      </c:pt>
                      <c:pt idx="126">
                        <c:v>2.1328868635499996</c:v>
                      </c:pt>
                      <c:pt idx="127">
                        <c:v>2.1328868635499996</c:v>
                      </c:pt>
                      <c:pt idx="128">
                        <c:v>2.1328868635499996</c:v>
                      </c:pt>
                      <c:pt idx="129">
                        <c:v>2.1328868635499996</c:v>
                      </c:pt>
                      <c:pt idx="130">
                        <c:v>2.1328868635499996</c:v>
                      </c:pt>
                      <c:pt idx="131">
                        <c:v>2.1328868635499996</c:v>
                      </c:pt>
                      <c:pt idx="132">
                        <c:v>2.1328868635499996</c:v>
                      </c:pt>
                      <c:pt idx="133">
                        <c:v>2.1328868635499996</c:v>
                      </c:pt>
                      <c:pt idx="134">
                        <c:v>2.1328868635499996</c:v>
                      </c:pt>
                      <c:pt idx="135">
                        <c:v>2.1328868635499996</c:v>
                      </c:pt>
                      <c:pt idx="136">
                        <c:v>2.1328868635499996</c:v>
                      </c:pt>
                      <c:pt idx="137">
                        <c:v>2.1328868635499996</c:v>
                      </c:pt>
                      <c:pt idx="138">
                        <c:v>2.1328881107833326</c:v>
                      </c:pt>
                      <c:pt idx="139">
                        <c:v>2.133000673591666</c:v>
                      </c:pt>
                      <c:pt idx="140">
                        <c:v>2.1341609123999992</c:v>
                      </c:pt>
                      <c:pt idx="141">
                        <c:v>2.1384292566749989</c:v>
                      </c:pt>
                      <c:pt idx="142">
                        <c:v>2.1468156536083325</c:v>
                      </c:pt>
                      <c:pt idx="143">
                        <c:v>2.1579537590833326</c:v>
                      </c:pt>
                      <c:pt idx="144">
                        <c:v>2.170301680891666</c:v>
                      </c:pt>
                      <c:pt idx="145">
                        <c:v>2.1837917566249994</c:v>
                      </c:pt>
                      <c:pt idx="146">
                        <c:v>2.2000008010249994</c:v>
                      </c:pt>
                      <c:pt idx="147">
                        <c:v>2.2201174274583328</c:v>
                      </c:pt>
                      <c:pt idx="148">
                        <c:v>2.2440421690666663</c:v>
                      </c:pt>
                      <c:pt idx="149">
                        <c:v>2.2706281947999996</c:v>
                      </c:pt>
                      <c:pt idx="150">
                        <c:v>2.298318022033333</c:v>
                      </c:pt>
                      <c:pt idx="151">
                        <c:v>2.3252694871333328</c:v>
                      </c:pt>
                      <c:pt idx="152">
                        <c:v>2.3483383148666661</c:v>
                      </c:pt>
                      <c:pt idx="153">
                        <c:v>2.3642642372999996</c:v>
                      </c:pt>
                      <c:pt idx="154">
                        <c:v>2.3735963489083329</c:v>
                      </c:pt>
                      <c:pt idx="155">
                        <c:v>2.379111926516666</c:v>
                      </c:pt>
                      <c:pt idx="156">
                        <c:v>2.3836019665166663</c:v>
                      </c:pt>
                      <c:pt idx="157">
                        <c:v>2.388552235616666</c:v>
                      </c:pt>
                      <c:pt idx="158">
                        <c:v>2.3947512970916658</c:v>
                      </c:pt>
                      <c:pt idx="159">
                        <c:v>2.4039758348249993</c:v>
                      </c:pt>
                      <c:pt idx="160">
                        <c:v>2.4165732032999996</c:v>
                      </c:pt>
                      <c:pt idx="161">
                        <c:v>2.4336465803999996</c:v>
                      </c:pt>
                      <c:pt idx="162">
                        <c:v>2.4539219172749993</c:v>
                      </c:pt>
                      <c:pt idx="163">
                        <c:v>2.4776742288749998</c:v>
                      </c:pt>
                      <c:pt idx="164">
                        <c:v>2.5048093490833332</c:v>
                      </c:pt>
                      <c:pt idx="165">
                        <c:v>2.5349677628916667</c:v>
                      </c:pt>
                      <c:pt idx="166">
                        <c:v>2.5670968053666665</c:v>
                      </c:pt>
                      <c:pt idx="167">
                        <c:v>2.6014655671</c:v>
                      </c:pt>
                      <c:pt idx="168">
                        <c:v>2.6400998668333333</c:v>
                      </c:pt>
                      <c:pt idx="169">
                        <c:v>2.683249151233333</c:v>
                      </c:pt>
                      <c:pt idx="170">
                        <c:v>2.7282742745666666</c:v>
                      </c:pt>
                      <c:pt idx="171">
                        <c:v>2.7718887769999996</c:v>
                      </c:pt>
                      <c:pt idx="172">
                        <c:v>2.8103038754749994</c:v>
                      </c:pt>
                      <c:pt idx="173">
                        <c:v>2.840268656308333</c:v>
                      </c:pt>
                      <c:pt idx="174">
                        <c:v>2.8631681721166666</c:v>
                      </c:pt>
                      <c:pt idx="175">
                        <c:v>2.8831267117250001</c:v>
                      </c:pt>
                      <c:pt idx="176">
                        <c:v>2.9027709485333335</c:v>
                      </c:pt>
                      <c:pt idx="177">
                        <c:v>2.9236873633416667</c:v>
                      </c:pt>
                      <c:pt idx="178">
                        <c:v>2.9477851585749999</c:v>
                      </c:pt>
                      <c:pt idx="179">
                        <c:v>2.9743711843083331</c:v>
                      </c:pt>
                      <c:pt idx="180">
                        <c:v>3.0016905832416669</c:v>
                      </c:pt>
                      <c:pt idx="181">
                        <c:v>3.0288257034500004</c:v>
                      </c:pt>
                      <c:pt idx="182">
                        <c:v>3.0554117291833336</c:v>
                      </c:pt>
                      <c:pt idx="183">
                        <c:v>3.0803841467916668</c:v>
                      </c:pt>
                      <c:pt idx="184">
                        <c:v>3.1016248422666668</c:v>
                      </c:pt>
                      <c:pt idx="185">
                        <c:v>3.1189913192000001</c:v>
                      </c:pt>
                      <c:pt idx="186">
                        <c:v>3.1327420667000001</c:v>
                      </c:pt>
                      <c:pt idx="187">
                        <c:v>3.1438801721750003</c:v>
                      </c:pt>
                      <c:pt idx="188">
                        <c:v>3.1529977596500003</c:v>
                      </c:pt>
                      <c:pt idx="189">
                        <c:v>3.1606835232583337</c:v>
                      </c:pt>
                      <c:pt idx="190">
                        <c:v>3.1672392934666669</c:v>
                      </c:pt>
                      <c:pt idx="191">
                        <c:v>3.1730916240750004</c:v>
                      </c:pt>
                      <c:pt idx="192">
                        <c:v>3.1782804265500002</c:v>
                      </c:pt>
                      <c:pt idx="193">
                        <c:v>3.1831524317583333</c:v>
                      </c:pt>
                      <c:pt idx="194">
                        <c:v>3.1877933869916668</c:v>
                      </c:pt>
                      <c:pt idx="195">
                        <c:v>3.1922834269916671</c:v>
                      </c:pt>
                      <c:pt idx="196">
                        <c:v>3.196773466991667</c:v>
                      </c:pt>
                      <c:pt idx="197">
                        <c:v>3.2012635069916673</c:v>
                      </c:pt>
                      <c:pt idx="198">
                        <c:v>3.2057535469916676</c:v>
                      </c:pt>
                      <c:pt idx="199">
                        <c:v>3.2106255522000007</c:v>
                      </c:pt>
                      <c:pt idx="200">
                        <c:v>3.215895113033334</c:v>
                      </c:pt>
                      <c:pt idx="201">
                        <c:v>3.2220065563666673</c:v>
                      </c:pt>
                      <c:pt idx="202">
                        <c:v>3.2290222438666669</c:v>
                      </c:pt>
                      <c:pt idx="203">
                        <c:v>3.2375112257416667</c:v>
                      </c:pt>
                      <c:pt idx="204">
                        <c:v>3.2487675065750001</c:v>
                      </c:pt>
                      <c:pt idx="205">
                        <c:v>3.2627814203083334</c:v>
                      </c:pt>
                      <c:pt idx="206">
                        <c:v>3.2804434915416669</c:v>
                      </c:pt>
                      <c:pt idx="207">
                        <c:v>3.3030062543500005</c:v>
                      </c:pt>
                      <c:pt idx="208">
                        <c:v>3.3303256532833339</c:v>
                      </c:pt>
                      <c:pt idx="209">
                        <c:v>3.3622548266166672</c:v>
                      </c:pt>
                      <c:pt idx="210">
                        <c:v>3.4008891263500005</c:v>
                      </c:pt>
                      <c:pt idx="211">
                        <c:v>3.4447371732250005</c:v>
                      </c:pt>
                      <c:pt idx="212">
                        <c:v>3.4926508889583339</c:v>
                      </c:pt>
                      <c:pt idx="213">
                        <c:v>3.5437952508333339</c:v>
                      </c:pt>
                      <c:pt idx="214">
                        <c:v>3.597755553766667</c:v>
                      </c:pt>
                      <c:pt idx="215">
                        <c:v>3.6556773815750008</c:v>
                      </c:pt>
                      <c:pt idx="216">
                        <c:v>3.7188185690750006</c:v>
                      </c:pt>
                      <c:pt idx="217">
                        <c:v>3.7879904415500003</c:v>
                      </c:pt>
                      <c:pt idx="218">
                        <c:v>3.8628556223833339</c:v>
                      </c:pt>
                      <c:pt idx="219">
                        <c:v>3.9426897808166674</c:v>
                      </c:pt>
                      <c:pt idx="220">
                        <c:v>4.0263554400500006</c:v>
                      </c:pt>
                      <c:pt idx="221">
                        <c:v>4.112953656658334</c:v>
                      </c:pt>
                      <c:pt idx="222">
                        <c:v>4.2008714461333341</c:v>
                      </c:pt>
                      <c:pt idx="223">
                        <c:v>4.290118786341667</c:v>
                      </c:pt>
                      <c:pt idx="224">
                        <c:v>4.3803698375750004</c:v>
                      </c:pt>
                      <c:pt idx="225">
                        <c:v>4.4719679008083331</c:v>
                      </c:pt>
                      <c:pt idx="226">
                        <c:v>4.5656051905416666</c:v>
                      </c:pt>
                      <c:pt idx="227">
                        <c:v>4.6609589851499997</c:v>
                      </c:pt>
                      <c:pt idx="228">
                        <c:v>4.7580448750499986</c:v>
                      </c:pt>
                      <c:pt idx="229">
                        <c:v>4.8565276662833323</c:v>
                      </c:pt>
                      <c:pt idx="230">
                        <c:v>4.9560646814916653</c:v>
                      </c:pt>
                      <c:pt idx="231">
                        <c:v>5.0556016966999984</c:v>
                      </c:pt>
                      <c:pt idx="232">
                        <c:v>5.1540844879333321</c:v>
                      </c:pt>
                      <c:pt idx="233">
                        <c:v>5.2480638314083317</c:v>
                      </c:pt>
                      <c:pt idx="234">
                        <c:v>5.3353205872166649</c:v>
                      </c:pt>
                      <c:pt idx="235">
                        <c:v>5.4164219347166647</c:v>
                      </c:pt>
                      <c:pt idx="236">
                        <c:v>5.493751648616664</c:v>
                      </c:pt>
                      <c:pt idx="237">
                        <c:v>5.5692292210166645</c:v>
                      </c:pt>
                      <c:pt idx="238">
                        <c:v>5.6422721939499976</c:v>
                      </c:pt>
                      <c:pt idx="239">
                        <c:v>5.7108578667583316</c:v>
                      </c:pt>
                      <c:pt idx="240">
                        <c:v>5.7720499403666645</c:v>
                      </c:pt>
                      <c:pt idx="241">
                        <c:v>5.8257511305749974</c:v>
                      </c:pt>
                      <c:pt idx="242">
                        <c:v>5.8744010257833308</c:v>
                      </c:pt>
                      <c:pt idx="243">
                        <c:v>5.9170875866166641</c:v>
                      </c:pt>
                      <c:pt idx="244">
                        <c:v>5.9544160330499984</c:v>
                      </c:pt>
                      <c:pt idx="245">
                        <c:v>5.9869466846583315</c:v>
                      </c:pt>
                      <c:pt idx="246">
                        <c:v>6.0131697654916652</c:v>
                      </c:pt>
                      <c:pt idx="247">
                        <c:v>6.0328140022999985</c:v>
                      </c:pt>
                      <c:pt idx="248">
                        <c:v>6.0481811641999981</c:v>
                      </c:pt>
                      <c:pt idx="249">
                        <c:v>6.0618012640083316</c:v>
                      </c:pt>
                      <c:pt idx="250">
                        <c:v>6.0747774796083309</c:v>
                      </c:pt>
                      <c:pt idx="251">
                        <c:v>6.0866339914833318</c:v>
                      </c:pt>
                      <c:pt idx="252">
                        <c:v>6.0971905744166648</c:v>
                      </c:pt>
                      <c:pt idx="253">
                        <c:v>6.1070699096499981</c:v>
                      </c:pt>
                      <c:pt idx="254">
                        <c:v>6.1169492448833314</c:v>
                      </c:pt>
                      <c:pt idx="255">
                        <c:v>6.1263895539833317</c:v>
                      </c:pt>
                      <c:pt idx="256">
                        <c:v>6.1340753175916651</c:v>
                      </c:pt>
                      <c:pt idx="257">
                        <c:v>6.1406310877999983</c:v>
                      </c:pt>
                      <c:pt idx="258">
                        <c:v>6.1480259342333321</c:v>
                      </c:pt>
                      <c:pt idx="259">
                        <c:v>6.1580165850416648</c:v>
                      </c:pt>
                      <c:pt idx="260">
                        <c:v>6.1712484834749981</c:v>
                      </c:pt>
                      <c:pt idx="261">
                        <c:v>6.1880312552083314</c:v>
                      </c:pt>
                      <c:pt idx="262">
                        <c:v>6.2086258838166648</c:v>
                      </c:pt>
                      <c:pt idx="263">
                        <c:v>6.2343092244249982</c:v>
                      </c:pt>
                      <c:pt idx="264">
                        <c:v>6.2672439796333324</c:v>
                      </c:pt>
                      <c:pt idx="265">
                        <c:v>6.3078791534416654</c:v>
                      </c:pt>
                      <c:pt idx="266">
                        <c:v>6.3553052009416655</c:v>
                      </c:pt>
                      <c:pt idx="267">
                        <c:v>6.4072100633416644</c:v>
                      </c:pt>
                      <c:pt idx="268">
                        <c:v>6.4645955808166642</c:v>
                      </c:pt>
                      <c:pt idx="269">
                        <c:v>6.5260642284166641</c:v>
                      </c:pt>
                      <c:pt idx="270">
                        <c:v>6.5917563198916644</c:v>
                      </c:pt>
                      <c:pt idx="271">
                        <c:v>6.6577349632249971</c:v>
                      </c:pt>
                      <c:pt idx="272">
                        <c:v>6.7225711408249973</c:v>
                      </c:pt>
                      <c:pt idx="273">
                        <c:v>6.7865570170999971</c:v>
                      </c:pt>
                      <c:pt idx="274">
                        <c:v>6.8461027427083305</c:v>
                      </c:pt>
                      <c:pt idx="275">
                        <c:v>6.8980076051083303</c:v>
                      </c:pt>
                      <c:pt idx="276">
                        <c:v>6.9430327284416631</c:v>
                      </c:pt>
                      <c:pt idx="277">
                        <c:v>6.9799308793749972</c:v>
                      </c:pt>
                      <c:pt idx="278">
                        <c:v>7.0097026508499969</c:v>
                      </c:pt>
                      <c:pt idx="279">
                        <c:v>7.0299779877249966</c:v>
                      </c:pt>
                      <c:pt idx="280">
                        <c:v>7.0442575621583297</c:v>
                      </c:pt>
                      <c:pt idx="281">
                        <c:v>7.0569805893916637</c:v>
                      </c:pt>
                      <c:pt idx="282">
                        <c:v>7.0733321301999972</c:v>
                      </c:pt>
                      <c:pt idx="283">
                        <c:v>7.0953944406333305</c:v>
                      </c:pt>
                      <c:pt idx="284">
                        <c:v>7.1238326078666629</c:v>
                      </c:pt>
                      <c:pt idx="285">
                        <c:v>7.1600899926749966</c:v>
                      </c:pt>
                      <c:pt idx="286">
                        <c:v>7.2037044951083296</c:v>
                      </c:pt>
                      <c:pt idx="287">
                        <c:v>7.2553552337166627</c:v>
                      </c:pt>
                      <c:pt idx="288">
                        <c:v>7.3157213270499959</c:v>
                      </c:pt>
                      <c:pt idx="289">
                        <c:v>7.38548189365833</c:v>
                      </c:pt>
                      <c:pt idx="290">
                        <c:v>7.4609594660583296</c:v>
                      </c:pt>
                      <c:pt idx="291">
                        <c:v>7.5382891799583298</c:v>
                      </c:pt>
                      <c:pt idx="292">
                        <c:v>7.6137667523583294</c:v>
                      </c:pt>
                      <c:pt idx="293">
                        <c:v>7.6859070401666632</c:v>
                      </c:pt>
                      <c:pt idx="294">
                        <c:v>7.7556676067749972</c:v>
                      </c:pt>
                      <c:pt idx="295">
                        <c:v>7.8239611151749973</c:v>
                      </c:pt>
                      <c:pt idx="296">
                        <c:v>7.89196308278333</c:v>
                      </c:pt>
                      <c:pt idx="297">
                        <c:v>7.9602565911833301</c:v>
                      </c:pt>
                      <c:pt idx="298">
                        <c:v>8.0294284636583306</c:v>
                      </c:pt>
                      <c:pt idx="299">
                        <c:v>8.0991890302666629</c:v>
                      </c:pt>
                      <c:pt idx="300">
                        <c:v>8.168949596874997</c:v>
                      </c:pt>
                      <c:pt idx="301">
                        <c:v>8.2381214693499967</c:v>
                      </c:pt>
                      <c:pt idx="302">
                        <c:v>8.3058325197833316</c:v>
                      </c:pt>
                      <c:pt idx="303">
                        <c:v>8.3712386830166654</c:v>
                      </c:pt>
                      <c:pt idx="304">
                        <c:v>8.4338198627499992</c:v>
                      </c:pt>
                      <c:pt idx="305">
                        <c:v>8.4922804953583331</c:v>
                      </c:pt>
                      <c:pt idx="306">
                        <c:v>8.5467608945916655</c:v>
                      </c:pt>
                      <c:pt idx="307">
                        <c:v>8.5986657569916662</c:v>
                      </c:pt>
                      <c:pt idx="308">
                        <c:v>8.6493062365999993</c:v>
                      </c:pt>
                      <c:pt idx="309">
                        <c:v>8.6994453284083324</c:v>
                      </c:pt>
                      <c:pt idx="310">
                        <c:v>8.7485891280166648</c:v>
                      </c:pt>
                      <c:pt idx="311">
                        <c:v>8.7965028437499981</c:v>
                      </c:pt>
                      <c:pt idx="312">
                        <c:v>8.8427206339583311</c:v>
                      </c:pt>
                      <c:pt idx="313">
                        <c:v>8.8863351363916649</c:v>
                      </c:pt>
                      <c:pt idx="314">
                        <c:v>8.9267454963916641</c:v>
                      </c:pt>
                      <c:pt idx="315">
                        <c:v>8.9636436473249983</c:v>
                      </c:pt>
                      <c:pt idx="316">
                        <c:v>8.9975995748249975</c:v>
                      </c:pt>
                      <c:pt idx="317">
                        <c:v>9.0289328824333293</c:v>
                      </c:pt>
                      <c:pt idx="318">
                        <c:v>9.0569956324333294</c:v>
                      </c:pt>
                      <c:pt idx="319">
                        <c:v>9.081441405766661</c:v>
                      </c:pt>
                      <c:pt idx="320">
                        <c:v>9.1026821012416619</c:v>
                      </c:pt>
                      <c:pt idx="321">
                        <c:v>9.1231167721749955</c:v>
                      </c:pt>
                      <c:pt idx="322">
                        <c:v>9.1424492006499953</c:v>
                      </c:pt>
                      <c:pt idx="323">
                        <c:v>9.1617816291249952</c:v>
                      </c:pt>
                      <c:pt idx="324">
                        <c:v>9.1801935993999937</c:v>
                      </c:pt>
                      <c:pt idx="325">
                        <c:v>9.1980044032083281</c:v>
                      </c:pt>
                      <c:pt idx="326">
                        <c:v>9.2158152070166608</c:v>
                      </c:pt>
                      <c:pt idx="327">
                        <c:v>9.2331816839499954</c:v>
                      </c:pt>
                      <c:pt idx="328">
                        <c:v>9.2501094465583282</c:v>
                      </c:pt>
                      <c:pt idx="329">
                        <c:v>9.2632131917666616</c:v>
                      </c:pt>
                      <c:pt idx="330">
                        <c:v>9.2727623219749944</c:v>
                      </c:pt>
                      <c:pt idx="331">
                        <c:v>9.2816678797833276</c:v>
                      </c:pt>
                      <c:pt idx="332">
                        <c:v>9.2903639023916629</c:v>
                      </c:pt>
                      <c:pt idx="333">
                        <c:v>9.2982467288666619</c:v>
                      </c:pt>
                      <c:pt idx="334">
                        <c:v>9.3058348964666617</c:v>
                      </c:pt>
                      <c:pt idx="335">
                        <c:v>9.3128505839666609</c:v>
                      </c:pt>
                      <c:pt idx="336">
                        <c:v>9.3194063541749941</c:v>
                      </c:pt>
                      <c:pt idx="337">
                        <c:v>9.325782522783328</c:v>
                      </c:pt>
                      <c:pt idx="338">
                        <c:v>9.3323382929916612</c:v>
                      </c:pt>
                      <c:pt idx="339">
                        <c:v>9.3397331394249949</c:v>
                      </c:pt>
                      <c:pt idx="340">
                        <c:v>9.3496124746583273</c:v>
                      </c:pt>
                      <c:pt idx="341">
                        <c:v>9.3634944934666624</c:v>
                      </c:pt>
                      <c:pt idx="342">
                        <c:v>9.3816046332749963</c:v>
                      </c:pt>
                      <c:pt idx="343">
                        <c:v>9.4010926541083286</c:v>
                      </c:pt>
                      <c:pt idx="344">
                        <c:v>9.4210511937166608</c:v>
                      </c:pt>
                      <c:pt idx="345">
                        <c:v>9.4413265305916614</c:v>
                      </c:pt>
                      <c:pt idx="346">
                        <c:v>9.4630583241916604</c:v>
                      </c:pt>
                      <c:pt idx="347">
                        <c:v>9.4851206346249946</c:v>
                      </c:pt>
                      <c:pt idx="348">
                        <c:v>9.5080201504333264</c:v>
                      </c:pt>
                      <c:pt idx="349">
                        <c:v>9.5319448920416594</c:v>
                      </c:pt>
                      <c:pt idx="350">
                        <c:v>9.5565655898499937</c:v>
                      </c:pt>
                      <c:pt idx="351">
                        <c:v>9.581361835749993</c:v>
                      </c:pt>
                      <c:pt idx="352">
                        <c:v>9.6059825335583255</c:v>
                      </c:pt>
                      <c:pt idx="353">
                        <c:v>9.630428306891659</c:v>
                      </c:pt>
                      <c:pt idx="354">
                        <c:v>9.6546997793666591</c:v>
                      </c:pt>
                      <c:pt idx="355">
                        <c:v>9.6789712518416593</c:v>
                      </c:pt>
                      <c:pt idx="356">
                        <c:v>9.7035919496499936</c:v>
                      </c:pt>
                      <c:pt idx="357">
                        <c:v>9.7283881955499929</c:v>
                      </c:pt>
                      <c:pt idx="358">
                        <c:v>9.7528339688833263</c:v>
                      </c:pt>
                      <c:pt idx="359">
                        <c:v>9.775396731691659</c:v>
                      </c:pt>
                      <c:pt idx="360">
                        <c:v>9.7948847525249914</c:v>
                      </c:pt>
                      <c:pt idx="361">
                        <c:v>9.8116675242583238</c:v>
                      </c:pt>
                      <c:pt idx="362">
                        <c:v>9.8266221637333242</c:v>
                      </c:pt>
                      <c:pt idx="363">
                        <c:v>9.8405041825416575</c:v>
                      </c:pt>
                      <c:pt idx="364">
                        <c:v>9.8538648578166583</c:v>
                      </c:pt>
                      <c:pt idx="365">
                        <c:v>9.8672255330916574</c:v>
                      </c:pt>
                      <c:pt idx="366">
                        <c:v>9.8807156088249908</c:v>
                      </c:pt>
                      <c:pt idx="367">
                        <c:v>9.8947295225583236</c:v>
                      </c:pt>
                      <c:pt idx="368">
                        <c:v>9.909958553366657</c:v>
                      </c:pt>
                      <c:pt idx="369">
                        <c:v>9.92717816857499</c:v>
                      </c:pt>
                      <c:pt idx="370">
                        <c:v>9.9455901388499903</c:v>
                      </c:pt>
                      <c:pt idx="371">
                        <c:v>9.9643064340583223</c:v>
                      </c:pt>
                      <c:pt idx="372">
                        <c:v>9.9819685052916558</c:v>
                      </c:pt>
                      <c:pt idx="373">
                        <c:v>9.9961149375666558</c:v>
                      </c:pt>
                      <c:pt idx="374">
                        <c:v>10.005883580841655</c:v>
                      </c:pt>
                      <c:pt idx="375">
                        <c:v>10.012349238441654</c:v>
                      </c:pt>
                      <c:pt idx="376">
                        <c:v>10.016764756249987</c:v>
                      </c:pt>
                      <c:pt idx="377">
                        <c:v>10.020008810149987</c:v>
                      </c:pt>
                      <c:pt idx="378">
                        <c:v>10.022478643958321</c:v>
                      </c:pt>
                      <c:pt idx="379">
                        <c:v>10.024474217291655</c:v>
                      </c:pt>
                      <c:pt idx="380">
                        <c:v>10.026090631691654</c:v>
                      </c:pt>
                      <c:pt idx="381">
                        <c:v>10.027250870499987</c:v>
                      </c:pt>
                      <c:pt idx="382">
                        <c:v>10.02799952230832</c:v>
                      </c:pt>
                      <c:pt idx="383">
                        <c:v>10.028426387916653</c:v>
                      </c:pt>
                      <c:pt idx="384">
                        <c:v>10.028591334524986</c:v>
                      </c:pt>
                      <c:pt idx="385">
                        <c:v>10.028616590999988</c:v>
                      </c:pt>
                      <c:pt idx="386">
                        <c:v>10.028616590999988</c:v>
                      </c:pt>
                      <c:pt idx="387">
                        <c:v>10.028616590999988</c:v>
                      </c:pt>
                      <c:pt idx="388">
                        <c:v>10.028616590999988</c:v>
                      </c:pt>
                      <c:pt idx="389">
                        <c:v>10.028616590999988</c:v>
                      </c:pt>
                      <c:pt idx="390">
                        <c:v>10.028616590999988</c:v>
                      </c:pt>
                      <c:pt idx="391">
                        <c:v>10.028616590999988</c:v>
                      </c:pt>
                      <c:pt idx="392">
                        <c:v>10.028624386208321</c:v>
                      </c:pt>
                      <c:pt idx="393">
                        <c:v>10.02876189368332</c:v>
                      </c:pt>
                      <c:pt idx="394">
                        <c:v>10.029480300083319</c:v>
                      </c:pt>
                      <c:pt idx="395">
                        <c:v>10.031628347691653</c:v>
                      </c:pt>
                      <c:pt idx="396">
                        <c:v>10.036345695966652</c:v>
                      </c:pt>
                      <c:pt idx="397">
                        <c:v>10.044937886399987</c:v>
                      </c:pt>
                      <c:pt idx="398">
                        <c:v>10.058557986208319</c:v>
                      </c:pt>
                      <c:pt idx="399">
                        <c:v>10.076818729441653</c:v>
                      </c:pt>
                      <c:pt idx="400">
                        <c:v>10.097253400374987</c:v>
                      </c:pt>
                      <c:pt idx="401">
                        <c:v>10.117688071308319</c:v>
                      </c:pt>
                      <c:pt idx="402">
                        <c:v>10.137020499783318</c:v>
                      </c:pt>
                      <c:pt idx="403">
                        <c:v>10.153948262391651</c:v>
                      </c:pt>
                      <c:pt idx="404">
                        <c:v>10.168495991991653</c:v>
                      </c:pt>
                      <c:pt idx="405">
                        <c:v>10.181219019224985</c:v>
                      </c:pt>
                      <c:pt idx="406">
                        <c:v>10.192122644833319</c:v>
                      </c:pt>
                      <c:pt idx="407">
                        <c:v>10.201133905666651</c:v>
                      </c:pt>
                      <c:pt idx="408">
                        <c:v>10.208433026941652</c:v>
                      </c:pt>
                      <c:pt idx="409">
                        <c:v>10.214720330174986</c:v>
                      </c:pt>
                      <c:pt idx="410">
                        <c:v>10.220744778983319</c:v>
                      </c:pt>
                      <c:pt idx="411">
                        <c:v>10.226856222316652</c:v>
                      </c:pt>
                      <c:pt idx="412">
                        <c:v>10.233143525549986</c:v>
                      </c:pt>
                      <c:pt idx="413">
                        <c:v>10.239699295758319</c:v>
                      </c:pt>
                      <c:pt idx="414">
                        <c:v>10.246621752566652</c:v>
                      </c:pt>
                      <c:pt idx="415">
                        <c:v>10.254504579041651</c:v>
                      </c:pt>
                      <c:pt idx="416">
                        <c:v>10.263944888141651</c:v>
                      </c:pt>
                      <c:pt idx="417">
                        <c:v>10.274848513749985</c:v>
                      </c:pt>
                      <c:pt idx="418">
                        <c:v>10.286223593558317</c:v>
                      </c:pt>
                      <c:pt idx="419">
                        <c:v>10.29724414729165</c:v>
                      </c:pt>
                      <c:pt idx="420">
                        <c:v>10.306902722224985</c:v>
                      </c:pt>
                      <c:pt idx="421">
                        <c:v>10.315494912658318</c:v>
                      </c:pt>
                      <c:pt idx="422">
                        <c:v>10.323678010558318</c:v>
                      </c:pt>
                      <c:pt idx="423">
                        <c:v>10.33206440749165</c:v>
                      </c:pt>
                      <c:pt idx="424">
                        <c:v>10.341288945224983</c:v>
                      </c:pt>
                      <c:pt idx="425">
                        <c:v>10.352664025033317</c:v>
                      </c:pt>
                      <c:pt idx="426">
                        <c:v>10.368589947466649</c:v>
                      </c:pt>
                      <c:pt idx="427">
                        <c:v>10.391999269899983</c:v>
                      </c:pt>
                      <c:pt idx="428">
                        <c:v>10.423135202833317</c:v>
                      </c:pt>
                      <c:pt idx="429">
                        <c:v>10.45791929326665</c:v>
                      </c:pt>
                      <c:pt idx="430">
                        <c:v>10.492911983474984</c:v>
                      </c:pt>
                      <c:pt idx="431">
                        <c:v>10.526457571208317</c:v>
                      </c:pt>
                      <c:pt idx="432">
                        <c:v>10.55818749901665</c:v>
                      </c:pt>
                      <c:pt idx="433">
                        <c:v>10.588735049624983</c:v>
                      </c:pt>
                      <c:pt idx="434">
                        <c:v>10.618893463433317</c:v>
                      </c:pt>
                      <c:pt idx="435">
                        <c:v>10.648089948533316</c:v>
                      </c:pt>
                      <c:pt idx="436">
                        <c:v>10.674675974266648</c:v>
                      </c:pt>
                      <c:pt idx="437">
                        <c:v>10.696904478541651</c:v>
                      </c:pt>
                      <c:pt idx="438">
                        <c:v>10.713399139374983</c:v>
                      </c:pt>
                      <c:pt idx="439">
                        <c:v>10.723727478608318</c:v>
                      </c:pt>
                      <c:pt idx="440">
                        <c:v>10.728916281083318</c:v>
                      </c:pt>
                      <c:pt idx="441">
                        <c:v>10.73076499269165</c:v>
                      </c:pt>
                      <c:pt idx="442">
                        <c:v>10.731215243924984</c:v>
                      </c:pt>
                      <c:pt idx="443">
                        <c:v>10.731267939533318</c:v>
                      </c:pt>
                      <c:pt idx="444">
                        <c:v>10.731269186766651</c:v>
                      </c:pt>
                      <c:pt idx="445">
                        <c:v>10.731269186766651</c:v>
                      </c:pt>
                      <c:pt idx="446">
                        <c:v>10.731269186766651</c:v>
                      </c:pt>
                      <c:pt idx="447">
                        <c:v>10.731269186766651</c:v>
                      </c:pt>
                      <c:pt idx="448">
                        <c:v>10.731269186766651</c:v>
                      </c:pt>
                      <c:pt idx="449">
                        <c:v>10.731269186766651</c:v>
                      </c:pt>
                      <c:pt idx="450">
                        <c:v>10.731269186766651</c:v>
                      </c:pt>
                      <c:pt idx="451">
                        <c:v>10.731269186766651</c:v>
                      </c:pt>
                      <c:pt idx="452">
                        <c:v>10.731269186766651</c:v>
                      </c:pt>
                      <c:pt idx="453">
                        <c:v>10.731269186766651</c:v>
                      </c:pt>
                      <c:pt idx="454">
                        <c:v>10.731269186766651</c:v>
                      </c:pt>
                      <c:pt idx="455">
                        <c:v>10.731269186766651</c:v>
                      </c:pt>
                      <c:pt idx="456">
                        <c:v>10.731269186766651</c:v>
                      </c:pt>
                      <c:pt idx="457">
                        <c:v>10.731269186766651</c:v>
                      </c:pt>
                      <c:pt idx="458">
                        <c:v>10.731269186766651</c:v>
                      </c:pt>
                      <c:pt idx="459">
                        <c:v>10.731269186766651</c:v>
                      </c:pt>
                      <c:pt idx="460">
                        <c:v>10.731269186766651</c:v>
                      </c:pt>
                      <c:pt idx="461">
                        <c:v>10.731269186766651</c:v>
                      </c:pt>
                      <c:pt idx="462">
                        <c:v>10.731269186766651</c:v>
                      </c:pt>
                      <c:pt idx="463">
                        <c:v>10.731269186766651</c:v>
                      </c:pt>
                      <c:pt idx="464">
                        <c:v>10.731269186766651</c:v>
                      </c:pt>
                      <c:pt idx="465">
                        <c:v>10.731269186766651</c:v>
                      </c:pt>
                      <c:pt idx="466">
                        <c:v>10.731269186766651</c:v>
                      </c:pt>
                      <c:pt idx="467">
                        <c:v>10.731269186766651</c:v>
                      </c:pt>
                      <c:pt idx="468">
                        <c:v>10.731269186766651</c:v>
                      </c:pt>
                      <c:pt idx="469">
                        <c:v>10.731269186766651</c:v>
                      </c:pt>
                      <c:pt idx="470">
                        <c:v>10.731269186766651</c:v>
                      </c:pt>
                      <c:pt idx="471">
                        <c:v>10.731269186766651</c:v>
                      </c:pt>
                      <c:pt idx="472">
                        <c:v>10.731269186766651</c:v>
                      </c:pt>
                      <c:pt idx="473">
                        <c:v>10.731269186766651</c:v>
                      </c:pt>
                      <c:pt idx="474">
                        <c:v>10.731269186766651</c:v>
                      </c:pt>
                      <c:pt idx="475">
                        <c:v>10.731269186766651</c:v>
                      </c:pt>
                      <c:pt idx="476">
                        <c:v>10.731269186766651</c:v>
                      </c:pt>
                      <c:pt idx="477">
                        <c:v>10.731269186766651</c:v>
                      </c:pt>
                      <c:pt idx="478">
                        <c:v>10.731269186766651</c:v>
                      </c:pt>
                      <c:pt idx="479">
                        <c:v>10.731269186766651</c:v>
                      </c:pt>
                      <c:pt idx="480">
                        <c:v>10.731269186766651</c:v>
                      </c:pt>
                      <c:pt idx="481">
                        <c:v>10.731269186766651</c:v>
                      </c:pt>
                      <c:pt idx="482">
                        <c:v>10.731269186766651</c:v>
                      </c:pt>
                      <c:pt idx="483">
                        <c:v>10.731269186766651</c:v>
                      </c:pt>
                      <c:pt idx="484">
                        <c:v>10.731269186766651</c:v>
                      </c:pt>
                      <c:pt idx="485">
                        <c:v>10.731269186766651</c:v>
                      </c:pt>
                      <c:pt idx="486">
                        <c:v>10.731269186766651</c:v>
                      </c:pt>
                      <c:pt idx="487">
                        <c:v>10.731269186766651</c:v>
                      </c:pt>
                      <c:pt idx="488">
                        <c:v>10.731269186766651</c:v>
                      </c:pt>
                      <c:pt idx="489">
                        <c:v>10.731269186766651</c:v>
                      </c:pt>
                      <c:pt idx="490">
                        <c:v>10.731269186766651</c:v>
                      </c:pt>
                      <c:pt idx="491">
                        <c:v>10.731269186766651</c:v>
                      </c:pt>
                      <c:pt idx="492">
                        <c:v>10.731269186766651</c:v>
                      </c:pt>
                      <c:pt idx="493">
                        <c:v>10.731269186766651</c:v>
                      </c:pt>
                      <c:pt idx="494">
                        <c:v>10.731269186766651</c:v>
                      </c:pt>
                      <c:pt idx="495">
                        <c:v>10.731269186766651</c:v>
                      </c:pt>
                      <c:pt idx="496">
                        <c:v>10.731269186766651</c:v>
                      </c:pt>
                      <c:pt idx="497">
                        <c:v>10.731269186766651</c:v>
                      </c:pt>
                      <c:pt idx="498">
                        <c:v>10.731269186766651</c:v>
                      </c:pt>
                      <c:pt idx="499">
                        <c:v>10.731269186766651</c:v>
                      </c:pt>
                      <c:pt idx="500">
                        <c:v>10.731269186766651</c:v>
                      </c:pt>
                      <c:pt idx="501">
                        <c:v>10.731269186766651</c:v>
                      </c:pt>
                      <c:pt idx="502">
                        <c:v>10.731269186766651</c:v>
                      </c:pt>
                      <c:pt idx="503">
                        <c:v>10.731269186766651</c:v>
                      </c:pt>
                      <c:pt idx="504">
                        <c:v>10.731269186766651</c:v>
                      </c:pt>
                      <c:pt idx="505">
                        <c:v>10.731269186766651</c:v>
                      </c:pt>
                      <c:pt idx="506">
                        <c:v>10.731269186766651</c:v>
                      </c:pt>
                      <c:pt idx="507">
                        <c:v>10.731269186766651</c:v>
                      </c:pt>
                      <c:pt idx="508">
                        <c:v>10.731269186766651</c:v>
                      </c:pt>
                      <c:pt idx="509">
                        <c:v>10.731269186766651</c:v>
                      </c:pt>
                      <c:pt idx="510">
                        <c:v>10.731269186766651</c:v>
                      </c:pt>
                      <c:pt idx="511">
                        <c:v>10.731269186766651</c:v>
                      </c:pt>
                      <c:pt idx="512">
                        <c:v>10.731276981974984</c:v>
                      </c:pt>
                      <c:pt idx="513">
                        <c:v>10.731471862183318</c:v>
                      </c:pt>
                      <c:pt idx="514">
                        <c:v>10.732830099283317</c:v>
                      </c:pt>
                      <c:pt idx="515">
                        <c:v>10.737171718516651</c:v>
                      </c:pt>
                      <c:pt idx="516">
                        <c:v>10.745972196916652</c:v>
                      </c:pt>
                      <c:pt idx="517">
                        <c:v>10.759075942124984</c:v>
                      </c:pt>
                      <c:pt idx="518">
                        <c:v>10.774030581599984</c:v>
                      </c:pt>
                      <c:pt idx="519">
                        <c:v>10.788985221074983</c:v>
                      </c:pt>
                      <c:pt idx="520">
                        <c:v>10.803131653349983</c:v>
                      </c:pt>
                      <c:pt idx="521">
                        <c:v>10.815980962958315</c:v>
                      </c:pt>
                      <c:pt idx="522">
                        <c:v>10.827475465358317</c:v>
                      </c:pt>
                      <c:pt idx="523">
                        <c:v>10.837354800591651</c:v>
                      </c:pt>
                      <c:pt idx="524">
                        <c:v>10.844845995799984</c:v>
                      </c:pt>
                      <c:pt idx="525">
                        <c:v>10.849261513608317</c:v>
                      </c:pt>
                      <c:pt idx="526">
                        <c:v>10.851062518541649</c:v>
                      </c:pt>
                      <c:pt idx="527">
                        <c:v>10.851561411874984</c:v>
                      </c:pt>
                      <c:pt idx="528">
                        <c:v>10.851686135208316</c:v>
                      </c:pt>
                      <c:pt idx="529">
                        <c:v>10.85171731604165</c:v>
                      </c:pt>
                      <c:pt idx="530">
                        <c:v>10.85171731604165</c:v>
                      </c:pt>
                      <c:pt idx="531">
                        <c:v>10.85171731604165</c:v>
                      </c:pt>
                      <c:pt idx="532">
                        <c:v>10.85171731604165</c:v>
                      </c:pt>
                      <c:pt idx="533">
                        <c:v>10.851718563274982</c:v>
                      </c:pt>
                      <c:pt idx="534">
                        <c:v>10.851763463674983</c:v>
                      </c:pt>
                      <c:pt idx="535">
                        <c:v>10.852082755408315</c:v>
                      </c:pt>
                      <c:pt idx="536">
                        <c:v>10.85292588514165</c:v>
                      </c:pt>
                      <c:pt idx="537">
                        <c:v>10.855022484374983</c:v>
                      </c:pt>
                      <c:pt idx="538">
                        <c:v>10.860292045208315</c:v>
                      </c:pt>
                      <c:pt idx="539">
                        <c:v>10.871312598941648</c:v>
                      </c:pt>
                      <c:pt idx="540">
                        <c:v>10.887951003416648</c:v>
                      </c:pt>
                      <c:pt idx="541">
                        <c:v>10.90666729862498</c:v>
                      </c:pt>
                      <c:pt idx="542">
                        <c:v>10.925383593833311</c:v>
                      </c:pt>
                      <c:pt idx="543">
                        <c:v>10.943795564108312</c:v>
                      </c:pt>
                      <c:pt idx="544">
                        <c:v>10.961162041041645</c:v>
                      </c:pt>
                      <c:pt idx="545">
                        <c:v>10.97666795764998</c:v>
                      </c:pt>
                      <c:pt idx="546">
                        <c:v>10.989265326124979</c:v>
                      </c:pt>
                      <c:pt idx="547">
                        <c:v>10.999936966333312</c:v>
                      </c:pt>
                      <c:pt idx="548">
                        <c:v>11.009161504066645</c:v>
                      </c:pt>
                      <c:pt idx="549">
                        <c:v>11.017445939674978</c:v>
                      </c:pt>
                      <c:pt idx="550">
                        <c:v>11.024840786108312</c:v>
                      </c:pt>
                      <c:pt idx="551">
                        <c:v>11.031578652383311</c:v>
                      </c:pt>
                      <c:pt idx="552">
                        <c:v>11.037954820991645</c:v>
                      </c:pt>
                      <c:pt idx="553">
                        <c:v>11.043807151599978</c:v>
                      </c:pt>
                      <c:pt idx="554">
                        <c:v>11.049322729208312</c:v>
                      </c:pt>
                      <c:pt idx="555">
                        <c:v>11.054673672016644</c:v>
                      </c:pt>
                      <c:pt idx="556">
                        <c:v>11.060024614824977</c:v>
                      </c:pt>
                      <c:pt idx="557">
                        <c:v>11.065540192433311</c:v>
                      </c:pt>
                      <c:pt idx="558">
                        <c:v>11.071478270333312</c:v>
                      </c:pt>
                      <c:pt idx="559">
                        <c:v>11.078034040541645</c:v>
                      </c:pt>
                      <c:pt idx="560">
                        <c:v>11.086523022416644</c:v>
                      </c:pt>
                      <c:pt idx="561">
                        <c:v>11.095534283249977</c:v>
                      </c:pt>
                      <c:pt idx="562">
                        <c:v>11.10454554408331</c:v>
                      </c:pt>
                      <c:pt idx="563">
                        <c:v>11.113556804916643</c:v>
                      </c:pt>
                      <c:pt idx="564">
                        <c:v>11.120951651349976</c:v>
                      </c:pt>
                      <c:pt idx="565">
                        <c:v>11.12413240815831</c:v>
                      </c:pt>
                      <c:pt idx="566">
                        <c:v>11.124850814558309</c:v>
                      </c:pt>
                      <c:pt idx="567">
                        <c:v>11.124850814558309</c:v>
                      </c:pt>
                      <c:pt idx="568">
                        <c:v>11.124850814558309</c:v>
                      </c:pt>
                      <c:pt idx="569">
                        <c:v>11.124850814558309</c:v>
                      </c:pt>
                      <c:pt idx="570">
                        <c:v>11.124850814558309</c:v>
                      </c:pt>
                      <c:pt idx="571">
                        <c:v>11.124850814558309</c:v>
                      </c:pt>
                      <c:pt idx="572">
                        <c:v>11.124850814558309</c:v>
                      </c:pt>
                      <c:pt idx="573">
                        <c:v>11.124850814558309</c:v>
                      </c:pt>
                      <c:pt idx="574">
                        <c:v>11.124850814558309</c:v>
                      </c:pt>
                      <c:pt idx="575">
                        <c:v>11.124850814558309</c:v>
                      </c:pt>
                      <c:pt idx="576">
                        <c:v>11.124850814558309</c:v>
                      </c:pt>
                      <c:pt idx="577">
                        <c:v>11.124850814558309</c:v>
                      </c:pt>
                      <c:pt idx="578">
                        <c:v>11.124850814558309</c:v>
                      </c:pt>
                      <c:pt idx="579">
                        <c:v>11.124850814558309</c:v>
                      </c:pt>
                      <c:pt idx="580">
                        <c:v>11.124850814558309</c:v>
                      </c:pt>
                      <c:pt idx="581">
                        <c:v>11.124850814558309</c:v>
                      </c:pt>
                      <c:pt idx="582">
                        <c:v>11.124850814558309</c:v>
                      </c:pt>
                      <c:pt idx="583">
                        <c:v>11.124850814558309</c:v>
                      </c:pt>
                      <c:pt idx="584">
                        <c:v>11.124850814558309</c:v>
                      </c:pt>
                      <c:pt idx="585">
                        <c:v>11.124850814558309</c:v>
                      </c:pt>
                      <c:pt idx="586">
                        <c:v>11.124850814558309</c:v>
                      </c:pt>
                      <c:pt idx="587">
                        <c:v>11.124850814558309</c:v>
                      </c:pt>
                      <c:pt idx="588">
                        <c:v>11.124850814558309</c:v>
                      </c:pt>
                      <c:pt idx="589">
                        <c:v>11.124850814558309</c:v>
                      </c:pt>
                      <c:pt idx="590">
                        <c:v>11.124850814558309</c:v>
                      </c:pt>
                      <c:pt idx="591">
                        <c:v>11.124850814558309</c:v>
                      </c:pt>
                      <c:pt idx="592">
                        <c:v>11.124850814558309</c:v>
                      </c:pt>
                      <c:pt idx="593">
                        <c:v>11.124850814558309</c:v>
                      </c:pt>
                      <c:pt idx="594">
                        <c:v>11.124850814558309</c:v>
                      </c:pt>
                      <c:pt idx="595">
                        <c:v>11.124850814558309</c:v>
                      </c:pt>
                      <c:pt idx="596">
                        <c:v>11.124850814558309</c:v>
                      </c:pt>
                      <c:pt idx="597">
                        <c:v>11.124850814558309</c:v>
                      </c:pt>
                      <c:pt idx="598">
                        <c:v>11.124850814558309</c:v>
                      </c:pt>
                      <c:pt idx="599">
                        <c:v>11.124850814558309</c:v>
                      </c:pt>
                      <c:pt idx="600">
                        <c:v>11.124850814558309</c:v>
                      </c:pt>
                      <c:pt idx="601">
                        <c:v>11.124881995391643</c:v>
                      </c:pt>
                      <c:pt idx="602">
                        <c:v>11.125019502866643</c:v>
                      </c:pt>
                      <c:pt idx="603">
                        <c:v>11.125737909266642</c:v>
                      </c:pt>
                      <c:pt idx="604">
                        <c:v>11.128319994074975</c:v>
                      </c:pt>
                      <c:pt idx="605">
                        <c:v>11.134607297308309</c:v>
                      </c:pt>
                      <c:pt idx="606">
                        <c:v>11.146831431208307</c:v>
                      </c:pt>
                      <c:pt idx="607">
                        <c:v>11.167106768083308</c:v>
                      </c:pt>
                      <c:pt idx="608">
                        <c:v>11.196112738291641</c:v>
                      </c:pt>
                      <c:pt idx="609">
                        <c:v>11.23387397469164</c:v>
                      </c:pt>
                      <c:pt idx="610">
                        <c:v>11.280814848424972</c:v>
                      </c:pt>
                      <c:pt idx="611">
                        <c:v>11.338200365899972</c:v>
                      </c:pt>
                      <c:pt idx="612">
                        <c:v>11.405331452833307</c:v>
                      </c:pt>
                      <c:pt idx="613">
                        <c:v>11.478072907108306</c:v>
                      </c:pt>
                      <c:pt idx="614">
                        <c:v>11.552024177716639</c:v>
                      </c:pt>
                      <c:pt idx="615">
                        <c:v>11.625369292924972</c:v>
                      </c:pt>
                      <c:pt idx="616">
                        <c:v>11.698412265858305</c:v>
                      </c:pt>
                      <c:pt idx="617">
                        <c:v>11.770852825091639</c:v>
                      </c:pt>
                      <c:pt idx="618">
                        <c:v>11.842096040324972</c:v>
                      </c:pt>
                      <c:pt idx="619">
                        <c:v>11.910974501158305</c:v>
                      </c:pt>
                      <c:pt idx="620">
                        <c:v>11.976666592633306</c:v>
                      </c:pt>
                      <c:pt idx="621">
                        <c:v>12.03952746444164</c:v>
                      </c:pt>
                      <c:pt idx="622">
                        <c:v>12.10099611204164</c:v>
                      </c:pt>
                      <c:pt idx="623">
                        <c:v>12.162188185649974</c:v>
                      </c:pt>
                      <c:pt idx="624">
                        <c:v>12.22393403085831</c:v>
                      </c:pt>
                      <c:pt idx="625">
                        <c:v>12.287356157666641</c:v>
                      </c:pt>
                      <c:pt idx="626">
                        <c:v>12.352477016274976</c:v>
                      </c:pt>
                      <c:pt idx="627">
                        <c:v>12.418455659608309</c:v>
                      </c:pt>
                      <c:pt idx="628">
                        <c:v>12.484434302941644</c:v>
                      </c:pt>
                      <c:pt idx="629">
                        <c:v>12.550412946274976</c:v>
                      </c:pt>
                      <c:pt idx="630">
                        <c:v>12.616678765083311</c:v>
                      </c:pt>
                      <c:pt idx="631">
                        <c:v>12.684680732691644</c:v>
                      </c:pt>
                      <c:pt idx="632">
                        <c:v>12.755626170966643</c:v>
                      </c:pt>
                      <c:pt idx="633">
                        <c:v>12.830186091441643</c:v>
                      </c:pt>
                      <c:pt idx="634">
                        <c:v>12.909076406049977</c:v>
                      </c:pt>
                      <c:pt idx="635">
                        <c:v>12.992097245649976</c:v>
                      </c:pt>
                      <c:pt idx="636">
                        <c:v>13.078367128083309</c:v>
                      </c:pt>
                      <c:pt idx="637">
                        <c:v>13.165954088916644</c:v>
                      </c:pt>
                      <c:pt idx="638">
                        <c:v>13.253541049749979</c:v>
                      </c:pt>
                      <c:pt idx="639">
                        <c:v>13.340797805558312</c:v>
                      </c:pt>
                      <c:pt idx="640">
                        <c:v>13.427396022166645</c:v>
                      </c:pt>
                      <c:pt idx="641">
                        <c:v>13.513665904599979</c:v>
                      </c:pt>
                      <c:pt idx="642">
                        <c:v>13.601583694074979</c:v>
                      </c:pt>
                      <c:pt idx="643">
                        <c:v>13.693520069349978</c:v>
                      </c:pt>
                      <c:pt idx="644">
                        <c:v>13.788529315749978</c:v>
                      </c:pt>
                      <c:pt idx="645">
                        <c:v>13.884574077624979</c:v>
                      </c:pt>
                      <c:pt idx="646">
                        <c:v>13.982008257433312</c:v>
                      </c:pt>
                      <c:pt idx="647">
                        <c:v>14.080841833041644</c:v>
                      </c:pt>
                      <c:pt idx="648">
                        <c:v>14.181084782316644</c:v>
                      </c:pt>
                      <c:pt idx="649">
                        <c:v>14.282036160124976</c:v>
                      </c:pt>
                      <c:pt idx="650">
                        <c:v>14.38263301185831</c:v>
                      </c:pt>
                      <c:pt idx="651">
                        <c:v>14.480416105191644</c:v>
                      </c:pt>
                      <c:pt idx="652">
                        <c:v>14.572014168424978</c:v>
                      </c:pt>
                      <c:pt idx="653">
                        <c:v>14.656651734233311</c:v>
                      </c:pt>
                      <c:pt idx="654">
                        <c:v>14.73491593770831</c:v>
                      </c:pt>
                      <c:pt idx="655">
                        <c:v>14.804381845441643</c:v>
                      </c:pt>
                      <c:pt idx="656">
                        <c:v>14.862572763841642</c:v>
                      </c:pt>
                      <c:pt idx="657">
                        <c:v>14.910486479574976</c:v>
                      </c:pt>
                      <c:pt idx="658">
                        <c:v>14.95202714478331</c:v>
                      </c:pt>
                      <c:pt idx="659">
                        <c:v>14.988711083391642</c:v>
                      </c:pt>
                      <c:pt idx="660">
                        <c:v>15.018675864224978</c:v>
                      </c:pt>
                      <c:pt idx="661">
                        <c:v>15.039754107558311</c:v>
                      </c:pt>
                      <c:pt idx="662">
                        <c:v>15.05311478283331</c:v>
                      </c:pt>
                      <c:pt idx="663">
                        <c:v>15.060509629266644</c:v>
                      </c:pt>
                      <c:pt idx="664">
                        <c:v>15.065860572074977</c:v>
                      </c:pt>
                      <c:pt idx="665">
                        <c:v>15.070350612074977</c:v>
                      </c:pt>
                      <c:pt idx="666">
                        <c:v>15.075222617283311</c:v>
                      </c:pt>
                      <c:pt idx="667">
                        <c:v>15.081334060616644</c:v>
                      </c:pt>
                      <c:pt idx="668">
                        <c:v>15.092590341449977</c:v>
                      </c:pt>
                      <c:pt idx="669">
                        <c:v>15.10937311318331</c:v>
                      </c:pt>
                      <c:pt idx="670">
                        <c:v>15.133818886516643</c:v>
                      </c:pt>
                      <c:pt idx="671">
                        <c:v>15.165748059849976</c:v>
                      </c:pt>
                      <c:pt idx="672">
                        <c:v>15.201793103183311</c:v>
                      </c:pt>
                      <c:pt idx="673">
                        <c:v>15.24220346318331</c:v>
                      </c:pt>
                      <c:pt idx="674">
                        <c:v>15.287228586516644</c:v>
                      </c:pt>
                      <c:pt idx="675">
                        <c:v>15.337117919849975</c:v>
                      </c:pt>
                      <c:pt idx="676">
                        <c:v>15.38775839945831</c:v>
                      </c:pt>
                      <c:pt idx="677">
                        <c:v>15.43890276133331</c:v>
                      </c:pt>
                      <c:pt idx="678">
                        <c:v>15.486328808833308</c:v>
                      </c:pt>
                      <c:pt idx="679">
                        <c:v>15.526068469108308</c:v>
                      </c:pt>
                      <c:pt idx="680">
                        <c:v>15.557599775008308</c:v>
                      </c:pt>
                      <c:pt idx="681">
                        <c:v>15.58049929081664</c:v>
                      </c:pt>
                      <c:pt idx="682">
                        <c:v>15.596708335216642</c:v>
                      </c:pt>
                      <c:pt idx="683">
                        <c:v>15.610590354024975</c:v>
                      </c:pt>
                      <c:pt idx="684">
                        <c:v>15.621728459499975</c:v>
                      </c:pt>
                      <c:pt idx="685">
                        <c:v>15.632866564974975</c:v>
                      </c:pt>
                      <c:pt idx="686">
                        <c:v>15.647012997249975</c:v>
                      </c:pt>
                      <c:pt idx="687">
                        <c:v>15.664823801058308</c:v>
                      </c:pt>
                      <c:pt idx="688">
                        <c:v>15.685740215866641</c:v>
                      </c:pt>
                      <c:pt idx="689">
                        <c:v>15.710889428799973</c:v>
                      </c:pt>
                      <c:pt idx="690">
                        <c:v>15.739516240074973</c:v>
                      </c:pt>
                      <c:pt idx="691">
                        <c:v>15.769288011549973</c:v>
                      </c:pt>
                      <c:pt idx="692">
                        <c:v>15.799446425358306</c:v>
                      </c:pt>
                      <c:pt idx="693">
                        <c:v>15.830977731258306</c:v>
                      </c:pt>
                      <c:pt idx="694">
                        <c:v>15.864319084533307</c:v>
                      </c:pt>
                      <c:pt idx="695">
                        <c:v>15.89868784626664</c:v>
                      </c:pt>
                      <c:pt idx="696">
                        <c:v>15.931420237866639</c:v>
                      </c:pt>
                      <c:pt idx="697">
                        <c:v>15.956392655474973</c:v>
                      </c:pt>
                      <c:pt idx="698">
                        <c:v>15.977147865374972</c:v>
                      </c:pt>
                      <c:pt idx="699">
                        <c:v>15.993786269849972</c:v>
                      </c:pt>
                      <c:pt idx="700">
                        <c:v>16.008604649083306</c:v>
                      </c:pt>
                      <c:pt idx="701">
                        <c:v>16.022618562816639</c:v>
                      </c:pt>
                      <c:pt idx="702">
                        <c:v>16.03636931031664</c:v>
                      </c:pt>
                      <c:pt idx="703">
                        <c:v>16.050120057816638</c:v>
                      </c:pt>
                      <c:pt idx="704">
                        <c:v>16.063740157624974</c:v>
                      </c:pt>
                      <c:pt idx="705">
                        <c:v>16.076088079433305</c:v>
                      </c:pt>
                      <c:pt idx="706">
                        <c:v>16.086078730241638</c:v>
                      </c:pt>
                      <c:pt idx="707">
                        <c:v>16.093188272049971</c:v>
                      </c:pt>
                      <c:pt idx="708">
                        <c:v>16.098296939783307</c:v>
                      </c:pt>
                      <c:pt idx="709">
                        <c:v>16.102786979783307</c:v>
                      </c:pt>
                      <c:pt idx="710">
                        <c:v>16.108219928183306</c:v>
                      </c:pt>
                      <c:pt idx="711">
                        <c:v>16.117337515658306</c:v>
                      </c:pt>
                      <c:pt idx="712">
                        <c:v>16.131219534466641</c:v>
                      </c:pt>
                      <c:pt idx="713">
                        <c:v>16.146037913699974</c:v>
                      </c:pt>
                      <c:pt idx="714">
                        <c:v>16.160051827433307</c:v>
                      </c:pt>
                      <c:pt idx="715">
                        <c:v>16.17072346764164</c:v>
                      </c:pt>
                      <c:pt idx="716">
                        <c:v>16.176747916449976</c:v>
                      </c:pt>
                      <c:pt idx="717">
                        <c:v>16.181237956449976</c:v>
                      </c:pt>
                      <c:pt idx="718">
                        <c:v>16.185727996449977</c:v>
                      </c:pt>
                      <c:pt idx="719">
                        <c:v>16.190997557283307</c:v>
                      </c:pt>
                      <c:pt idx="720">
                        <c:v>16.198979850616642</c:v>
                      </c:pt>
                      <c:pt idx="721">
                        <c:v>16.209651490824974</c:v>
                      </c:pt>
                      <c:pt idx="722">
                        <c:v>16.222883389258307</c:v>
                      </c:pt>
                      <c:pt idx="723">
                        <c:v>16.238668686133309</c:v>
                      </c:pt>
                      <c:pt idx="724">
                        <c:v>16.256628846133307</c:v>
                      </c:pt>
                      <c:pt idx="725">
                        <c:v>16.278691156566641</c:v>
                      </c:pt>
                      <c:pt idx="726">
                        <c:v>16.306567133374973</c:v>
                      </c:pt>
                      <c:pt idx="727">
                        <c:v>16.344328369774974</c:v>
                      </c:pt>
                      <c:pt idx="728">
                        <c:v>16.388880791674975</c:v>
                      </c:pt>
                      <c:pt idx="729">
                        <c:v>16.439270265574976</c:v>
                      </c:pt>
                      <c:pt idx="730">
                        <c:v>16.493230568508309</c:v>
                      </c:pt>
                      <c:pt idx="731">
                        <c:v>16.547971951316644</c:v>
                      </c:pt>
                      <c:pt idx="732">
                        <c:v>16.602974941316642</c:v>
                      </c:pt>
                      <c:pt idx="733">
                        <c:v>16.658503016549979</c:v>
                      </c:pt>
                      <c:pt idx="734">
                        <c:v>16.71455867148331</c:v>
                      </c:pt>
                      <c:pt idx="735">
                        <c:v>16.771410373091648</c:v>
                      </c:pt>
                      <c:pt idx="736">
                        <c:v>16.82933220089998</c:v>
                      </c:pt>
                      <c:pt idx="737">
                        <c:v>16.888877926508311</c:v>
                      </c:pt>
                      <c:pt idx="738">
                        <c:v>16.949244019841643</c:v>
                      </c:pt>
                      <c:pt idx="739">
                        <c:v>17.009884816316642</c:v>
                      </c:pt>
                      <c:pt idx="740">
                        <c:v>17.073870692591644</c:v>
                      </c:pt>
                      <c:pt idx="741">
                        <c:v>17.141001779524977</c:v>
                      </c:pt>
                      <c:pt idx="742">
                        <c:v>17.210467687258312</c:v>
                      </c:pt>
                      <c:pt idx="743">
                        <c:v>17.280228253866643</c:v>
                      </c:pt>
                      <c:pt idx="744">
                        <c:v>17.350284102966643</c:v>
                      </c:pt>
                      <c:pt idx="745">
                        <c:v>17.420339952066648</c:v>
                      </c:pt>
                      <c:pt idx="746">
                        <c:v>17.49069170727498</c:v>
                      </c:pt>
                      <c:pt idx="747">
                        <c:v>17.562233323083309</c:v>
                      </c:pt>
                      <c:pt idx="748">
                        <c:v>17.635881204183313</c:v>
                      </c:pt>
                      <c:pt idx="749">
                        <c:v>17.711973662616646</c:v>
                      </c:pt>
                      <c:pt idx="750">
                        <c:v>17.789303376516642</c:v>
                      </c:pt>
                      <c:pt idx="751">
                        <c:v>17.866633090416641</c:v>
                      </c:pt>
                      <c:pt idx="752">
                        <c:v>17.943652555024975</c:v>
                      </c:pt>
                      <c:pt idx="753">
                        <c:v>18.019437258633307</c:v>
                      </c:pt>
                      <c:pt idx="754">
                        <c:v>18.09278237384164</c:v>
                      </c:pt>
                      <c:pt idx="755">
                        <c:v>18.163430658774974</c:v>
                      </c:pt>
                      <c:pt idx="756">
                        <c:v>18.23027269938331</c:v>
                      </c:pt>
                      <c:pt idx="757">
                        <c:v>18.28981842499164</c:v>
                      </c:pt>
                      <c:pt idx="758">
                        <c:v>18.33797691026664</c:v>
                      </c:pt>
                      <c:pt idx="759">
                        <c:v>18.374234295074974</c:v>
                      </c:pt>
                      <c:pt idx="760">
                        <c:v>18.400457375908307</c:v>
                      </c:pt>
                      <c:pt idx="761">
                        <c:v>18.417971338183307</c:v>
                      </c:pt>
                      <c:pt idx="762">
                        <c:v>18.42852792111664</c:v>
                      </c:pt>
                      <c:pt idx="763">
                        <c:v>18.434904089724974</c:v>
                      </c:pt>
                      <c:pt idx="764">
                        <c:v>18.439394129724974</c:v>
                      </c:pt>
                      <c:pt idx="765">
                        <c:v>18.444502797458306</c:v>
                      </c:pt>
                      <c:pt idx="766">
                        <c:v>18.45248509079164</c:v>
                      </c:pt>
                      <c:pt idx="767">
                        <c:v>18.463860170599975</c:v>
                      </c:pt>
                      <c:pt idx="768">
                        <c:v>18.479505465533308</c:v>
                      </c:pt>
                      <c:pt idx="769">
                        <c:v>18.499940136466641</c:v>
                      </c:pt>
                      <c:pt idx="770">
                        <c:v>18.528190283274974</c:v>
                      </c:pt>
                      <c:pt idx="771">
                        <c:v>18.567044407883305</c:v>
                      </c:pt>
                      <c:pt idx="772">
                        <c:v>18.616684606358309</c:v>
                      </c:pt>
                      <c:pt idx="773">
                        <c:v>18.678430451566641</c:v>
                      </c:pt>
                      <c:pt idx="774">
                        <c:v>18.748782206774973</c:v>
                      </c:pt>
                      <c:pt idx="775">
                        <c:v>18.829565821583305</c:v>
                      </c:pt>
                      <c:pt idx="776">
                        <c:v>18.920826196391641</c:v>
                      </c:pt>
                      <c:pt idx="777">
                        <c:v>19.019659771999972</c:v>
                      </c:pt>
                      <c:pt idx="778">
                        <c:v>19.124914104808308</c:v>
                      </c:pt>
                      <c:pt idx="779">
                        <c:v>19.236418012041643</c:v>
                      </c:pt>
                      <c:pt idx="780">
                        <c:v>19.352822610849977</c:v>
                      </c:pt>
                      <c:pt idx="781">
                        <c:v>19.473068688324975</c:v>
                      </c:pt>
                      <c:pt idx="782">
                        <c:v>19.596040906058313</c:v>
                      </c:pt>
                      <c:pt idx="783">
                        <c:v>19.720979075333311</c:v>
                      </c:pt>
                      <c:pt idx="784">
                        <c:v>19.84710429893331</c:v>
                      </c:pt>
                      <c:pt idx="785">
                        <c:v>19.974820992266643</c:v>
                      </c:pt>
                      <c:pt idx="786">
                        <c:v>20.105346766874977</c:v>
                      </c:pt>
                      <c:pt idx="787">
                        <c:v>20.237897736608311</c:v>
                      </c:pt>
                      <c:pt idx="788">
                        <c:v>20.370855616216641</c:v>
                      </c:pt>
                      <c:pt idx="789">
                        <c:v>20.503813495824975</c:v>
                      </c:pt>
                      <c:pt idx="790">
                        <c:v>20.637178908924977</c:v>
                      </c:pt>
                      <c:pt idx="791">
                        <c:v>20.771770664199977</c:v>
                      </c:pt>
                      <c:pt idx="792">
                        <c:v>20.907594374199977</c:v>
                      </c:pt>
                      <c:pt idx="793">
                        <c:v>21.04177672513331</c:v>
                      </c:pt>
                      <c:pt idx="794">
                        <c:v>21.167505640341641</c:v>
                      </c:pt>
                      <c:pt idx="795">
                        <c:v>21.278636936616643</c:v>
                      </c:pt>
                      <c:pt idx="796">
                        <c:v>21.371591989716642</c:v>
                      </c:pt>
                      <c:pt idx="797">
                        <c:v>21.447376693324976</c:v>
                      </c:pt>
                      <c:pt idx="798">
                        <c:v>21.510237565133309</c:v>
                      </c:pt>
                      <c:pt idx="799">
                        <c:v>21.566029118408309</c:v>
                      </c:pt>
                      <c:pt idx="800">
                        <c:v>21.619471819508313</c:v>
                      </c:pt>
                      <c:pt idx="801">
                        <c:v>21.672656655116644</c:v>
                      </c:pt>
                      <c:pt idx="802">
                        <c:v>21.727921875924977</c:v>
                      </c:pt>
                      <c:pt idx="803">
                        <c:v>21.790223987199976</c:v>
                      </c:pt>
                      <c:pt idx="804">
                        <c:v>21.863266960133309</c:v>
                      </c:pt>
                      <c:pt idx="805">
                        <c:v>21.945645474566646</c:v>
                      </c:pt>
                      <c:pt idx="806">
                        <c:v>22.03224369117498</c:v>
                      </c:pt>
                      <c:pt idx="807">
                        <c:v>22.119830652008314</c:v>
                      </c:pt>
                      <c:pt idx="808">
                        <c:v>22.205772823883315</c:v>
                      </c:pt>
                      <c:pt idx="809">
                        <c:v>22.287831111158315</c:v>
                      </c:pt>
                      <c:pt idx="810">
                        <c:v>22.364850575766646</c:v>
                      </c:pt>
                      <c:pt idx="811">
                        <c:v>22.434906424866647</c:v>
                      </c:pt>
                      <c:pt idx="812">
                        <c:v>22.494452150474981</c:v>
                      </c:pt>
                      <c:pt idx="813">
                        <c:v>22.543595950083311</c:v>
                      </c:pt>
                      <c:pt idx="814">
                        <c:v>22.582891595291645</c:v>
                      </c:pt>
                      <c:pt idx="815">
                        <c:v>22.613050009099982</c:v>
                      </c:pt>
                      <c:pt idx="816">
                        <c:v>22.634617479708314</c:v>
                      </c:pt>
                      <c:pt idx="817">
                        <c:v>22.649572119183315</c:v>
                      </c:pt>
                      <c:pt idx="818">
                        <c:v>22.659674709183314</c:v>
                      </c:pt>
                      <c:pt idx="819">
                        <c:v>22.668685970016647</c:v>
                      </c:pt>
                      <c:pt idx="820">
                        <c:v>22.678788560016645</c:v>
                      </c:pt>
                      <c:pt idx="821">
                        <c:v>22.69306813444998</c:v>
                      </c:pt>
                      <c:pt idx="822">
                        <c:v>22.712245594183315</c:v>
                      </c:pt>
                      <c:pt idx="823">
                        <c:v>22.736517066658315</c:v>
                      </c:pt>
                      <c:pt idx="824">
                        <c:v>22.766096452391647</c:v>
                      </c:pt>
                      <c:pt idx="825">
                        <c:v>22.800052379891646</c:v>
                      </c:pt>
                      <c:pt idx="826">
                        <c:v>22.838467478366649</c:v>
                      </c:pt>
                      <c:pt idx="827">
                        <c:v>22.881385089174984</c:v>
                      </c:pt>
                      <c:pt idx="828">
                        <c:v>22.928568237983317</c:v>
                      </c:pt>
                      <c:pt idx="829">
                        <c:v>22.982010939083317</c:v>
                      </c:pt>
                      <c:pt idx="830">
                        <c:v>23.042377032416649</c:v>
                      </c:pt>
                      <c:pt idx="831">
                        <c:v>23.109219073024985</c:v>
                      </c:pt>
                      <c:pt idx="832">
                        <c:v>23.180164511299985</c:v>
                      </c:pt>
                      <c:pt idx="833">
                        <c:v>23.25260507053332</c:v>
                      </c:pt>
                      <c:pt idx="834">
                        <c:v>23.326556341141654</c:v>
                      </c:pt>
                      <c:pt idx="835">
                        <c:v>23.402341044749988</c:v>
                      </c:pt>
                      <c:pt idx="836">
                        <c:v>23.479670758649988</c:v>
                      </c:pt>
                      <c:pt idx="837">
                        <c:v>23.558247705883321</c:v>
                      </c:pt>
                      <c:pt idx="838">
                        <c:v>23.639031320691654</c:v>
                      </c:pt>
                      <c:pt idx="839">
                        <c:v>23.72269697992499</c:v>
                      </c:pt>
                      <c:pt idx="840">
                        <c:v>23.808639151799987</c:v>
                      </c:pt>
                      <c:pt idx="841">
                        <c:v>23.897220469408321</c:v>
                      </c:pt>
                      <c:pt idx="842">
                        <c:v>23.989835339616654</c:v>
                      </c:pt>
                      <c:pt idx="843">
                        <c:v>24.086573563224984</c:v>
                      </c:pt>
                      <c:pt idx="844">
                        <c:v>24.186110578433318</c:v>
                      </c:pt>
                      <c:pt idx="845">
                        <c:v>24.286707430166654</c:v>
                      </c:pt>
                      <c:pt idx="846">
                        <c:v>24.388013957666654</c:v>
                      </c:pt>
                      <c:pt idx="847">
                        <c:v>24.490032655399986</c:v>
                      </c:pt>
                      <c:pt idx="848">
                        <c:v>24.593842692008323</c:v>
                      </c:pt>
                      <c:pt idx="849">
                        <c:v>24.701282177616658</c:v>
                      </c:pt>
                      <c:pt idx="850">
                        <c:v>24.813907659424988</c:v>
                      </c:pt>
                      <c:pt idx="851">
                        <c:v>24.930312258233325</c:v>
                      </c:pt>
                      <c:pt idx="852">
                        <c:v>25.049014260841655</c:v>
                      </c:pt>
                      <c:pt idx="853">
                        <c:v>25.170036117449992</c:v>
                      </c:pt>
                      <c:pt idx="854">
                        <c:v>25.293400278258325</c:v>
                      </c:pt>
                      <c:pt idx="855">
                        <c:v>25.418338447533326</c:v>
                      </c:pt>
                      <c:pt idx="856">
                        <c:v>25.54367167796666</c:v>
                      </c:pt>
                      <c:pt idx="857">
                        <c:v>25.669400593174991</c:v>
                      </c:pt>
                      <c:pt idx="858">
                        <c:v>25.799120655049993</c:v>
                      </c:pt>
                      <c:pt idx="859">
                        <c:v>25.934122438283325</c:v>
                      </c:pt>
                      <c:pt idx="860">
                        <c:v>26.073258800016657</c:v>
                      </c:pt>
                      <c:pt idx="861">
                        <c:v>26.214905842449994</c:v>
                      </c:pt>
                      <c:pt idx="862">
                        <c:v>26.362498446183327</c:v>
                      </c:pt>
                      <c:pt idx="863">
                        <c:v>26.520124106658329</c:v>
                      </c:pt>
                      <c:pt idx="864">
                        <c:v>26.683115364933329</c:v>
                      </c:pt>
                      <c:pt idx="865">
                        <c:v>26.848368792666662</c:v>
                      </c:pt>
                      <c:pt idx="866">
                        <c:v>27.016357403099995</c:v>
                      </c:pt>
                      <c:pt idx="867">
                        <c:v>27.189883729533328</c:v>
                      </c:pt>
                      <c:pt idx="868">
                        <c:v>27.369984222866659</c:v>
                      </c:pt>
                      <c:pt idx="869">
                        <c:v>27.552939633299992</c:v>
                      </c:pt>
                      <c:pt idx="870">
                        <c:v>27.735417665174996</c:v>
                      </c:pt>
                      <c:pt idx="871">
                        <c:v>27.916467303074995</c:v>
                      </c:pt>
                      <c:pt idx="872">
                        <c:v>28.095621146308329</c:v>
                      </c:pt>
                      <c:pt idx="873">
                        <c:v>28.27288917274166</c:v>
                      </c:pt>
                      <c:pt idx="874">
                        <c:v>28.447347182474996</c:v>
                      </c:pt>
                      <c:pt idx="875">
                        <c:v>28.61763226128333</c:v>
                      </c:pt>
                      <c:pt idx="876">
                        <c:v>28.782432007891661</c:v>
                      </c:pt>
                      <c:pt idx="877">
                        <c:v>28.940945698499991</c:v>
                      </c:pt>
                      <c:pt idx="878">
                        <c:v>29.095482897433325</c:v>
                      </c:pt>
                      <c:pt idx="879">
                        <c:v>29.248268980766657</c:v>
                      </c:pt>
                      <c:pt idx="880">
                        <c:v>29.401055064099989</c:v>
                      </c:pt>
                      <c:pt idx="881">
                        <c:v>29.549507011599992</c:v>
                      </c:pt>
                      <c:pt idx="882">
                        <c:v>29.693687184933324</c:v>
                      </c:pt>
                      <c:pt idx="883">
                        <c:v>29.83786735826666</c:v>
                      </c:pt>
                      <c:pt idx="884">
                        <c:v>29.982047531599992</c:v>
                      </c:pt>
                      <c:pt idx="885">
                        <c:v>30.126652076074997</c:v>
                      </c:pt>
                      <c:pt idx="886">
                        <c:v>30.272533475674994</c:v>
                      </c:pt>
                      <c:pt idx="887">
                        <c:v>30.419269230108327</c:v>
                      </c:pt>
                      <c:pt idx="888">
                        <c:v>30.566433097383328</c:v>
                      </c:pt>
                      <c:pt idx="889">
                        <c:v>30.712741362591661</c:v>
                      </c:pt>
                      <c:pt idx="890">
                        <c:v>30.857345907066662</c:v>
                      </c:pt>
                      <c:pt idx="891">
                        <c:v>30.998572943674993</c:v>
                      </c:pt>
                      <c:pt idx="892">
                        <c:v>31.135221074908326</c:v>
                      </c:pt>
                      <c:pt idx="893">
                        <c:v>31.266150641308325</c:v>
                      </c:pt>
                      <c:pt idx="894">
                        <c:v>31.392275864908328</c:v>
                      </c:pt>
                      <c:pt idx="895">
                        <c:v>31.514466067341658</c:v>
                      </c:pt>
                      <c:pt idx="896">
                        <c:v>31.634712144816657</c:v>
                      </c:pt>
                      <c:pt idx="897">
                        <c:v>31.754184937624991</c:v>
                      </c:pt>
                      <c:pt idx="898">
                        <c:v>31.873657730433326</c:v>
                      </c:pt>
                      <c:pt idx="899">
                        <c:v>31.992744816333325</c:v>
                      </c:pt>
                      <c:pt idx="900">
                        <c:v>32.110678523208321</c:v>
                      </c:pt>
                      <c:pt idx="901">
                        <c:v>32.226322309683326</c:v>
                      </c:pt>
                      <c:pt idx="902">
                        <c:v>32.337453605958324</c:v>
                      </c:pt>
                      <c:pt idx="903">
                        <c:v>32.430408659058322</c:v>
                      </c:pt>
                      <c:pt idx="904">
                        <c:v>32.506193362666657</c:v>
                      </c:pt>
                      <c:pt idx="905">
                        <c:v>32.56905423447499</c:v>
                      </c:pt>
                      <c:pt idx="906">
                        <c:v>32.62484578774999</c:v>
                      </c:pt>
                      <c:pt idx="907">
                        <c:v>32.678288488849994</c:v>
                      </c:pt>
                      <c:pt idx="908">
                        <c:v>32.731473324458328</c:v>
                      </c:pt>
                      <c:pt idx="909">
                        <c:v>32.786738545266658</c:v>
                      </c:pt>
                      <c:pt idx="910">
                        <c:v>32.849040656541654</c:v>
                      </c:pt>
                      <c:pt idx="911">
                        <c:v>32.92208362947499</c:v>
                      </c:pt>
                      <c:pt idx="912">
                        <c:v>33.00446214390832</c:v>
                      </c:pt>
                      <c:pt idx="913">
                        <c:v>33.091060360516657</c:v>
                      </c:pt>
                      <c:pt idx="914">
                        <c:v>33.181983670516651</c:v>
                      </c:pt>
                      <c:pt idx="915">
                        <c:v>33.283290198016651</c:v>
                      </c:pt>
                      <c:pt idx="916">
                        <c:v>33.388544530824987</c:v>
                      </c:pt>
                      <c:pt idx="917">
                        <c:v>33.497822126558319</c:v>
                      </c:pt>
                      <c:pt idx="918">
                        <c:v>33.606362607391652</c:v>
                      </c:pt>
                      <c:pt idx="919">
                        <c:v>33.715271333866653</c:v>
                      </c:pt>
                      <c:pt idx="920">
                        <c:v>33.825659279074983</c:v>
                      </c:pt>
                      <c:pt idx="921">
                        <c:v>33.93978892428332</c:v>
                      </c:pt>
                      <c:pt idx="922">
                        <c:v>34.060810780891657</c:v>
                      </c:pt>
                      <c:pt idx="923">
                        <c:v>34.188128671366655</c:v>
                      </c:pt>
                      <c:pt idx="924">
                        <c:v>34.32027335484166</c:v>
                      </c:pt>
                      <c:pt idx="925">
                        <c:v>34.448389474649993</c:v>
                      </c:pt>
                      <c:pt idx="926">
                        <c:v>34.570970372924997</c:v>
                      </c:pt>
                      <c:pt idx="927">
                        <c:v>34.690829496258331</c:v>
                      </c:pt>
                      <c:pt idx="928">
                        <c:v>34.807997401866665</c:v>
                      </c:pt>
                      <c:pt idx="929">
                        <c:v>34.923641188341655</c:v>
                      </c:pt>
                      <c:pt idx="930">
                        <c:v>35.037770833549992</c:v>
                      </c:pt>
                      <c:pt idx="931">
                        <c:v>35.150771420783329</c:v>
                      </c:pt>
                      <c:pt idx="932">
                        <c:v>35.262275328016656</c:v>
                      </c:pt>
                      <c:pt idx="933">
                        <c:v>35.372292533116656</c:v>
                      </c:pt>
                      <c:pt idx="934">
                        <c:v>35.479366267549985</c:v>
                      </c:pt>
                      <c:pt idx="935">
                        <c:v>35.582457897758324</c:v>
                      </c:pt>
                      <c:pt idx="936">
                        <c:v>35.682347568191652</c:v>
                      </c:pt>
                      <c:pt idx="937">
                        <c:v>35.780130661524986</c:v>
                      </c:pt>
                      <c:pt idx="938">
                        <c:v>35.876175423399985</c:v>
                      </c:pt>
                      <c:pt idx="939">
                        <c:v>35.970497444233317</c:v>
                      </c:pt>
                      <c:pt idx="940">
                        <c:v>36.062772755166655</c:v>
                      </c:pt>
                      <c:pt idx="941">
                        <c:v>36.154033129974991</c:v>
                      </c:pt>
                      <c:pt idx="942">
                        <c:v>36.244956439974985</c:v>
                      </c:pt>
                      <c:pt idx="943">
                        <c:v>36.335543308783322</c:v>
                      </c:pt>
                      <c:pt idx="944">
                        <c:v>36.426130177591659</c:v>
                      </c:pt>
                      <c:pt idx="945">
                        <c:v>36.517053487591653</c:v>
                      </c:pt>
                      <c:pt idx="946">
                        <c:v>36.608651550824987</c:v>
                      </c:pt>
                      <c:pt idx="947">
                        <c:v>36.702973571658326</c:v>
                      </c:pt>
                      <c:pt idx="948">
                        <c:v>36.800059461558327</c:v>
                      </c:pt>
                      <c:pt idx="949">
                        <c:v>36.898542252791657</c:v>
                      </c:pt>
                      <c:pt idx="950">
                        <c:v>36.996674883266657</c:v>
                      </c:pt>
                      <c:pt idx="951">
                        <c:v>37.091340205074985</c:v>
                      </c:pt>
                      <c:pt idx="952">
                        <c:v>37.177938421683322</c:v>
                      </c:pt>
                      <c:pt idx="953">
                        <c:v>37.250981394616652</c:v>
                      </c:pt>
                      <c:pt idx="954">
                        <c:v>37.308903222424988</c:v>
                      </c:pt>
                      <c:pt idx="955">
                        <c:v>37.353455644324988</c:v>
                      </c:pt>
                      <c:pt idx="956">
                        <c:v>37.386390399533326</c:v>
                      </c:pt>
                      <c:pt idx="957">
                        <c:v>37.409459227266659</c:v>
                      </c:pt>
                      <c:pt idx="958">
                        <c:v>37.429103464074984</c:v>
                      </c:pt>
                      <c:pt idx="959">
                        <c:v>37.450181707408312</c:v>
                      </c:pt>
                      <c:pt idx="960">
                        <c:v>37.476950141016651</c:v>
                      </c:pt>
                      <c:pt idx="961">
                        <c:v>37.514278587449979</c:v>
                      </c:pt>
                      <c:pt idx="962">
                        <c:v>37.565170696383312</c:v>
                      </c:pt>
                      <c:pt idx="963">
                        <c:v>37.629156572658317</c:v>
                      </c:pt>
                      <c:pt idx="964">
                        <c:v>37.704021753491645</c:v>
                      </c:pt>
                      <c:pt idx="965">
                        <c:v>37.785441457299981</c:v>
                      </c:pt>
                      <c:pt idx="966">
                        <c:v>37.870079023108318</c:v>
                      </c:pt>
                      <c:pt idx="967">
                        <c:v>37.955041805008314</c:v>
                      </c:pt>
                      <c:pt idx="968">
                        <c:v>38.03967937081665</c:v>
                      </c:pt>
                      <c:pt idx="969">
                        <c:v>38.123022308424986</c:v>
                      </c:pt>
                      <c:pt idx="970">
                        <c:v>38.203805923233318</c:v>
                      </c:pt>
                      <c:pt idx="971">
                        <c:v>38.279283495633315</c:v>
                      </c:pt>
                      <c:pt idx="972">
                        <c:v>38.344975587108316</c:v>
                      </c:pt>
                      <c:pt idx="973">
                        <c:v>38.396372825541647</c:v>
                      </c:pt>
                      <c:pt idx="974">
                        <c:v>38.435226950149982</c:v>
                      </c:pt>
                      <c:pt idx="975">
                        <c:v>38.463289700149979</c:v>
                      </c:pt>
                      <c:pt idx="976">
                        <c:v>38.482312814758309</c:v>
                      </c:pt>
                      <c:pt idx="977">
                        <c:v>38.493927363366645</c:v>
                      </c:pt>
                      <c:pt idx="978">
                        <c:v>38.501909656699979</c:v>
                      </c:pt>
                      <c:pt idx="979">
                        <c:v>38.507342605099979</c:v>
                      </c:pt>
                      <c:pt idx="980">
                        <c:v>38.510912498708315</c:v>
                      </c:pt>
                      <c:pt idx="981">
                        <c:v>38.513327142441646</c:v>
                      </c:pt>
                      <c:pt idx="982">
                        <c:v>38.514943556841644</c:v>
                      </c:pt>
                      <c:pt idx="983">
                        <c:v>38.515886777049978</c:v>
                      </c:pt>
                      <c:pt idx="984">
                        <c:v>38.516206068783312</c:v>
                      </c:pt>
                      <c:pt idx="985">
                        <c:v>38.516243797591649</c:v>
                      </c:pt>
                      <c:pt idx="986">
                        <c:v>38.516243797591649</c:v>
                      </c:pt>
                      <c:pt idx="987">
                        <c:v>38.516243797591649</c:v>
                      </c:pt>
                      <c:pt idx="988">
                        <c:v>38.516243797591649</c:v>
                      </c:pt>
                      <c:pt idx="989">
                        <c:v>38.516243797591649</c:v>
                      </c:pt>
                      <c:pt idx="990">
                        <c:v>38.516243797591649</c:v>
                      </c:pt>
                      <c:pt idx="991">
                        <c:v>38.516243797591649</c:v>
                      </c:pt>
                      <c:pt idx="992">
                        <c:v>38.516243797591649</c:v>
                      </c:pt>
                      <c:pt idx="993">
                        <c:v>38.516243797591649</c:v>
                      </c:pt>
                      <c:pt idx="994">
                        <c:v>38.516243797591649</c:v>
                      </c:pt>
                      <c:pt idx="995">
                        <c:v>38.516243797591649</c:v>
                      </c:pt>
                      <c:pt idx="996">
                        <c:v>38.516243797591649</c:v>
                      </c:pt>
                      <c:pt idx="997">
                        <c:v>38.516243797591649</c:v>
                      </c:pt>
                      <c:pt idx="998">
                        <c:v>38.516243797591649</c:v>
                      </c:pt>
                      <c:pt idx="999">
                        <c:v>38.516243797591649</c:v>
                      </c:pt>
                      <c:pt idx="1000">
                        <c:v>38.516243797591649</c:v>
                      </c:pt>
                      <c:pt idx="1001">
                        <c:v>38.516243797591649</c:v>
                      </c:pt>
                      <c:pt idx="1002">
                        <c:v>38.516243797591649</c:v>
                      </c:pt>
                      <c:pt idx="1003">
                        <c:v>38.516243797591649</c:v>
                      </c:pt>
                      <c:pt idx="1004">
                        <c:v>38.516243797591649</c:v>
                      </c:pt>
                      <c:pt idx="1005">
                        <c:v>38.516243797591649</c:v>
                      </c:pt>
                      <c:pt idx="1006">
                        <c:v>38.516243797591649</c:v>
                      </c:pt>
                      <c:pt idx="1007">
                        <c:v>38.516243797591649</c:v>
                      </c:pt>
                      <c:pt idx="1008">
                        <c:v>38.516243797591649</c:v>
                      </c:pt>
                      <c:pt idx="1009">
                        <c:v>38.516243797591649</c:v>
                      </c:pt>
                      <c:pt idx="1010">
                        <c:v>38.516243797591649</c:v>
                      </c:pt>
                      <c:pt idx="1011">
                        <c:v>38.516243797591649</c:v>
                      </c:pt>
                      <c:pt idx="1012">
                        <c:v>38.516243797591649</c:v>
                      </c:pt>
                      <c:pt idx="1013">
                        <c:v>38.516243797591649</c:v>
                      </c:pt>
                      <c:pt idx="1014">
                        <c:v>38.516243797591649</c:v>
                      </c:pt>
                      <c:pt idx="1015">
                        <c:v>38.516243797591649</c:v>
                      </c:pt>
                      <c:pt idx="1016">
                        <c:v>38.516243797591649</c:v>
                      </c:pt>
                      <c:pt idx="1017">
                        <c:v>38.516243797591649</c:v>
                      </c:pt>
                      <c:pt idx="1018">
                        <c:v>38.516243797591649</c:v>
                      </c:pt>
                      <c:pt idx="1019">
                        <c:v>38.516243797591649</c:v>
                      </c:pt>
                      <c:pt idx="1020">
                        <c:v>38.516243797591649</c:v>
                      </c:pt>
                      <c:pt idx="1021">
                        <c:v>38.516243797591649</c:v>
                      </c:pt>
                      <c:pt idx="1022">
                        <c:v>38.516243797591649</c:v>
                      </c:pt>
                      <c:pt idx="1023">
                        <c:v>38.516243797591649</c:v>
                      </c:pt>
                      <c:pt idx="1024">
                        <c:v>38.516243797591649</c:v>
                      </c:pt>
                      <c:pt idx="1025">
                        <c:v>38.516243797591649</c:v>
                      </c:pt>
                      <c:pt idx="1026">
                        <c:v>38.516243797591649</c:v>
                      </c:pt>
                      <c:pt idx="1027">
                        <c:v>38.516263753324978</c:v>
                      </c:pt>
                      <c:pt idx="1028">
                        <c:v>38.516667856924975</c:v>
                      </c:pt>
                      <c:pt idx="1029">
                        <c:v>38.518973991358308</c:v>
                      </c:pt>
                      <c:pt idx="1030">
                        <c:v>38.525620497791643</c:v>
                      </c:pt>
                      <c:pt idx="1031">
                        <c:v>38.53809283112497</c:v>
                      </c:pt>
                      <c:pt idx="1032">
                        <c:v>38.556656652058308</c:v>
                      </c:pt>
                      <c:pt idx="1033">
                        <c:v>38.581452897958307</c:v>
                      </c:pt>
                      <c:pt idx="1034">
                        <c:v>38.612786205566643</c:v>
                      </c:pt>
                      <c:pt idx="1035">
                        <c:v>38.650982726399974</c:v>
                      </c:pt>
                      <c:pt idx="1036">
                        <c:v>38.695064941333307</c:v>
                      </c:pt>
                      <c:pt idx="1037">
                        <c:v>38.744208740941644</c:v>
                      </c:pt>
                      <c:pt idx="1038">
                        <c:v>38.797909931149974</c:v>
                      </c:pt>
                      <c:pt idx="1039">
                        <c:v>38.857183448083305</c:v>
                      </c:pt>
                      <c:pt idx="1040">
                        <c:v>38.923162091416643</c:v>
                      </c:pt>
                      <c:pt idx="1041">
                        <c:v>38.996205064349972</c:v>
                      </c:pt>
                      <c:pt idx="1042">
                        <c:v>39.075723984558309</c:v>
                      </c:pt>
                      <c:pt idx="1043">
                        <c:v>39.159712989033309</c:v>
                      </c:pt>
                      <c:pt idx="1044">
                        <c:v>39.245982871466644</c:v>
                      </c:pt>
                      <c:pt idx="1045">
                        <c:v>39.33291004586664</c:v>
                      </c:pt>
                      <c:pt idx="1046">
                        <c:v>39.420166801674974</c:v>
                      </c:pt>
                      <c:pt idx="1047">
                        <c:v>39.508084591149981</c:v>
                      </c:pt>
                      <c:pt idx="1048">
                        <c:v>39.596665908758311</c:v>
                      </c:pt>
                      <c:pt idx="1049">
                        <c:v>39.684583698233311</c:v>
                      </c:pt>
                      <c:pt idx="1050">
                        <c:v>39.769872319841646</c:v>
                      </c:pt>
                      <c:pt idx="1051">
                        <c:v>39.850022340116652</c:v>
                      </c:pt>
                      <c:pt idx="1052">
                        <c:v>39.924277623849989</c:v>
                      </c:pt>
                      <c:pt idx="1053">
                        <c:v>39.991698380724984</c:v>
                      </c:pt>
                      <c:pt idx="1054">
                        <c:v>40.051516938624985</c:v>
                      </c:pt>
                      <c:pt idx="1055">
                        <c:v>40.102157418233311</c:v>
                      </c:pt>
                      <c:pt idx="1056">
                        <c:v>40.142567778233314</c:v>
                      </c:pt>
                      <c:pt idx="1057">
                        <c:v>40.171955401841643</c:v>
                      </c:pt>
                      <c:pt idx="1058">
                        <c:v>40.192072028274985</c:v>
                      </c:pt>
                      <c:pt idx="1059">
                        <c:v>40.205822775774983</c:v>
                      </c:pt>
                      <c:pt idx="1060">
                        <c:v>40.214518798383317</c:v>
                      </c:pt>
                      <c:pt idx="1061">
                        <c:v>40.220117628816652</c:v>
                      </c:pt>
                      <c:pt idx="1062">
                        <c:v>40.224607668816653</c:v>
                      </c:pt>
                      <c:pt idx="1063">
                        <c:v>40.229172854624984</c:v>
                      </c:pt>
                      <c:pt idx="1064">
                        <c:v>40.234281522358323</c:v>
                      </c:pt>
                      <c:pt idx="1065">
                        <c:v>40.241869689958321</c:v>
                      </c:pt>
                      <c:pt idx="1066">
                        <c:v>40.254217611766656</c:v>
                      </c:pt>
                      <c:pt idx="1067">
                        <c:v>40.271290988866653</c:v>
                      </c:pt>
                      <c:pt idx="1068">
                        <c:v>40.290160381966658</c:v>
                      </c:pt>
                      <c:pt idx="1069">
                        <c:v>40.309961458366658</c:v>
                      </c:pt>
                      <c:pt idx="1070">
                        <c:v>40.331693251966662</c:v>
                      </c:pt>
                      <c:pt idx="1071">
                        <c:v>40.357555882366661</c:v>
                      </c:pt>
                      <c:pt idx="1072">
                        <c:v>40.389087188266657</c:v>
                      </c:pt>
                      <c:pt idx="1073">
                        <c:v>40.427941312874985</c:v>
                      </c:pt>
                      <c:pt idx="1074">
                        <c:v>40.47659120808332</c:v>
                      </c:pt>
                      <c:pt idx="1075">
                        <c:v>40.538337053291656</c:v>
                      </c:pt>
                      <c:pt idx="1076">
                        <c:v>40.614121756899983</c:v>
                      </c:pt>
                      <c:pt idx="1077">
                        <c:v>40.702703074508321</c:v>
                      </c:pt>
                      <c:pt idx="1078">
                        <c:v>40.801888058108311</c:v>
                      </c:pt>
                      <c:pt idx="1079">
                        <c:v>40.910060916916649</c:v>
                      </c:pt>
                      <c:pt idx="1080">
                        <c:v>41.026846857316649</c:v>
                      </c:pt>
                      <c:pt idx="1081">
                        <c:v>41.149037059749979</c:v>
                      </c:pt>
                      <c:pt idx="1082">
                        <c:v>41.272793787249974</c:v>
                      </c:pt>
                      <c:pt idx="1083">
                        <c:v>41.394593917458309</c:v>
                      </c:pt>
                      <c:pt idx="1084">
                        <c:v>41.510237703933306</c:v>
                      </c:pt>
                      <c:pt idx="1085">
                        <c:v>41.61988479254164</c:v>
                      </c:pt>
                      <c:pt idx="1086">
                        <c:v>41.726958526974975</c:v>
                      </c:pt>
                      <c:pt idx="1087">
                        <c:v>41.834032261408304</c:v>
                      </c:pt>
                      <c:pt idx="1088">
                        <c:v>41.941471747016635</c:v>
                      </c:pt>
                      <c:pt idx="1089">
                        <c:v>42.049277607416641</c:v>
                      </c:pt>
                      <c:pt idx="1090">
                        <c:v>42.157083467816641</c:v>
                      </c:pt>
                      <c:pt idx="1091">
                        <c:v>42.264889328216647</c:v>
                      </c:pt>
                      <c:pt idx="1092">
                        <c:v>42.373798054691648</c:v>
                      </c:pt>
                      <c:pt idx="1093">
                        <c:v>42.486423536499977</c:v>
                      </c:pt>
                      <c:pt idx="1094">
                        <c:v>42.605125539108307</c:v>
                      </c:pt>
                      <c:pt idx="1095">
                        <c:v>42.728882266608309</c:v>
                      </c:pt>
                      <c:pt idx="1096">
                        <c:v>42.855404422216644</c:v>
                      </c:pt>
                      <c:pt idx="1097">
                        <c:v>42.982722312691642</c:v>
                      </c:pt>
                      <c:pt idx="1098">
                        <c:v>43.108451227899977</c:v>
                      </c:pt>
                      <c:pt idx="1099">
                        <c:v>43.229473084508314</c:v>
                      </c:pt>
                      <c:pt idx="1100">
                        <c:v>43.342849400783308</c:v>
                      </c:pt>
                      <c:pt idx="1101">
                        <c:v>43.451022259591639</c:v>
                      </c:pt>
                      <c:pt idx="1102">
                        <c:v>43.557366362524974</c:v>
                      </c:pt>
                      <c:pt idx="1103">
                        <c:v>43.66517222292498</c:v>
                      </c:pt>
                      <c:pt idx="1104">
                        <c:v>43.778172810158317</c:v>
                      </c:pt>
                      <c:pt idx="1105">
                        <c:v>43.899194666766647</c:v>
                      </c:pt>
                      <c:pt idx="1106">
                        <c:v>44.026512557241652</c:v>
                      </c:pt>
                      <c:pt idx="1107">
                        <c:v>44.156232619116651</c:v>
                      </c:pt>
                      <c:pt idx="1108">
                        <c:v>44.285550760049986</c:v>
                      </c:pt>
                      <c:pt idx="1109">
                        <c:v>44.411279675258314</c:v>
                      </c:pt>
                      <c:pt idx="1110">
                        <c:v>44.531138798591648</c:v>
                      </c:pt>
                      <c:pt idx="1111">
                        <c:v>44.647924738991648</c:v>
                      </c:pt>
                      <c:pt idx="1112">
                        <c:v>44.765092644599981</c:v>
                      </c:pt>
                      <c:pt idx="1113">
                        <c:v>44.887282847033312</c:v>
                      </c:pt>
                      <c:pt idx="1114">
                        <c:v>45.020240726641639</c:v>
                      </c:pt>
                      <c:pt idx="1115">
                        <c:v>45.164420899974978</c:v>
                      </c:pt>
                      <c:pt idx="1116">
                        <c:v>45.314599018408309</c:v>
                      </c:pt>
                      <c:pt idx="1117">
                        <c:v>45.466078313016638</c:v>
                      </c:pt>
                      <c:pt idx="1118">
                        <c:v>45.615823953291638</c:v>
                      </c:pt>
                      <c:pt idx="1119">
                        <c:v>45.76042849776664</c:v>
                      </c:pt>
                      <c:pt idx="1120">
                        <c:v>45.89998174724164</c:v>
                      </c:pt>
                      <c:pt idx="1121">
                        <c:v>46.036629878474976</c:v>
                      </c:pt>
                      <c:pt idx="1122">
                        <c:v>46.17122163374998</c:v>
                      </c:pt>
                      <c:pt idx="1123">
                        <c:v>46.302555615558312</c:v>
                      </c:pt>
                      <c:pt idx="1124">
                        <c:v>46.427099347291644</c:v>
                      </c:pt>
                      <c:pt idx="1125">
                        <c:v>46.540475663566639</c:v>
                      </c:pt>
                      <c:pt idx="1126">
                        <c:v>46.637561553466647</c:v>
                      </c:pt>
                      <c:pt idx="1127">
                        <c:v>46.717080473674976</c:v>
                      </c:pt>
                      <c:pt idx="1128">
                        <c:v>46.780784163408306</c:v>
                      </c:pt>
                      <c:pt idx="1129">
                        <c:v>46.830923255216646</c:v>
                      </c:pt>
                      <c:pt idx="1130">
                        <c:v>46.871783866449981</c:v>
                      </c:pt>
                      <c:pt idx="1131">
                        <c:v>46.905534312258311</c:v>
                      </c:pt>
                      <c:pt idx="1132">
                        <c:v>46.933224139491649</c:v>
                      </c:pt>
                      <c:pt idx="1133">
                        <c:v>46.955286449924984</c:v>
                      </c:pt>
                      <c:pt idx="1134">
                        <c:v>46.971781110758322</c:v>
                      </c:pt>
                      <c:pt idx="1135">
                        <c:v>46.983516329191652</c:v>
                      </c:pt>
                      <c:pt idx="1136">
                        <c:v>46.99180076479999</c:v>
                      </c:pt>
                      <c:pt idx="1137">
                        <c:v>46.998447271233324</c:v>
                      </c:pt>
                      <c:pt idx="1138">
                        <c:v>47.004734574466653</c:v>
                      </c:pt>
                      <c:pt idx="1139">
                        <c:v>47.011110743074987</c:v>
                      </c:pt>
                      <c:pt idx="1140">
                        <c:v>47.017757249508314</c:v>
                      </c:pt>
                      <c:pt idx="1141">
                        <c:v>47.024866791316647</c:v>
                      </c:pt>
                      <c:pt idx="1142">
                        <c:v>47.033253188249979</c:v>
                      </c:pt>
                      <c:pt idx="1143">
                        <c:v>47.044628268058318</c:v>
                      </c:pt>
                      <c:pt idx="1144">
                        <c:v>47.06041356493332</c:v>
                      </c:pt>
                      <c:pt idx="1145">
                        <c:v>47.078977385866651</c:v>
                      </c:pt>
                      <c:pt idx="1146">
                        <c:v>47.098154845599986</c:v>
                      </c:pt>
                      <c:pt idx="1147">
                        <c:v>47.11422201720832</c:v>
                      </c:pt>
                      <c:pt idx="1148">
                        <c:v>47.123662326308313</c:v>
                      </c:pt>
                      <c:pt idx="1149">
                        <c:v>47.129600404208318</c:v>
                      </c:pt>
                      <c:pt idx="1150">
                        <c:v>47.134090444208312</c:v>
                      </c:pt>
                      <c:pt idx="1151">
                        <c:v>47.138580484208312</c:v>
                      </c:pt>
                      <c:pt idx="1152">
                        <c:v>47.143070524208305</c:v>
                      </c:pt>
                      <c:pt idx="1153">
                        <c:v>47.149094973016638</c:v>
                      </c:pt>
                      <c:pt idx="1154">
                        <c:v>47.160115526749969</c:v>
                      </c:pt>
                      <c:pt idx="1155">
                        <c:v>47.179759763558302</c:v>
                      </c:pt>
                      <c:pt idx="1156">
                        <c:v>47.207449590791633</c:v>
                      </c:pt>
                      <c:pt idx="1157">
                        <c:v>47.243071822024966</c:v>
                      </c:pt>
                      <c:pt idx="1158">
                        <c:v>47.2885721412583</c:v>
                      </c:pt>
                      <c:pt idx="1159">
                        <c:v>47.34730311169163</c:v>
                      </c:pt>
                      <c:pt idx="1160">
                        <c:v>47.421863032166634</c:v>
                      </c:pt>
                      <c:pt idx="1161">
                        <c:v>47.512114083399965</c:v>
                      </c:pt>
                      <c:pt idx="1162">
                        <c:v>47.6162842586333</c:v>
                      </c:pt>
                      <c:pt idx="1163">
                        <c:v>47.7342179655083</c:v>
                      </c:pt>
                      <c:pt idx="1164">
                        <c:v>47.865956986341629</c:v>
                      </c:pt>
                      <c:pt idx="1165">
                        <c:v>48.011838385941637</c:v>
                      </c:pt>
                      <c:pt idx="1166">
                        <c:v>48.171688798874968</c:v>
                      </c:pt>
                      <c:pt idx="1167">
                        <c:v>48.337851459708297</c:v>
                      </c:pt>
                      <c:pt idx="1168">
                        <c:v>48.509984938316627</c:v>
                      </c:pt>
                      <c:pt idx="1169">
                        <c:v>48.69103457621663</c:v>
                      </c:pt>
                      <c:pt idx="1170">
                        <c:v>48.880252657024968</c:v>
                      </c:pt>
                      <c:pt idx="1171">
                        <c:v>49.077323318899964</c:v>
                      </c:pt>
                      <c:pt idx="1172">
                        <c:v>49.281900766399964</c:v>
                      </c:pt>
                      <c:pt idx="1173">
                        <c:v>49.493097593008301</c:v>
                      </c:pt>
                      <c:pt idx="1174">
                        <c:v>49.710498158216637</c:v>
                      </c:pt>
                      <c:pt idx="1175">
                        <c:v>49.933664371316631</c:v>
                      </c:pt>
                      <c:pt idx="1176">
                        <c:v>50.161604058191628</c:v>
                      </c:pt>
                      <c:pt idx="1177">
                        <c:v>50.393829238799967</c:v>
                      </c:pt>
                      <c:pt idx="1178">
                        <c:v>50.630379824608305</c:v>
                      </c:pt>
                      <c:pt idx="1179">
                        <c:v>50.872393292416639</c:v>
                      </c:pt>
                      <c:pt idx="1180">
                        <c:v>51.119932003891634</c:v>
                      </c:pt>
                      <c:pt idx="1181">
                        <c:v>51.373058320699968</c:v>
                      </c:pt>
                      <c:pt idx="1182">
                        <c:v>51.631266801533293</c:v>
                      </c:pt>
                      <c:pt idx="1183">
                        <c:v>51.893462999141633</c:v>
                      </c:pt>
                      <c:pt idx="1184">
                        <c:v>52.159101560749967</c:v>
                      </c:pt>
                      <c:pt idx="1185">
                        <c:v>52.4276259084833</c:v>
                      </c:pt>
                      <c:pt idx="1186">
                        <c:v>52.697889211291638</c:v>
                      </c:pt>
                      <c:pt idx="1187">
                        <c:v>52.96815251409997</c:v>
                      </c:pt>
                      <c:pt idx="1188">
                        <c:v>53.238415816908308</c:v>
                      </c:pt>
                      <c:pt idx="1189">
                        <c:v>53.508679119716646</c:v>
                      </c:pt>
                      <c:pt idx="1190">
                        <c:v>53.778942422524985</c:v>
                      </c:pt>
                      <c:pt idx="1191">
                        <c:v>54.049205725333316</c:v>
                      </c:pt>
                      <c:pt idx="1192">
                        <c:v>54.319469028141654</c:v>
                      </c:pt>
                      <c:pt idx="1193">
                        <c:v>54.589732330949992</c:v>
                      </c:pt>
                      <c:pt idx="1194">
                        <c:v>54.859995633758331</c:v>
                      </c:pt>
                      <c:pt idx="1195">
                        <c:v>55.130258936566662</c:v>
                      </c:pt>
                      <c:pt idx="1196">
                        <c:v>55.401103138300002</c:v>
                      </c:pt>
                      <c:pt idx="1197">
                        <c:v>55.671947340033334</c:v>
                      </c:pt>
                      <c:pt idx="1198">
                        <c:v>55.943373064308339</c:v>
                      </c:pt>
                      <c:pt idx="1199">
                        <c:v>56.217131114916675</c:v>
                      </c:pt>
                      <c:pt idx="1200">
                        <c:v>56.493818604816674</c:v>
                      </c:pt>
                      <c:pt idx="1201">
                        <c:v>56.775225625650009</c:v>
                      </c:pt>
                      <c:pt idx="1202">
                        <c:v>57.061392088883345</c:v>
                      </c:pt>
                      <c:pt idx="1203">
                        <c:v>57.35115432581668</c:v>
                      </c:pt>
                      <c:pt idx="1204">
                        <c:v>57.643326217550012</c:v>
                      </c:pt>
                      <c:pt idx="1205">
                        <c:v>57.936706678383345</c:v>
                      </c:pt>
                      <c:pt idx="1206">
                        <c:v>58.230692359191679</c:v>
                      </c:pt>
                      <c:pt idx="1207">
                        <c:v>58.525283883591676</c:v>
                      </c:pt>
                      <c:pt idx="1208">
                        <c:v>58.820481875200016</c:v>
                      </c:pt>
                      <c:pt idx="1209">
                        <c:v>59.116286957633349</c:v>
                      </c:pt>
                      <c:pt idx="1210">
                        <c:v>59.412092040066682</c:v>
                      </c:pt>
                      <c:pt idx="1211">
                        <c:v>59.707897122500015</c:v>
                      </c:pt>
                      <c:pt idx="1212">
                        <c:v>60.003702204933347</c:v>
                      </c:pt>
                      <c:pt idx="1213">
                        <c:v>60.29890019654168</c:v>
                      </c:pt>
                      <c:pt idx="1214">
                        <c:v>60.594098188150021</c:v>
                      </c:pt>
                      <c:pt idx="1215">
                        <c:v>60.889296179758354</c:v>
                      </c:pt>
                      <c:pt idx="1216">
                        <c:v>61.184494171366694</c:v>
                      </c:pt>
                      <c:pt idx="1217">
                        <c:v>61.479085695766692</c:v>
                      </c:pt>
                      <c:pt idx="1218">
                        <c:v>61.773071376575025</c:v>
                      </c:pt>
                      <c:pt idx="1219">
                        <c:v>62.066451837408358</c:v>
                      </c:pt>
                      <c:pt idx="1220">
                        <c:v>62.359227701883356</c:v>
                      </c:pt>
                      <c:pt idx="1221">
                        <c:v>62.650796244491694</c:v>
                      </c:pt>
                      <c:pt idx="1222">
                        <c:v>62.940558481425022</c:v>
                      </c:pt>
                      <c:pt idx="1223">
                        <c:v>63.228520025233358</c:v>
                      </c:pt>
                      <c:pt idx="1224">
                        <c:v>63.514089375508362</c:v>
                      </c:pt>
                      <c:pt idx="1225">
                        <c:v>63.798466370716689</c:v>
                      </c:pt>
                      <c:pt idx="1226">
                        <c:v>64.081653505325022</c:v>
                      </c:pt>
                      <c:pt idx="1227">
                        <c:v>64.364246645058358</c:v>
                      </c:pt>
                      <c:pt idx="1228">
                        <c:v>64.6456536658917</c:v>
                      </c:pt>
                      <c:pt idx="1229">
                        <c:v>64.926468562700023</c:v>
                      </c:pt>
                      <c:pt idx="1230">
                        <c:v>65.206101082308365</c:v>
                      </c:pt>
                      <c:pt idx="1231">
                        <c:v>65.484553719183367</c:v>
                      </c:pt>
                      <c:pt idx="1232">
                        <c:v>65.762417350116692</c:v>
                      </c:pt>
                      <c:pt idx="1233">
                        <c:v>66.040280981050032</c:v>
                      </c:pt>
                      <c:pt idx="1234">
                        <c:v>66.317556229658365</c:v>
                      </c:pt>
                      <c:pt idx="1235">
                        <c:v>66.594831478266698</c:v>
                      </c:pt>
                      <c:pt idx="1236">
                        <c:v>66.870931833075034</c:v>
                      </c:pt>
                      <c:pt idx="1237">
                        <c:v>67.145859788550041</c:v>
                      </c:pt>
                      <c:pt idx="1238">
                        <c:v>67.417867658983369</c:v>
                      </c:pt>
                      <c:pt idx="1239">
                        <c:v>67.686392006716687</c:v>
                      </c:pt>
                      <c:pt idx="1240">
                        <c:v>67.950306580050025</c:v>
                      </c:pt>
                      <c:pt idx="1241">
                        <c:v>68.210220340658353</c:v>
                      </c:pt>
                      <c:pt idx="1242">
                        <c:v>68.466163845758359</c:v>
                      </c:pt>
                      <c:pt idx="1243">
                        <c:v>68.718728595758364</c:v>
                      </c:pt>
                      <c:pt idx="1244">
                        <c:v>68.9673798393667</c:v>
                      </c:pt>
                      <c:pt idx="1245">
                        <c:v>69.212700969975032</c:v>
                      </c:pt>
                      <c:pt idx="1246">
                        <c:v>69.454714437783366</c:v>
                      </c:pt>
                      <c:pt idx="1247">
                        <c:v>69.692897340216689</c:v>
                      </c:pt>
                      <c:pt idx="1248">
                        <c:v>69.92728023449169</c:v>
                      </c:pt>
                      <c:pt idx="1249">
                        <c:v>70.157893677825015</c:v>
                      </c:pt>
                      <c:pt idx="1250">
                        <c:v>70.384768227433355</c:v>
                      </c:pt>
                      <c:pt idx="1251">
                        <c:v>70.608462332041682</c:v>
                      </c:pt>
                      <c:pt idx="1252">
                        <c:v>70.828998441850018</c:v>
                      </c:pt>
                      <c:pt idx="1253">
                        <c:v>71.046399007058355</c:v>
                      </c:pt>
                      <c:pt idx="1254">
                        <c:v>71.260686477866699</c:v>
                      </c:pt>
                      <c:pt idx="1255">
                        <c:v>71.471883304475014</c:v>
                      </c:pt>
                      <c:pt idx="1256">
                        <c:v>71.68001193708335</c:v>
                      </c:pt>
                      <c:pt idx="1257">
                        <c:v>71.885094825891684</c:v>
                      </c:pt>
                      <c:pt idx="1258">
                        <c:v>72.087154421100024</c:v>
                      </c:pt>
                      <c:pt idx="1259">
                        <c:v>72.286213172908361</c:v>
                      </c:pt>
                      <c:pt idx="1260">
                        <c:v>72.482788371341698</c:v>
                      </c:pt>
                      <c:pt idx="1261">
                        <c:v>72.677387952175039</c:v>
                      </c:pt>
                      <c:pt idx="1262">
                        <c:v>72.870512367783363</c:v>
                      </c:pt>
                      <c:pt idx="1263">
                        <c:v>73.063636783391686</c:v>
                      </c:pt>
                      <c:pt idx="1264">
                        <c:v>73.257252297125021</c:v>
                      </c:pt>
                      <c:pt idx="1265">
                        <c:v>73.452344846933357</c:v>
                      </c:pt>
                      <c:pt idx="1266">
                        <c:v>73.64892004536668</c:v>
                      </c:pt>
                      <c:pt idx="1267">
                        <c:v>73.84648679430002</c:v>
                      </c:pt>
                      <c:pt idx="1268">
                        <c:v>74.045047588200021</c:v>
                      </c:pt>
                      <c:pt idx="1269">
                        <c:v>74.243608382100021</c:v>
                      </c:pt>
                      <c:pt idx="1270">
                        <c:v>74.441175131033347</c:v>
                      </c:pt>
                      <c:pt idx="1271">
                        <c:v>74.637255489641689</c:v>
                      </c:pt>
                      <c:pt idx="1272">
                        <c:v>74.831362725116691</c:v>
                      </c:pt>
                      <c:pt idx="1273">
                        <c:v>75.023506815325021</c:v>
                      </c:pt>
                      <c:pt idx="1274">
                        <c:v>75.21418509455836</c:v>
                      </c:pt>
                      <c:pt idx="1275">
                        <c:v>75.403403175366691</c:v>
                      </c:pt>
                      <c:pt idx="1276">
                        <c:v>75.591650908641697</c:v>
                      </c:pt>
                      <c:pt idx="1277">
                        <c:v>75.779898641916688</c:v>
                      </c:pt>
                      <c:pt idx="1278">
                        <c:v>75.968631237150021</c:v>
                      </c:pt>
                      <c:pt idx="1279">
                        <c:v>76.157849317958366</c:v>
                      </c:pt>
                      <c:pt idx="1280">
                        <c:v>76.348040240766693</c:v>
                      </c:pt>
                      <c:pt idx="1281">
                        <c:v>76.539206500041701</c:v>
                      </c:pt>
                      <c:pt idx="1282">
                        <c:v>76.730372759316708</c:v>
                      </c:pt>
                      <c:pt idx="1283">
                        <c:v>76.922027622250042</c:v>
                      </c:pt>
                      <c:pt idx="1284">
                        <c:v>77.113682485183361</c:v>
                      </c:pt>
                      <c:pt idx="1285">
                        <c:v>77.305337348116694</c:v>
                      </c:pt>
                      <c:pt idx="1286">
                        <c:v>77.496015627350033</c:v>
                      </c:pt>
                      <c:pt idx="1287">
                        <c:v>77.685719817350034</c:v>
                      </c:pt>
                      <c:pt idx="1288">
                        <c:v>77.873967550625039</c:v>
                      </c:pt>
                      <c:pt idx="1289">
                        <c:v>78.060282072233377</c:v>
                      </c:pt>
                      <c:pt idx="1290">
                        <c:v>78.244673360041702</c:v>
                      </c:pt>
                      <c:pt idx="1291">
                        <c:v>78.427628770475039</c:v>
                      </c:pt>
                      <c:pt idx="1292">
                        <c:v>78.608678408375042</c:v>
                      </c:pt>
                      <c:pt idx="1293">
                        <c:v>78.787359861983376</c:v>
                      </c:pt>
                      <c:pt idx="1294">
                        <c:v>78.963688721716707</c:v>
                      </c:pt>
                      <c:pt idx="1295">
                        <c:v>79.137680577991702</c:v>
                      </c:pt>
                      <c:pt idx="1296">
                        <c:v>79.310277715591695</c:v>
                      </c:pt>
                      <c:pt idx="1297">
                        <c:v>79.482411194200026</c:v>
                      </c:pt>
                      <c:pt idx="1298">
                        <c:v>79.655008331800019</c:v>
                      </c:pt>
                      <c:pt idx="1299">
                        <c:v>79.828534658233352</c:v>
                      </c:pt>
                      <c:pt idx="1300">
                        <c:v>80.003459445041685</c:v>
                      </c:pt>
                      <c:pt idx="1301">
                        <c:v>80.179319656850026</c:v>
                      </c:pt>
                      <c:pt idx="1302">
                        <c:v>80.356117788125033</c:v>
                      </c:pt>
                      <c:pt idx="1303">
                        <c:v>80.533856333333375</c:v>
                      </c:pt>
                      <c:pt idx="1304">
                        <c:v>80.713010176566712</c:v>
                      </c:pt>
                      <c:pt idx="1305">
                        <c:v>80.892637033041709</c:v>
                      </c:pt>
                      <c:pt idx="1306">
                        <c:v>81.07273752637505</c:v>
                      </c:pt>
                      <c:pt idx="1307">
                        <c:v>81.252838019708378</c:v>
                      </c:pt>
                      <c:pt idx="1308">
                        <c:v>81.432938513041705</c:v>
                      </c:pt>
                      <c:pt idx="1309">
                        <c:v>81.612565369516716</c:v>
                      </c:pt>
                      <c:pt idx="1310">
                        <c:v>81.792192225991712</c:v>
                      </c:pt>
                      <c:pt idx="1311">
                        <c:v>81.971346069225049</c:v>
                      </c:pt>
                      <c:pt idx="1312">
                        <c:v>82.150027522833398</c:v>
                      </c:pt>
                      <c:pt idx="1313">
                        <c:v>82.327766068041726</c:v>
                      </c:pt>
                      <c:pt idx="1314">
                        <c:v>82.504094927775057</c:v>
                      </c:pt>
                      <c:pt idx="1315">
                        <c:v>82.679487115275052</c:v>
                      </c:pt>
                      <c:pt idx="1316">
                        <c:v>82.853478971550047</c:v>
                      </c:pt>
                      <c:pt idx="1317">
                        <c:v>83.024687003025051</c:v>
                      </c:pt>
                      <c:pt idx="1318">
                        <c:v>83.194051623633399</c:v>
                      </c:pt>
                      <c:pt idx="1319">
                        <c:v>83.361582811241718</c:v>
                      </c:pt>
                      <c:pt idx="1320">
                        <c:v>83.530029468116723</c:v>
                      </c:pt>
                      <c:pt idx="1321">
                        <c:v>83.700775711450063</c:v>
                      </c:pt>
                      <c:pt idx="1322">
                        <c:v>83.875700498258396</c:v>
                      </c:pt>
                      <c:pt idx="1323">
                        <c:v>84.056275252066726</c:v>
                      </c:pt>
                      <c:pt idx="1324">
                        <c:v>84.244522985341732</c:v>
                      </c:pt>
                      <c:pt idx="1325">
                        <c:v>84.440109127741735</c:v>
                      </c:pt>
                      <c:pt idx="1326">
                        <c:v>84.641165947350061</c:v>
                      </c:pt>
                      <c:pt idx="1327">
                        <c:v>84.844734383083406</c:v>
                      </c:pt>
                      <c:pt idx="1328">
                        <c:v>85.049311830583406</c:v>
                      </c:pt>
                      <c:pt idx="1329">
                        <c:v>85.25388927808342</c:v>
                      </c:pt>
                      <c:pt idx="1330">
                        <c:v>85.45846672558342</c:v>
                      </c:pt>
                      <c:pt idx="1331">
                        <c:v>85.663044173083435</c:v>
                      </c:pt>
                      <c:pt idx="1332">
                        <c:v>85.867621620583435</c:v>
                      </c:pt>
                      <c:pt idx="1333">
                        <c:v>86.071694250391772</c:v>
                      </c:pt>
                      <c:pt idx="1334">
                        <c:v>86.274256168825104</c:v>
                      </c:pt>
                      <c:pt idx="1335">
                        <c:v>86.47531298843343</c:v>
                      </c:pt>
                      <c:pt idx="1336">
                        <c:v>86.674870321766761</c:v>
                      </c:pt>
                      <c:pt idx="1337">
                        <c:v>86.873929073575098</c:v>
                      </c:pt>
                      <c:pt idx="1338">
                        <c:v>87.072489867475099</c:v>
                      </c:pt>
                      <c:pt idx="1339">
                        <c:v>87.271050661375099</c:v>
                      </c:pt>
                      <c:pt idx="1340">
                        <c:v>87.469611455275114</c:v>
                      </c:pt>
                      <c:pt idx="1341">
                        <c:v>87.668670207083437</c:v>
                      </c:pt>
                      <c:pt idx="1342">
                        <c:v>87.868227540416768</c:v>
                      </c:pt>
                      <c:pt idx="1343">
                        <c:v>88.069785436016772</c:v>
                      </c:pt>
                      <c:pt idx="1344">
                        <c:v>88.273353871750103</c:v>
                      </c:pt>
                      <c:pt idx="1345">
                        <c:v>88.478942825483429</c:v>
                      </c:pt>
                      <c:pt idx="1346">
                        <c:v>88.68605371569177</c:v>
                      </c:pt>
                      <c:pt idx="1347">
                        <c:v>88.893673165291773</c:v>
                      </c:pt>
                      <c:pt idx="1348">
                        <c:v>89.101292614891761</c:v>
                      </c:pt>
                      <c:pt idx="1349">
                        <c:v>89.307895569325083</c:v>
                      </c:pt>
                      <c:pt idx="1350">
                        <c:v>89.510960434600079</c:v>
                      </c:pt>
                      <c:pt idx="1351">
                        <c:v>89.70852718353342</c:v>
                      </c:pt>
                      <c:pt idx="1352">
                        <c:v>89.899205462766759</c:v>
                      </c:pt>
                      <c:pt idx="1353">
                        <c:v>90.083117501166754</c:v>
                      </c:pt>
                      <c:pt idx="1354">
                        <c:v>90.259915632441761</c:v>
                      </c:pt>
                      <c:pt idx="1355">
                        <c:v>90.429740170341759</c:v>
                      </c:pt>
                      <c:pt idx="1356">
                        <c:v>90.591830926150081</c:v>
                      </c:pt>
                      <c:pt idx="1357">
                        <c:v>90.745491320050093</c:v>
                      </c:pt>
                      <c:pt idx="1358">
                        <c:v>90.890520859283427</c:v>
                      </c:pt>
                      <c:pt idx="1359">
                        <c:v>91.026756468091762</c:v>
                      </c:pt>
                      <c:pt idx="1360">
                        <c:v>91.153676179325089</c:v>
                      </c:pt>
                      <c:pt idx="1361">
                        <c:v>91.271993722258429</c:v>
                      </c:pt>
                      <c:pt idx="1362">
                        <c:v>91.384994309491759</c:v>
                      </c:pt>
                      <c:pt idx="1363">
                        <c:v>91.496498216725087</c:v>
                      </c:pt>
                      <c:pt idx="1364">
                        <c:v>91.610250885658417</c:v>
                      </c:pt>
                      <c:pt idx="1365">
                        <c:v>91.729337971558422</c:v>
                      </c:pt>
                      <c:pt idx="1366">
                        <c:v>91.851528173991753</c:v>
                      </c:pt>
                      <c:pt idx="1367">
                        <c:v>91.974109072266756</c:v>
                      </c:pt>
                      <c:pt idx="1368">
                        <c:v>92.093581865075095</c:v>
                      </c:pt>
                      <c:pt idx="1369">
                        <c:v>92.205832865075095</c:v>
                      </c:pt>
                      <c:pt idx="1370">
                        <c:v>92.31217696800843</c:v>
                      </c:pt>
                      <c:pt idx="1371">
                        <c:v>92.416347143241751</c:v>
                      </c:pt>
                      <c:pt idx="1372">
                        <c:v>92.520517318475086</c:v>
                      </c:pt>
                      <c:pt idx="1373">
                        <c:v>92.624687493708421</c:v>
                      </c:pt>
                      <c:pt idx="1374">
                        <c:v>92.72706321198342</c:v>
                      </c:pt>
                      <c:pt idx="1375">
                        <c:v>92.825546003216743</c:v>
                      </c:pt>
                      <c:pt idx="1376">
                        <c:v>92.917482378491755</c:v>
                      </c:pt>
                      <c:pt idx="1377">
                        <c:v>92.997948884225082</c:v>
                      </c:pt>
                      <c:pt idx="1378">
                        <c:v>93.062501004433415</c:v>
                      </c:pt>
                      <c:pt idx="1379">
                        <c:v>93.112890478333412</c:v>
                      </c:pt>
                      <c:pt idx="1380">
                        <c:v>93.150869045141746</c:v>
                      </c:pt>
                      <c:pt idx="1381">
                        <c:v>93.17818844407509</c:v>
                      </c:pt>
                      <c:pt idx="1382">
                        <c:v>93.201427207350093</c:v>
                      </c:pt>
                      <c:pt idx="1383">
                        <c:v>93.228195640958418</c:v>
                      </c:pt>
                      <c:pt idx="1384">
                        <c:v>93.261946086766756</c:v>
                      </c:pt>
                      <c:pt idx="1385">
                        <c:v>93.301463427700085</c:v>
                      </c:pt>
                      <c:pt idx="1386">
                        <c:v>93.343460580308431</c:v>
                      </c:pt>
                      <c:pt idx="1387">
                        <c:v>93.387542795241771</c:v>
                      </c:pt>
                      <c:pt idx="1388">
                        <c:v>93.435946673675105</c:v>
                      </c:pt>
                      <c:pt idx="1389">
                        <c:v>93.492267053883438</c:v>
                      </c:pt>
                      <c:pt idx="1390">
                        <c:v>93.559687810758433</c:v>
                      </c:pt>
                      <c:pt idx="1391">
                        <c:v>93.638264757991763</c:v>
                      </c:pt>
                      <c:pt idx="1392">
                        <c:v>93.725191932391766</c:v>
                      </c:pt>
                      <c:pt idx="1393">
                        <c:v>93.817128307666778</c:v>
                      </c:pt>
                      <c:pt idx="1394">
                        <c:v>93.911107651141776</c:v>
                      </c:pt>
                      <c:pt idx="1395">
                        <c:v>94.005086994616775</c:v>
                      </c:pt>
                      <c:pt idx="1396">
                        <c:v>94.098382854225108</c:v>
                      </c:pt>
                      <c:pt idx="1397">
                        <c:v>94.18964322903345</c:v>
                      </c:pt>
                      <c:pt idx="1398">
                        <c:v>94.277892470766773</c:v>
                      </c:pt>
                      <c:pt idx="1399">
                        <c:v>94.362530036575109</c:v>
                      </c:pt>
                      <c:pt idx="1400">
                        <c:v>94.442680056850108</c:v>
                      </c:pt>
                      <c:pt idx="1401">
                        <c:v>94.517851121658438</c:v>
                      </c:pt>
                      <c:pt idx="1402">
                        <c:v>94.587906970758439</c:v>
                      </c:pt>
                      <c:pt idx="1403">
                        <c:v>94.65161066049177</c:v>
                      </c:pt>
                      <c:pt idx="1404">
                        <c:v>94.706091059725111</c:v>
                      </c:pt>
                      <c:pt idx="1405">
                        <c:v>94.747631724933441</c:v>
                      </c:pt>
                      <c:pt idx="1406">
                        <c:v>94.777984395333434</c:v>
                      </c:pt>
                      <c:pt idx="1407">
                        <c:v>94.801736706933426</c:v>
                      </c:pt>
                      <c:pt idx="1408">
                        <c:v>94.82429946974176</c:v>
                      </c:pt>
                      <c:pt idx="1409">
                        <c:v>94.847538233016763</c:v>
                      </c:pt>
                      <c:pt idx="1410">
                        <c:v>94.871118738225093</c:v>
                      </c:pt>
                      <c:pt idx="1411">
                        <c:v>94.89452806065843</c:v>
                      </c:pt>
                      <c:pt idx="1412">
                        <c:v>94.91742757646675</c:v>
                      </c:pt>
                      <c:pt idx="1413">
                        <c:v>94.939656080741756</c:v>
                      </c:pt>
                      <c:pt idx="1414">
                        <c:v>94.962051402475083</c:v>
                      </c:pt>
                      <c:pt idx="1415">
                        <c:v>94.98684764837509</c:v>
                      </c:pt>
                      <c:pt idx="1416">
                        <c:v>95.017006062183412</c:v>
                      </c:pt>
                      <c:pt idx="1417">
                        <c:v>95.054767298583414</c:v>
                      </c:pt>
                      <c:pt idx="1418">
                        <c:v>95.100745308183406</c:v>
                      </c:pt>
                      <c:pt idx="1419">
                        <c:v>95.152904917991748</c:v>
                      </c:pt>
                      <c:pt idx="1420">
                        <c:v>95.207124957266743</c:v>
                      </c:pt>
                      <c:pt idx="1421">
                        <c:v>95.259284567075085</c:v>
                      </c:pt>
                      <c:pt idx="1422">
                        <c:v>95.305023419683423</c:v>
                      </c:pt>
                      <c:pt idx="1423">
                        <c:v>95.343877544291757</c:v>
                      </c:pt>
                      <c:pt idx="1424">
                        <c:v>95.380561482900077</c:v>
                      </c:pt>
                      <c:pt idx="1425">
                        <c:v>95.417889929333413</c:v>
                      </c:pt>
                      <c:pt idx="1426">
                        <c:v>95.458976601608413</c:v>
                      </c:pt>
                      <c:pt idx="1427">
                        <c:v>95.507626496816755</c:v>
                      </c:pt>
                      <c:pt idx="1428">
                        <c:v>95.562106896050082</c:v>
                      </c:pt>
                      <c:pt idx="1429">
                        <c:v>95.618427276258416</c:v>
                      </c:pt>
                      <c:pt idx="1430">
                        <c:v>95.673168659066746</c:v>
                      </c:pt>
                      <c:pt idx="1431">
                        <c:v>95.72330775087508</c:v>
                      </c:pt>
                      <c:pt idx="1432">
                        <c:v>95.765076347975096</c:v>
                      </c:pt>
                      <c:pt idx="1433">
                        <c:v>95.795623898583415</c:v>
                      </c:pt>
                      <c:pt idx="1434">
                        <c:v>95.816702141916764</c:v>
                      </c:pt>
                      <c:pt idx="1435">
                        <c:v>95.829934040350096</c:v>
                      </c:pt>
                      <c:pt idx="1436">
                        <c:v>95.841309120158428</c:v>
                      </c:pt>
                      <c:pt idx="1437">
                        <c:v>95.853410089766768</c:v>
                      </c:pt>
                      <c:pt idx="1438">
                        <c:v>95.8672921085751</c:v>
                      </c:pt>
                      <c:pt idx="1439">
                        <c:v>95.882383631908439</c:v>
                      </c:pt>
                      <c:pt idx="1440">
                        <c:v>95.897612662716767</c:v>
                      </c:pt>
                      <c:pt idx="1441">
                        <c:v>95.911892237150099</c:v>
                      </c:pt>
                      <c:pt idx="1442">
                        <c:v>95.923870666083431</c:v>
                      </c:pt>
                      <c:pt idx="1443">
                        <c:v>95.934312815358425</c:v>
                      </c:pt>
                      <c:pt idx="1444">
                        <c:v>95.944415405358427</c:v>
                      </c:pt>
                      <c:pt idx="1445">
                        <c:v>95.954857554633421</c:v>
                      </c:pt>
                      <c:pt idx="1446">
                        <c:v>95.965529194841764</c:v>
                      </c:pt>
                      <c:pt idx="1447">
                        <c:v>95.975519845650098</c:v>
                      </c:pt>
                      <c:pt idx="1448">
                        <c:v>95.982535533150084</c:v>
                      </c:pt>
                      <c:pt idx="1449">
                        <c:v>95.985591566625089</c:v>
                      </c:pt>
                      <c:pt idx="1450">
                        <c:v>95.986251353058421</c:v>
                      </c:pt>
                      <c:pt idx="1451">
                        <c:v>95.98629625345842</c:v>
                      </c:pt>
                      <c:pt idx="1452">
                        <c:v>95.98629625345842</c:v>
                      </c:pt>
                      <c:pt idx="1453">
                        <c:v>95.98629625345842</c:v>
                      </c:pt>
                      <c:pt idx="1454">
                        <c:v>95.98629625345842</c:v>
                      </c:pt>
                      <c:pt idx="1455">
                        <c:v>95.98629625345842</c:v>
                      </c:pt>
                      <c:pt idx="1456">
                        <c:v>95.98629625345842</c:v>
                      </c:pt>
                      <c:pt idx="1457">
                        <c:v>95.98629625345842</c:v>
                      </c:pt>
                      <c:pt idx="1458">
                        <c:v>95.98629625345842</c:v>
                      </c:pt>
                      <c:pt idx="1459">
                        <c:v>95.98629625345842</c:v>
                      </c:pt>
                      <c:pt idx="1460">
                        <c:v>95.98629625345842</c:v>
                      </c:pt>
                      <c:pt idx="1461">
                        <c:v>95.98629625345842</c:v>
                      </c:pt>
                      <c:pt idx="1462">
                        <c:v>95.98629625345842</c:v>
                      </c:pt>
                      <c:pt idx="1463">
                        <c:v>95.98629625345842</c:v>
                      </c:pt>
                      <c:pt idx="1464">
                        <c:v>95.98629625345842</c:v>
                      </c:pt>
                      <c:pt idx="1465">
                        <c:v>95.98629625345842</c:v>
                      </c:pt>
                      <c:pt idx="1466">
                        <c:v>95.98629625345842</c:v>
                      </c:pt>
                      <c:pt idx="1467">
                        <c:v>95.98629625345842</c:v>
                      </c:pt>
                      <c:pt idx="1468">
                        <c:v>95.98629625345842</c:v>
                      </c:pt>
                      <c:pt idx="1469">
                        <c:v>95.98629625345842</c:v>
                      </c:pt>
                      <c:pt idx="1470">
                        <c:v>95.98629625345842</c:v>
                      </c:pt>
                      <c:pt idx="1471">
                        <c:v>95.98629625345842</c:v>
                      </c:pt>
                      <c:pt idx="1472">
                        <c:v>95.98629625345842</c:v>
                      </c:pt>
                      <c:pt idx="1473">
                        <c:v>95.98629625345842</c:v>
                      </c:pt>
                      <c:pt idx="1474">
                        <c:v>95.98629625345842</c:v>
                      </c:pt>
                      <c:pt idx="1475">
                        <c:v>95.98629625345842</c:v>
                      </c:pt>
                      <c:pt idx="1476">
                        <c:v>95.98629625345842</c:v>
                      </c:pt>
                      <c:pt idx="1477">
                        <c:v>95.98629625345842</c:v>
                      </c:pt>
                      <c:pt idx="1478">
                        <c:v>95.98629625345842</c:v>
                      </c:pt>
                      <c:pt idx="1479">
                        <c:v>95.986447168691754</c:v>
                      </c:pt>
                      <c:pt idx="1480">
                        <c:v>95.98705082962509</c:v>
                      </c:pt>
                      <c:pt idx="1481">
                        <c:v>95.988288396900103</c:v>
                      </c:pt>
                      <c:pt idx="1482">
                        <c:v>95.99023439270843</c:v>
                      </c:pt>
                      <c:pt idx="1483">
                        <c:v>95.992873538441771</c:v>
                      </c:pt>
                      <c:pt idx="1484">
                        <c:v>95.996246057375103</c:v>
                      </c:pt>
                      <c:pt idx="1485">
                        <c:v>96.000369722583429</c:v>
                      </c:pt>
                      <c:pt idx="1486">
                        <c:v>96.005558525058433</c:v>
                      </c:pt>
                      <c:pt idx="1487">
                        <c:v>96.012296391333422</c:v>
                      </c:pt>
                      <c:pt idx="1488">
                        <c:v>96.021307652166755</c:v>
                      </c:pt>
                      <c:pt idx="1489">
                        <c:v>96.03353178606676</c:v>
                      </c:pt>
                      <c:pt idx="1490">
                        <c:v>96.050170190541763</c:v>
                      </c:pt>
                      <c:pt idx="1491">
                        <c:v>96.072398694816755</c:v>
                      </c:pt>
                      <c:pt idx="1492">
                        <c:v>96.1014046650251</c:v>
                      </c:pt>
                      <c:pt idx="1493">
                        <c:v>96.137662049833423</c:v>
                      </c:pt>
                      <c:pt idx="1494">
                        <c:v>96.181510096708422</c:v>
                      </c:pt>
                      <c:pt idx="1495">
                        <c:v>96.232907335141761</c:v>
                      </c:pt>
                      <c:pt idx="1496">
                        <c:v>96.291367967750091</c:v>
                      </c:pt>
                      <c:pt idx="1497">
                        <c:v>96.356488826358429</c:v>
                      </c:pt>
                      <c:pt idx="1498">
                        <c:v>96.427434264633433</c:v>
                      </c:pt>
                      <c:pt idx="1499">
                        <c:v>96.503218968241768</c:v>
                      </c:pt>
                      <c:pt idx="1500">
                        <c:v>96.582737888450097</c:v>
                      </c:pt>
                      <c:pt idx="1501">
                        <c:v>96.664796175725087</c:v>
                      </c:pt>
                      <c:pt idx="1502">
                        <c:v>96.749433741533409</c:v>
                      </c:pt>
                      <c:pt idx="1503">
                        <c:v>96.836031958141746</c:v>
                      </c:pt>
                      <c:pt idx="1504">
                        <c:v>96.924945975241741</c:v>
                      </c:pt>
                      <c:pt idx="1505">
                        <c:v>97.015869285241749</c:v>
                      </c:pt>
                      <c:pt idx="1506">
                        <c:v>97.108484155450071</c:v>
                      </c:pt>
                      <c:pt idx="1507">
                        <c:v>97.202806176283417</c:v>
                      </c:pt>
                      <c:pt idx="1508">
                        <c:v>97.299197357216741</c:v>
                      </c:pt>
                      <c:pt idx="1509">
                        <c:v>97.398030932825094</c:v>
                      </c:pt>
                      <c:pt idx="1510">
                        <c:v>97.500049630558422</c:v>
                      </c:pt>
                      <c:pt idx="1511">
                        <c:v>97.606758237433425</c:v>
                      </c:pt>
                      <c:pt idx="1512">
                        <c:v>97.719758824666755</c:v>
                      </c:pt>
                      <c:pt idx="1513">
                        <c:v>97.840780681275092</c:v>
                      </c:pt>
                      <c:pt idx="1514">
                        <c:v>97.971306455883436</c:v>
                      </c:pt>
                      <c:pt idx="1515">
                        <c:v>98.11169535169175</c:v>
                      </c:pt>
                      <c:pt idx="1516">
                        <c:v>98.261009137425091</c:v>
                      </c:pt>
                      <c:pt idx="1517">
                        <c:v>98.41686622103343</c:v>
                      </c:pt>
                      <c:pt idx="1518">
                        <c:v>98.578058968841773</c:v>
                      </c:pt>
                      <c:pt idx="1519">
                        <c:v>98.742858715450097</c:v>
                      </c:pt>
                      <c:pt idx="1520">
                        <c:v>98.910847325883424</c:v>
                      </c:pt>
                      <c:pt idx="1521">
                        <c:v>99.080671863783422</c:v>
                      </c:pt>
                      <c:pt idx="1522">
                        <c:v>99.251879895258426</c:v>
                      </c:pt>
                      <c:pt idx="1523">
                        <c:v>99.422626138591767</c:v>
                      </c:pt>
                      <c:pt idx="1524">
                        <c:v>99.591531465525094</c:v>
                      </c:pt>
                      <c:pt idx="1525">
                        <c:v>99.755425720733427</c:v>
                      </c:pt>
                      <c:pt idx="1526">
                        <c:v>99.911724013133423</c:v>
                      </c:pt>
                      <c:pt idx="1527">
                        <c:v>100.05845976756676</c:v>
                      </c:pt>
                      <c:pt idx="1528">
                        <c:v>100.19510789880009</c:v>
                      </c:pt>
                      <c:pt idx="1529">
                        <c:v>100.32282459213343</c:v>
                      </c:pt>
                      <c:pt idx="1530">
                        <c:v>100.44345824736676</c:v>
                      </c:pt>
                      <c:pt idx="1531">
                        <c:v>100.55910203384177</c:v>
                      </c:pt>
                      <c:pt idx="1532">
                        <c:v>100.6721026210751</c:v>
                      </c:pt>
                      <c:pt idx="1533">
                        <c:v>100.7843536210751</c:v>
                      </c:pt>
                      <c:pt idx="1534">
                        <c:v>100.89810629000844</c:v>
                      </c:pt>
                      <c:pt idx="1535">
                        <c:v>101.01565678444177</c:v>
                      </c:pt>
                      <c:pt idx="1536">
                        <c:v>101.1402005161751</c:v>
                      </c:pt>
                      <c:pt idx="1537">
                        <c:v>101.27438286710843</c:v>
                      </c:pt>
                      <c:pt idx="1538">
                        <c:v>101.42026426670843</c:v>
                      </c:pt>
                      <c:pt idx="1539">
                        <c:v>101.58011467964175</c:v>
                      </c:pt>
                      <c:pt idx="1540">
                        <c:v>101.75503946645009</c:v>
                      </c:pt>
                      <c:pt idx="1541">
                        <c:v>101.94669432938342</c:v>
                      </c:pt>
                      <c:pt idx="1542">
                        <c:v>102.15533276861674</c:v>
                      </c:pt>
                      <c:pt idx="1543">
                        <c:v>102.38008452709175</c:v>
                      </c:pt>
                      <c:pt idx="1544">
                        <c:v>102.61826742952508</c:v>
                      </c:pt>
                      <c:pt idx="1545">
                        <c:v>102.86525081035842</c:v>
                      </c:pt>
                      <c:pt idx="1546">
                        <c:v>103.11781556035842</c:v>
                      </c:pt>
                      <c:pt idx="1547">
                        <c:v>103.37375906545842</c:v>
                      </c:pt>
                      <c:pt idx="1548">
                        <c:v>103.63196754629175</c:v>
                      </c:pt>
                      <c:pt idx="1549">
                        <c:v>103.89302127816676</c:v>
                      </c:pt>
                      <c:pt idx="1550">
                        <c:v>104.15693585150008</c:v>
                      </c:pt>
                      <c:pt idx="1551">
                        <c:v>104.42488179477508</c:v>
                      </c:pt>
                      <c:pt idx="1552">
                        <c:v>104.6968896652084</c:v>
                      </c:pt>
                      <c:pt idx="1553">
                        <c:v>104.9735771551084</c:v>
                      </c:pt>
                      <c:pt idx="1554">
                        <c:v>105.25439205191674</c:v>
                      </c:pt>
                      <c:pt idx="1555">
                        <c:v>105.53996140219174</c:v>
                      </c:pt>
                      <c:pt idx="1556">
                        <c:v>105.83092721929174</c:v>
                      </c:pt>
                      <c:pt idx="1557">
                        <c:v>106.12855731590008</c:v>
                      </c:pt>
                      <c:pt idx="1558">
                        <c:v>106.43354359470841</c:v>
                      </c:pt>
                      <c:pt idx="1559">
                        <c:v>106.74785138364174</c:v>
                      </c:pt>
                      <c:pt idx="1560">
                        <c:v>107.07225677364174</c:v>
                      </c:pt>
                      <c:pt idx="1561">
                        <c:v>107.40691941057509</c:v>
                      </c:pt>
                      <c:pt idx="1562">
                        <c:v>107.75199894030843</c:v>
                      </c:pt>
                      <c:pt idx="1563">
                        <c:v>108.10765500870842</c:v>
                      </c:pt>
                      <c:pt idx="1564">
                        <c:v>108.47472357391675</c:v>
                      </c:pt>
                      <c:pt idx="1565">
                        <c:v>108.85338486115009</c:v>
                      </c:pt>
                      <c:pt idx="1566">
                        <c:v>109.24381909562508</c:v>
                      </c:pt>
                      <c:pt idx="1567">
                        <c:v>109.64691524290009</c:v>
                      </c:pt>
                      <c:pt idx="1568">
                        <c:v>110.06143604750842</c:v>
                      </c:pt>
                      <c:pt idx="1569">
                        <c:v>110.48681245924176</c:v>
                      </c:pt>
                      <c:pt idx="1570">
                        <c:v>110.92244736514176</c:v>
                      </c:pt>
                      <c:pt idx="1571">
                        <c:v>111.36771746035011</c:v>
                      </c:pt>
                      <c:pt idx="1572">
                        <c:v>111.82197511895843</c:v>
                      </c:pt>
                      <c:pt idx="1573">
                        <c:v>112.28455026485844</c:v>
                      </c:pt>
                      <c:pt idx="1574">
                        <c:v>112.75322188729177</c:v>
                      </c:pt>
                      <c:pt idx="1575">
                        <c:v>113.22649205902512</c:v>
                      </c:pt>
                      <c:pt idx="1576">
                        <c:v>113.70284040262511</c:v>
                      </c:pt>
                      <c:pt idx="1577">
                        <c:v>114.17995984823344</c:v>
                      </c:pt>
                      <c:pt idx="1578">
                        <c:v>114.65630819183343</c:v>
                      </c:pt>
                      <c:pt idx="1579">
                        <c:v>115.13034697110844</c:v>
                      </c:pt>
                      <c:pt idx="1580">
                        <c:v>115.60208179860842</c:v>
                      </c:pt>
                      <c:pt idx="1581">
                        <c:v>116.06998917881675</c:v>
                      </c:pt>
                      <c:pt idx="1582">
                        <c:v>116.53484582629176</c:v>
                      </c:pt>
                      <c:pt idx="1583">
                        <c:v>116.99514508316676</c:v>
                      </c:pt>
                      <c:pt idx="1584">
                        <c:v>117.45015575890008</c:v>
                      </c:pt>
                      <c:pt idx="1585">
                        <c:v>117.89915975890008</c:v>
                      </c:pt>
                      <c:pt idx="1586">
                        <c:v>118.3414539553751</c:v>
                      </c:pt>
                      <c:pt idx="1587">
                        <c:v>118.77635205818343</c:v>
                      </c:pt>
                      <c:pt idx="1588">
                        <c:v>119.20391642899177</c:v>
                      </c:pt>
                      <c:pt idx="1589">
                        <c:v>119.6249337602251</c:v>
                      </c:pt>
                      <c:pt idx="1590">
                        <c:v>120.0408938721001</c:v>
                      </c:pt>
                      <c:pt idx="1591">
                        <c:v>120.4525435455751</c:v>
                      </c:pt>
                      <c:pt idx="1592">
                        <c:v>120.86133206578343</c:v>
                      </c:pt>
                      <c:pt idx="1593">
                        <c:v>121.26726941059177</c:v>
                      </c:pt>
                      <c:pt idx="1594">
                        <c:v>121.6717849094001</c:v>
                      </c:pt>
                      <c:pt idx="1595">
                        <c:v>122.07488105667511</c:v>
                      </c:pt>
                      <c:pt idx="1596">
                        <c:v>122.47514598428344</c:v>
                      </c:pt>
                      <c:pt idx="1597">
                        <c:v>122.87258967009178</c:v>
                      </c:pt>
                      <c:pt idx="1598">
                        <c:v>123.26512019199178</c:v>
                      </c:pt>
                      <c:pt idx="1599">
                        <c:v>123.6520730864251</c:v>
                      </c:pt>
                      <c:pt idx="1600">
                        <c:v>124.03279885663343</c:v>
                      </c:pt>
                      <c:pt idx="1601">
                        <c:v>124.40666484350844</c:v>
                      </c:pt>
                      <c:pt idx="1602">
                        <c:v>124.77373340871677</c:v>
                      </c:pt>
                      <c:pt idx="1603">
                        <c:v>125.13540893699177</c:v>
                      </c:pt>
                      <c:pt idx="1604">
                        <c:v>125.49306587946677</c:v>
                      </c:pt>
                      <c:pt idx="1605">
                        <c:v>125.84739114990009</c:v>
                      </c:pt>
                      <c:pt idx="1606">
                        <c:v>126.20038811683344</c:v>
                      </c:pt>
                      <c:pt idx="1607">
                        <c:v>126.55205927473342</c:v>
                      </c:pt>
                      <c:pt idx="1608">
                        <c:v>126.90373043263342</c:v>
                      </c:pt>
                      <c:pt idx="1609">
                        <c:v>127.25540159053342</c:v>
                      </c:pt>
                      <c:pt idx="1610">
                        <c:v>127.60839855746676</c:v>
                      </c:pt>
                      <c:pt idx="1611">
                        <c:v>127.96205936434177</c:v>
                      </c:pt>
                      <c:pt idx="1612">
                        <c:v>128.31771543274178</c:v>
                      </c:pt>
                      <c:pt idx="1613">
                        <c:v>128.6760405804751</c:v>
                      </c:pt>
                      <c:pt idx="1614">
                        <c:v>129.03838805570842</c:v>
                      </c:pt>
                      <c:pt idx="1615">
                        <c:v>129.40545662091677</c:v>
                      </c:pt>
                      <c:pt idx="1616">
                        <c:v>129.7786400593501</c:v>
                      </c:pt>
                      <c:pt idx="1617">
                        <c:v>130.15936582955842</c:v>
                      </c:pt>
                      <c:pt idx="1618">
                        <c:v>130.54840565716677</c:v>
                      </c:pt>
                      <c:pt idx="1619">
                        <c:v>130.9465537180001</c:v>
                      </c:pt>
                      <c:pt idx="1620">
                        <c:v>131.35249106280844</c:v>
                      </c:pt>
                      <c:pt idx="1621">
                        <c:v>131.76557505461676</c:v>
                      </c:pt>
                      <c:pt idx="1622">
                        <c:v>132.18442126442508</c:v>
                      </c:pt>
                      <c:pt idx="1623">
                        <c:v>132.60761532963343</c:v>
                      </c:pt>
                      <c:pt idx="1624">
                        <c:v>133.03226366890846</c:v>
                      </c:pt>
                      <c:pt idx="1625">
                        <c:v>133.45618455934178</c:v>
                      </c:pt>
                      <c:pt idx="1626">
                        <c:v>133.87720189057512</c:v>
                      </c:pt>
                      <c:pt idx="1627">
                        <c:v>134.29100397697513</c:v>
                      </c:pt>
                      <c:pt idx="1628">
                        <c:v>134.69480948820848</c:v>
                      </c:pt>
                      <c:pt idx="1629">
                        <c:v>135.08594186154178</c:v>
                      </c:pt>
                      <c:pt idx="1630">
                        <c:v>135.4639162350168</c:v>
                      </c:pt>
                      <c:pt idx="1631">
                        <c:v>135.8296327992918</c:v>
                      </c:pt>
                      <c:pt idx="1632">
                        <c:v>136.18662216012515</c:v>
                      </c:pt>
                      <c:pt idx="1633">
                        <c:v>136.53763134893347</c:v>
                      </c:pt>
                      <c:pt idx="1634">
                        <c:v>136.88665837216681</c:v>
                      </c:pt>
                      <c:pt idx="1635">
                        <c:v>137.23502592077514</c:v>
                      </c:pt>
                      <c:pt idx="1636">
                        <c:v>137.58339346938348</c:v>
                      </c:pt>
                      <c:pt idx="1637">
                        <c:v>137.93110216698346</c:v>
                      </c:pt>
                      <c:pt idx="1638">
                        <c:v>138.27683805325847</c:v>
                      </c:pt>
                      <c:pt idx="1639">
                        <c:v>138.61995225506681</c:v>
                      </c:pt>
                      <c:pt idx="1640">
                        <c:v>138.95980338266682</c:v>
                      </c:pt>
                      <c:pt idx="1641">
                        <c:v>139.29705527600015</c:v>
                      </c:pt>
                      <c:pt idx="1642">
                        <c:v>139.63301129390015</c:v>
                      </c:pt>
                      <c:pt idx="1643">
                        <c:v>139.96961493770849</c:v>
                      </c:pt>
                      <c:pt idx="1644">
                        <c:v>140.3094660653085</c:v>
                      </c:pt>
                      <c:pt idx="1645">
                        <c:v>140.65388986211684</c:v>
                      </c:pt>
                      <c:pt idx="1646">
                        <c:v>141.00489905092516</c:v>
                      </c:pt>
                      <c:pt idx="1647">
                        <c:v>141.36322419865849</c:v>
                      </c:pt>
                      <c:pt idx="1648">
                        <c:v>141.7302927638668</c:v>
                      </c:pt>
                      <c:pt idx="1649">
                        <c:v>142.10689518067514</c:v>
                      </c:pt>
                      <c:pt idx="1650">
                        <c:v>142.49315367795015</c:v>
                      </c:pt>
                      <c:pt idx="1651">
                        <c:v>142.8891904845585</c:v>
                      </c:pt>
                      <c:pt idx="1652">
                        <c:v>143.29370598336681</c:v>
                      </c:pt>
                      <c:pt idx="1653">
                        <c:v>143.70607250420016</c:v>
                      </c:pt>
                      <c:pt idx="1654">
                        <c:v>144.12564179753349</c:v>
                      </c:pt>
                      <c:pt idx="1655">
                        <c:v>144.55101820926683</c:v>
                      </c:pt>
                      <c:pt idx="1656">
                        <c:v>144.98224165086683</c:v>
                      </c:pt>
                      <c:pt idx="1657">
                        <c:v>145.41935203380018</c:v>
                      </c:pt>
                      <c:pt idx="1658">
                        <c:v>145.86238926953351</c:v>
                      </c:pt>
                      <c:pt idx="1659">
                        <c:v>146.31139326953348</c:v>
                      </c:pt>
                      <c:pt idx="1660">
                        <c:v>146.76640394526683</c:v>
                      </c:pt>
                      <c:pt idx="1661">
                        <c:v>147.22746120820017</c:v>
                      </c:pt>
                      <c:pt idx="1662">
                        <c:v>147.69384197480852</c:v>
                      </c:pt>
                      <c:pt idx="1663">
                        <c:v>148.16634416261684</c:v>
                      </c:pt>
                      <c:pt idx="1664">
                        <c:v>148.64423533385016</c:v>
                      </c:pt>
                      <c:pt idx="1665">
                        <c:v>149.1267699547835</c:v>
                      </c:pt>
                      <c:pt idx="1666">
                        <c:v>149.61397047561684</c:v>
                      </c:pt>
                      <c:pt idx="1667">
                        <c:v>150.10429406871685</c:v>
                      </c:pt>
                      <c:pt idx="1668">
                        <c:v>150.59775071195017</c:v>
                      </c:pt>
                      <c:pt idx="1669">
                        <c:v>151.09356369075851</c:v>
                      </c:pt>
                      <c:pt idx="1670">
                        <c:v>151.59173861769185</c:v>
                      </c:pt>
                      <c:pt idx="1671">
                        <c:v>152.09149129479187</c:v>
                      </c:pt>
                      <c:pt idx="1672">
                        <c:v>152.59203378240019</c:v>
                      </c:pt>
                      <c:pt idx="1673">
                        <c:v>153.0933667041335</c:v>
                      </c:pt>
                      <c:pt idx="1674">
                        <c:v>153.59549068360852</c:v>
                      </c:pt>
                      <c:pt idx="1675">
                        <c:v>154.0976146630835</c:v>
                      </c:pt>
                      <c:pt idx="1676">
                        <c:v>154.59973864255852</c:v>
                      </c:pt>
                      <c:pt idx="1677">
                        <c:v>155.10107156429183</c:v>
                      </c:pt>
                      <c:pt idx="1678">
                        <c:v>155.60082424139185</c:v>
                      </c:pt>
                      <c:pt idx="1679">
                        <c:v>156.09821122866686</c:v>
                      </c:pt>
                      <c:pt idx="1680">
                        <c:v>156.59323813866683</c:v>
                      </c:pt>
                      <c:pt idx="1681">
                        <c:v>157.08591058394185</c:v>
                      </c:pt>
                      <c:pt idx="1682">
                        <c:v>157.57779945487516</c:v>
                      </c:pt>
                      <c:pt idx="1683">
                        <c:v>158.0696883258085</c:v>
                      </c:pt>
                      <c:pt idx="1684">
                        <c:v>158.56314496904184</c:v>
                      </c:pt>
                      <c:pt idx="1685">
                        <c:v>159.05974464027517</c:v>
                      </c:pt>
                      <c:pt idx="1686">
                        <c:v>159.55949731737519</c:v>
                      </c:pt>
                      <c:pt idx="1687">
                        <c:v>160.0624129782085</c:v>
                      </c:pt>
                      <c:pt idx="1688">
                        <c:v>160.56850160064184</c:v>
                      </c:pt>
                      <c:pt idx="1689">
                        <c:v>161.07618044557518</c:v>
                      </c:pt>
                      <c:pt idx="1690">
                        <c:v>161.5854520074752</c:v>
                      </c:pt>
                      <c:pt idx="1691">
                        <c:v>162.09552086328353</c:v>
                      </c:pt>
                      <c:pt idx="1692">
                        <c:v>162.60638763661686</c:v>
                      </c:pt>
                      <c:pt idx="1693">
                        <c:v>163.11805295109184</c:v>
                      </c:pt>
                      <c:pt idx="1694">
                        <c:v>163.63051743032517</c:v>
                      </c:pt>
                      <c:pt idx="1695">
                        <c:v>164.14378169793349</c:v>
                      </c:pt>
                      <c:pt idx="1696">
                        <c:v>164.6578463775335</c:v>
                      </c:pt>
                      <c:pt idx="1697">
                        <c:v>165.17271209274185</c:v>
                      </c:pt>
                      <c:pt idx="1698">
                        <c:v>165.6883794671752</c:v>
                      </c:pt>
                      <c:pt idx="1699">
                        <c:v>166.20404684160854</c:v>
                      </c:pt>
                      <c:pt idx="1700">
                        <c:v>166.71891255681689</c:v>
                      </c:pt>
                      <c:pt idx="1701">
                        <c:v>167.23217682442521</c:v>
                      </c:pt>
                      <c:pt idx="1702">
                        <c:v>167.74384213890019</c:v>
                      </c:pt>
                      <c:pt idx="1703">
                        <c:v>168.25391099470852</c:v>
                      </c:pt>
                      <c:pt idx="1704">
                        <c:v>168.76158983964186</c:v>
                      </c:pt>
                      <c:pt idx="1705">
                        <c:v>169.2676784620752</c:v>
                      </c:pt>
                      <c:pt idx="1706">
                        <c:v>169.77217935647519</c:v>
                      </c:pt>
                      <c:pt idx="1707">
                        <c:v>170.2750950173085</c:v>
                      </c:pt>
                      <c:pt idx="1708">
                        <c:v>170.77721899678352</c:v>
                      </c:pt>
                      <c:pt idx="1709">
                        <c:v>171.27855191851683</c:v>
                      </c:pt>
                      <c:pt idx="1710">
                        <c:v>171.77909440612515</c:v>
                      </c:pt>
                      <c:pt idx="1711">
                        <c:v>172.28042732785849</c:v>
                      </c:pt>
                      <c:pt idx="1712">
                        <c:v>172.78255130733348</c:v>
                      </c:pt>
                      <c:pt idx="1713">
                        <c:v>173.28625927314184</c:v>
                      </c:pt>
                      <c:pt idx="1714">
                        <c:v>173.79234789557518</c:v>
                      </c:pt>
                      <c:pt idx="1715">
                        <c:v>174.30082278718348</c:v>
                      </c:pt>
                      <c:pt idx="1716">
                        <c:v>174.81248810165846</c:v>
                      </c:pt>
                      <c:pt idx="1717">
                        <c:v>175.3273538168668</c:v>
                      </c:pt>
                      <c:pt idx="1718">
                        <c:v>175.84623406436683</c:v>
                      </c:pt>
                      <c:pt idx="1719">
                        <c:v>176.36914443457513</c:v>
                      </c:pt>
                      <c:pt idx="1720">
                        <c:v>176.89691153138347</c:v>
                      </c:pt>
                      <c:pt idx="1721">
                        <c:v>177.4287430498168</c:v>
                      </c:pt>
                      <c:pt idx="1722">
                        <c:v>177.96383733065014</c:v>
                      </c:pt>
                      <c:pt idx="1723">
                        <c:v>178.50056673438345</c:v>
                      </c:pt>
                      <c:pt idx="1724">
                        <c:v>179.03811463499179</c:v>
                      </c:pt>
                      <c:pt idx="1725">
                        <c:v>179.57484403872513</c:v>
                      </c:pt>
                      <c:pt idx="1726">
                        <c:v>180.10749031233345</c:v>
                      </c:pt>
                      <c:pt idx="1727">
                        <c:v>180.63282623956678</c:v>
                      </c:pt>
                      <c:pt idx="1728">
                        <c:v>181.14689091916679</c:v>
                      </c:pt>
                      <c:pt idx="1729">
                        <c:v>181.64585440937512</c:v>
                      </c:pt>
                      <c:pt idx="1730">
                        <c:v>182.12606449918343</c:v>
                      </c:pt>
                      <c:pt idx="1731">
                        <c:v>182.58712176211679</c:v>
                      </c:pt>
                      <c:pt idx="1732">
                        <c:v>183.02867354295012</c:v>
                      </c:pt>
                      <c:pt idx="1733">
                        <c:v>183.45186760815847</c:v>
                      </c:pt>
                      <c:pt idx="1734">
                        <c:v>183.8578049529668</c:v>
                      </c:pt>
                      <c:pt idx="1735">
                        <c:v>184.24754167220013</c:v>
                      </c:pt>
                      <c:pt idx="1736">
                        <c:v>184.62140765907515</c:v>
                      </c:pt>
                      <c:pt idx="1737">
                        <c:v>184.97906460155014</c:v>
                      </c:pt>
                      <c:pt idx="1738">
                        <c:v>185.32152494128349</c:v>
                      </c:pt>
                      <c:pt idx="1739">
                        <c:v>185.64911857149181</c:v>
                      </c:pt>
                      <c:pt idx="1740">
                        <c:v>185.96342636042516</c:v>
                      </c:pt>
                      <c:pt idx="1741">
                        <c:v>186.2665651748585</c:v>
                      </c:pt>
                      <c:pt idx="1742">
                        <c:v>186.56115669925848</c:v>
                      </c:pt>
                      <c:pt idx="1743">
                        <c:v>186.84792089906682</c:v>
                      </c:pt>
                      <c:pt idx="1744">
                        <c:v>187.1281442954668</c:v>
                      </c:pt>
                      <c:pt idx="1745">
                        <c:v>187.40248698670013</c:v>
                      </c:pt>
                      <c:pt idx="1746">
                        <c:v>187.67101133443344</c:v>
                      </c:pt>
                      <c:pt idx="1747">
                        <c:v>187.93377970033345</c:v>
                      </c:pt>
                      <c:pt idx="1748">
                        <c:v>188.19198818116678</c:v>
                      </c:pt>
                      <c:pt idx="1749">
                        <c:v>188.44567668840011</c:v>
                      </c:pt>
                      <c:pt idx="1750">
                        <c:v>188.69600140733345</c:v>
                      </c:pt>
                      <c:pt idx="1751">
                        <c:v>188.94354011880844</c:v>
                      </c:pt>
                      <c:pt idx="1752">
                        <c:v>189.1883084132418</c:v>
                      </c:pt>
                      <c:pt idx="1753">
                        <c:v>189.43032188105013</c:v>
                      </c:pt>
                      <c:pt idx="1754">
                        <c:v>189.66959611265011</c:v>
                      </c:pt>
                      <c:pt idx="1755">
                        <c:v>189.90614669845843</c:v>
                      </c:pt>
                      <c:pt idx="1756">
                        <c:v>190.13998922889175</c:v>
                      </c:pt>
                      <c:pt idx="1757">
                        <c:v>190.37113929436677</c:v>
                      </c:pt>
                      <c:pt idx="1758">
                        <c:v>190.59907898124177</c:v>
                      </c:pt>
                      <c:pt idx="1759">
                        <c:v>190.82436050207508</c:v>
                      </c:pt>
                      <c:pt idx="1760">
                        <c:v>191.04647280300841</c:v>
                      </c:pt>
                      <c:pt idx="1761">
                        <c:v>191.26543833424174</c:v>
                      </c:pt>
                      <c:pt idx="1762">
                        <c:v>191.48127954597507</c:v>
                      </c:pt>
                      <c:pt idx="1763">
                        <c:v>191.69401888840841</c:v>
                      </c:pt>
                      <c:pt idx="1764">
                        <c:v>191.90367881174174</c:v>
                      </c:pt>
                      <c:pt idx="1765">
                        <c:v>192.10977445401673</c:v>
                      </c:pt>
                      <c:pt idx="1766">
                        <c:v>192.31133234961675</c:v>
                      </c:pt>
                      <c:pt idx="1767">
                        <c:v>192.50642489942507</c:v>
                      </c:pt>
                      <c:pt idx="1768">
                        <c:v>192.69322178852505</c:v>
                      </c:pt>
                      <c:pt idx="1769">
                        <c:v>192.86908200033338</c:v>
                      </c:pt>
                      <c:pt idx="1770">
                        <c:v>193.03207325860836</c:v>
                      </c:pt>
                      <c:pt idx="1771">
                        <c:v>193.18095581341672</c:v>
                      </c:pt>
                      <c:pt idx="1772">
                        <c:v>193.31636824822505</c:v>
                      </c:pt>
                      <c:pt idx="1773">
                        <c:v>193.43894914650002</c:v>
                      </c:pt>
                      <c:pt idx="1774">
                        <c:v>193.55008044277503</c:v>
                      </c:pt>
                      <c:pt idx="1775">
                        <c:v>193.65138697027504</c:v>
                      </c:pt>
                      <c:pt idx="1776">
                        <c:v>193.74434202337505</c:v>
                      </c:pt>
                      <c:pt idx="1777">
                        <c:v>193.82930480527506</c:v>
                      </c:pt>
                      <c:pt idx="1778">
                        <c:v>193.90632426988338</c:v>
                      </c:pt>
                      <c:pt idx="1779">
                        <c:v>193.9746177782834</c:v>
                      </c:pt>
                      <c:pt idx="1780">
                        <c:v>194.0336197101584</c:v>
                      </c:pt>
                      <c:pt idx="1781">
                        <c:v>194.08325990863344</c:v>
                      </c:pt>
                      <c:pt idx="1782">
                        <c:v>194.12457326556677</c:v>
                      </c:pt>
                      <c:pt idx="1783">
                        <c:v>194.15894202730007</c:v>
                      </c:pt>
                      <c:pt idx="1784">
                        <c:v>194.18794799750839</c:v>
                      </c:pt>
                      <c:pt idx="1785">
                        <c:v>194.21292041511674</c:v>
                      </c:pt>
                      <c:pt idx="1786">
                        <c:v>194.23448788572506</c:v>
                      </c:pt>
                      <c:pt idx="1787">
                        <c:v>194.25305170665843</c:v>
                      </c:pt>
                      <c:pt idx="1788">
                        <c:v>194.26883700353341</c:v>
                      </c:pt>
                      <c:pt idx="1789">
                        <c:v>194.28194074874173</c:v>
                      </c:pt>
                      <c:pt idx="1790">
                        <c:v>194.29226908797506</c:v>
                      </c:pt>
                      <c:pt idx="1791">
                        <c:v>194.29976028318339</c:v>
                      </c:pt>
                      <c:pt idx="1792">
                        <c:v>194.30447763145841</c:v>
                      </c:pt>
                      <c:pt idx="1793">
                        <c:v>194.30683770873338</c:v>
                      </c:pt>
                      <c:pt idx="1794">
                        <c:v>194.30768083846675</c:v>
                      </c:pt>
                      <c:pt idx="1795">
                        <c:v>194.30768083846675</c:v>
                      </c:pt>
                      <c:pt idx="1796">
                        <c:v>194.30768083846675</c:v>
                      </c:pt>
                      <c:pt idx="1797">
                        <c:v>194.30768083846675</c:v>
                      </c:pt>
                      <c:pt idx="1798">
                        <c:v>194.30768083846675</c:v>
                      </c:pt>
                      <c:pt idx="1799">
                        <c:v>194.30768083846675</c:v>
                      </c:pt>
                      <c:pt idx="1800">
                        <c:v>194.30768083846675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71D8-42D5-9C28-3711A50F7DE4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Test Speed</c:v>
                </c:tx>
                <c:spPr>
                  <a:ln w="12700" cap="rnd" cmpd="sng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'WLTP class 3'!$B$4:$B$1804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'WLTP class 3'!$E$4:$E$1804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0.2</c:v>
                      </c:pt>
                      <c:pt idx="13">
                        <c:v>1.7</c:v>
                      </c:pt>
                      <c:pt idx="14">
                        <c:v>5.4</c:v>
                      </c:pt>
                      <c:pt idx="15">
                        <c:v>9.9</c:v>
                      </c:pt>
                      <c:pt idx="16">
                        <c:v>13.1</c:v>
                      </c:pt>
                      <c:pt idx="17">
                        <c:v>16.899999999999999</c:v>
                      </c:pt>
                      <c:pt idx="18">
                        <c:v>21.7</c:v>
                      </c:pt>
                      <c:pt idx="19">
                        <c:v>26</c:v>
                      </c:pt>
                      <c:pt idx="20">
                        <c:v>27.5</c:v>
                      </c:pt>
                      <c:pt idx="21">
                        <c:v>28.1</c:v>
                      </c:pt>
                      <c:pt idx="22">
                        <c:v>28.3</c:v>
                      </c:pt>
                      <c:pt idx="23">
                        <c:v>28.8</c:v>
                      </c:pt>
                      <c:pt idx="24">
                        <c:v>29.1</c:v>
                      </c:pt>
                      <c:pt idx="25">
                        <c:v>30.8</c:v>
                      </c:pt>
                      <c:pt idx="26">
                        <c:v>31.9</c:v>
                      </c:pt>
                      <c:pt idx="27">
                        <c:v>34.1</c:v>
                      </c:pt>
                      <c:pt idx="28">
                        <c:v>36.6</c:v>
                      </c:pt>
                      <c:pt idx="29">
                        <c:v>39.1</c:v>
                      </c:pt>
                      <c:pt idx="30">
                        <c:v>41.3</c:v>
                      </c:pt>
                      <c:pt idx="31">
                        <c:v>42.5</c:v>
                      </c:pt>
                      <c:pt idx="32">
                        <c:v>43.3</c:v>
                      </c:pt>
                      <c:pt idx="33">
                        <c:v>43.9</c:v>
                      </c:pt>
                      <c:pt idx="34">
                        <c:v>44.4</c:v>
                      </c:pt>
                      <c:pt idx="35">
                        <c:v>44.5</c:v>
                      </c:pt>
                      <c:pt idx="36">
                        <c:v>44.2</c:v>
                      </c:pt>
                      <c:pt idx="37">
                        <c:v>42.7</c:v>
                      </c:pt>
                      <c:pt idx="38">
                        <c:v>39.9</c:v>
                      </c:pt>
                      <c:pt idx="39">
                        <c:v>37</c:v>
                      </c:pt>
                      <c:pt idx="40">
                        <c:v>34.6</c:v>
                      </c:pt>
                      <c:pt idx="41">
                        <c:v>32.299999999999997</c:v>
                      </c:pt>
                      <c:pt idx="42">
                        <c:v>29</c:v>
                      </c:pt>
                      <c:pt idx="43">
                        <c:v>25.1</c:v>
                      </c:pt>
                      <c:pt idx="44">
                        <c:v>22.2</c:v>
                      </c:pt>
                      <c:pt idx="45">
                        <c:v>20.9</c:v>
                      </c:pt>
                      <c:pt idx="46">
                        <c:v>20.399999999999999</c:v>
                      </c:pt>
                      <c:pt idx="47">
                        <c:v>19.5</c:v>
                      </c:pt>
                      <c:pt idx="48">
                        <c:v>18.399999999999999</c:v>
                      </c:pt>
                      <c:pt idx="49">
                        <c:v>17.8</c:v>
                      </c:pt>
                      <c:pt idx="50">
                        <c:v>17.8</c:v>
                      </c:pt>
                      <c:pt idx="51">
                        <c:v>17.399999999999999</c:v>
                      </c:pt>
                      <c:pt idx="52">
                        <c:v>15.7</c:v>
                      </c:pt>
                      <c:pt idx="53">
                        <c:v>13.1</c:v>
                      </c:pt>
                      <c:pt idx="54">
                        <c:v>12.1</c:v>
                      </c:pt>
                      <c:pt idx="55">
                        <c:v>12</c:v>
                      </c:pt>
                      <c:pt idx="56">
                        <c:v>12</c:v>
                      </c:pt>
                      <c:pt idx="57">
                        <c:v>12</c:v>
                      </c:pt>
                      <c:pt idx="58">
                        <c:v>12.3</c:v>
                      </c:pt>
                      <c:pt idx="59">
                        <c:v>12.6</c:v>
                      </c:pt>
                      <c:pt idx="60">
                        <c:v>14.7</c:v>
                      </c:pt>
                      <c:pt idx="61">
                        <c:v>15.3</c:v>
                      </c:pt>
                      <c:pt idx="62">
                        <c:v>15.9</c:v>
                      </c:pt>
                      <c:pt idx="63">
                        <c:v>16.2</c:v>
                      </c:pt>
                      <c:pt idx="64">
                        <c:v>17.100000000000001</c:v>
                      </c:pt>
                      <c:pt idx="65">
                        <c:v>17.8</c:v>
                      </c:pt>
                      <c:pt idx="66">
                        <c:v>18.100000000000001</c:v>
                      </c:pt>
                      <c:pt idx="67">
                        <c:v>18.399999999999999</c:v>
                      </c:pt>
                      <c:pt idx="68">
                        <c:v>20.3</c:v>
                      </c:pt>
                      <c:pt idx="69">
                        <c:v>23.2</c:v>
                      </c:pt>
                      <c:pt idx="70">
                        <c:v>26.5</c:v>
                      </c:pt>
                      <c:pt idx="71">
                        <c:v>29.8</c:v>
                      </c:pt>
                      <c:pt idx="72">
                        <c:v>32.6</c:v>
                      </c:pt>
                      <c:pt idx="73">
                        <c:v>34.4</c:v>
                      </c:pt>
                      <c:pt idx="74">
                        <c:v>35.5</c:v>
                      </c:pt>
                      <c:pt idx="75">
                        <c:v>36.4</c:v>
                      </c:pt>
                      <c:pt idx="76">
                        <c:v>37.4</c:v>
                      </c:pt>
                      <c:pt idx="77">
                        <c:v>38.5</c:v>
                      </c:pt>
                      <c:pt idx="78">
                        <c:v>39.299999999999997</c:v>
                      </c:pt>
                      <c:pt idx="79">
                        <c:v>39.5</c:v>
                      </c:pt>
                      <c:pt idx="80">
                        <c:v>39</c:v>
                      </c:pt>
                      <c:pt idx="81">
                        <c:v>38.5</c:v>
                      </c:pt>
                      <c:pt idx="82">
                        <c:v>37.299999999999997</c:v>
                      </c:pt>
                      <c:pt idx="83">
                        <c:v>37</c:v>
                      </c:pt>
                      <c:pt idx="84">
                        <c:v>36.700000000000003</c:v>
                      </c:pt>
                      <c:pt idx="85">
                        <c:v>35.9</c:v>
                      </c:pt>
                      <c:pt idx="86">
                        <c:v>35.299999999999997</c:v>
                      </c:pt>
                      <c:pt idx="87">
                        <c:v>34.6</c:v>
                      </c:pt>
                      <c:pt idx="88">
                        <c:v>34.200000000000003</c:v>
                      </c:pt>
                      <c:pt idx="89">
                        <c:v>31.9</c:v>
                      </c:pt>
                      <c:pt idx="90">
                        <c:v>27.3</c:v>
                      </c:pt>
                      <c:pt idx="91">
                        <c:v>22</c:v>
                      </c:pt>
                      <c:pt idx="92">
                        <c:v>17</c:v>
                      </c:pt>
                      <c:pt idx="93">
                        <c:v>14.2</c:v>
                      </c:pt>
                      <c:pt idx="94">
                        <c:v>12</c:v>
                      </c:pt>
                      <c:pt idx="95">
                        <c:v>9.1</c:v>
                      </c:pt>
                      <c:pt idx="96">
                        <c:v>5.8</c:v>
                      </c:pt>
                      <c:pt idx="97">
                        <c:v>3.6</c:v>
                      </c:pt>
                      <c:pt idx="98">
                        <c:v>2.2000000000000002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0.2</c:v>
                      </c:pt>
                      <c:pt idx="139">
                        <c:v>1.9</c:v>
                      </c:pt>
                      <c:pt idx="140">
                        <c:v>6.1</c:v>
                      </c:pt>
                      <c:pt idx="141">
                        <c:v>11.7</c:v>
                      </c:pt>
                      <c:pt idx="142">
                        <c:v>16.399999999999999</c:v>
                      </c:pt>
                      <c:pt idx="143">
                        <c:v>18.899999999999999</c:v>
                      </c:pt>
                      <c:pt idx="144">
                        <c:v>19.899999999999999</c:v>
                      </c:pt>
                      <c:pt idx="145">
                        <c:v>20.8</c:v>
                      </c:pt>
                      <c:pt idx="146">
                        <c:v>22.8</c:v>
                      </c:pt>
                      <c:pt idx="147">
                        <c:v>25.4</c:v>
                      </c:pt>
                      <c:pt idx="148">
                        <c:v>27.7</c:v>
                      </c:pt>
                      <c:pt idx="149">
                        <c:v>29.2</c:v>
                      </c:pt>
                      <c:pt idx="150">
                        <c:v>29.8</c:v>
                      </c:pt>
                      <c:pt idx="151">
                        <c:v>29.4</c:v>
                      </c:pt>
                      <c:pt idx="152">
                        <c:v>27.2</c:v>
                      </c:pt>
                      <c:pt idx="153">
                        <c:v>22.6</c:v>
                      </c:pt>
                      <c:pt idx="154">
                        <c:v>17.3</c:v>
                      </c:pt>
                      <c:pt idx="155">
                        <c:v>13.3</c:v>
                      </c:pt>
                      <c:pt idx="156">
                        <c:v>12</c:v>
                      </c:pt>
                      <c:pt idx="157">
                        <c:v>12.6</c:v>
                      </c:pt>
                      <c:pt idx="158">
                        <c:v>14.1</c:v>
                      </c:pt>
                      <c:pt idx="159">
                        <c:v>17.2</c:v>
                      </c:pt>
                      <c:pt idx="160">
                        <c:v>20.100000000000001</c:v>
                      </c:pt>
                      <c:pt idx="161">
                        <c:v>23.4</c:v>
                      </c:pt>
                      <c:pt idx="162">
                        <c:v>25.5</c:v>
                      </c:pt>
                      <c:pt idx="163">
                        <c:v>27.6</c:v>
                      </c:pt>
                      <c:pt idx="164">
                        <c:v>29.5</c:v>
                      </c:pt>
                      <c:pt idx="165">
                        <c:v>31.1</c:v>
                      </c:pt>
                      <c:pt idx="166">
                        <c:v>32.1</c:v>
                      </c:pt>
                      <c:pt idx="167">
                        <c:v>33.200000000000003</c:v>
                      </c:pt>
                      <c:pt idx="168">
                        <c:v>35.200000000000003</c:v>
                      </c:pt>
                      <c:pt idx="169">
                        <c:v>37.200000000000003</c:v>
                      </c:pt>
                      <c:pt idx="170">
                        <c:v>38</c:v>
                      </c:pt>
                      <c:pt idx="171">
                        <c:v>37.4</c:v>
                      </c:pt>
                      <c:pt idx="172">
                        <c:v>35.1</c:v>
                      </c:pt>
                      <c:pt idx="173">
                        <c:v>31</c:v>
                      </c:pt>
                      <c:pt idx="174">
                        <c:v>27.1</c:v>
                      </c:pt>
                      <c:pt idx="175">
                        <c:v>25.3</c:v>
                      </c:pt>
                      <c:pt idx="176">
                        <c:v>25.1</c:v>
                      </c:pt>
                      <c:pt idx="177">
                        <c:v>25.9</c:v>
                      </c:pt>
                      <c:pt idx="178">
                        <c:v>27.8</c:v>
                      </c:pt>
                      <c:pt idx="179">
                        <c:v>29.2</c:v>
                      </c:pt>
                      <c:pt idx="180">
                        <c:v>29.6</c:v>
                      </c:pt>
                      <c:pt idx="181">
                        <c:v>29.5</c:v>
                      </c:pt>
                      <c:pt idx="182">
                        <c:v>29.2</c:v>
                      </c:pt>
                      <c:pt idx="183">
                        <c:v>28.3</c:v>
                      </c:pt>
                      <c:pt idx="184">
                        <c:v>26.1</c:v>
                      </c:pt>
                      <c:pt idx="185">
                        <c:v>23.6</c:v>
                      </c:pt>
                      <c:pt idx="186">
                        <c:v>21</c:v>
                      </c:pt>
                      <c:pt idx="187">
                        <c:v>18.899999999999999</c:v>
                      </c:pt>
                      <c:pt idx="188">
                        <c:v>17.100000000000001</c:v>
                      </c:pt>
                      <c:pt idx="189">
                        <c:v>15.7</c:v>
                      </c:pt>
                      <c:pt idx="190">
                        <c:v>14.5</c:v>
                      </c:pt>
                      <c:pt idx="191">
                        <c:v>13.7</c:v>
                      </c:pt>
                      <c:pt idx="192">
                        <c:v>12.9</c:v>
                      </c:pt>
                      <c:pt idx="193">
                        <c:v>12.5</c:v>
                      </c:pt>
                      <c:pt idx="194">
                        <c:v>12.2</c:v>
                      </c:pt>
                      <c:pt idx="195">
                        <c:v>12</c:v>
                      </c:pt>
                      <c:pt idx="196">
                        <c:v>12</c:v>
                      </c:pt>
                      <c:pt idx="197">
                        <c:v>12</c:v>
                      </c:pt>
                      <c:pt idx="198">
                        <c:v>12</c:v>
                      </c:pt>
                      <c:pt idx="199">
                        <c:v>12.5</c:v>
                      </c:pt>
                      <c:pt idx="200">
                        <c:v>13</c:v>
                      </c:pt>
                      <c:pt idx="201">
                        <c:v>14</c:v>
                      </c:pt>
                      <c:pt idx="202">
                        <c:v>15</c:v>
                      </c:pt>
                      <c:pt idx="203">
                        <c:v>16.5</c:v>
                      </c:pt>
                      <c:pt idx="204">
                        <c:v>19</c:v>
                      </c:pt>
                      <c:pt idx="205">
                        <c:v>21.2</c:v>
                      </c:pt>
                      <c:pt idx="206">
                        <c:v>23.8</c:v>
                      </c:pt>
                      <c:pt idx="207">
                        <c:v>26.9</c:v>
                      </c:pt>
                      <c:pt idx="208">
                        <c:v>29.6</c:v>
                      </c:pt>
                      <c:pt idx="209">
                        <c:v>32</c:v>
                      </c:pt>
                      <c:pt idx="210">
                        <c:v>35.200000000000003</c:v>
                      </c:pt>
                      <c:pt idx="211">
                        <c:v>37.5</c:v>
                      </c:pt>
                      <c:pt idx="212">
                        <c:v>39.200000000000003</c:v>
                      </c:pt>
                      <c:pt idx="213">
                        <c:v>40.5</c:v>
                      </c:pt>
                      <c:pt idx="214">
                        <c:v>41.6</c:v>
                      </c:pt>
                      <c:pt idx="215">
                        <c:v>43.1</c:v>
                      </c:pt>
                      <c:pt idx="216">
                        <c:v>45</c:v>
                      </c:pt>
                      <c:pt idx="217">
                        <c:v>47.1</c:v>
                      </c:pt>
                      <c:pt idx="218">
                        <c:v>49</c:v>
                      </c:pt>
                      <c:pt idx="219">
                        <c:v>50.6</c:v>
                      </c:pt>
                      <c:pt idx="220">
                        <c:v>51.8</c:v>
                      </c:pt>
                      <c:pt idx="221">
                        <c:v>52.7</c:v>
                      </c:pt>
                      <c:pt idx="222">
                        <c:v>53.1</c:v>
                      </c:pt>
                      <c:pt idx="223">
                        <c:v>53.5</c:v>
                      </c:pt>
                      <c:pt idx="224">
                        <c:v>53.8</c:v>
                      </c:pt>
                      <c:pt idx="225">
                        <c:v>54.2</c:v>
                      </c:pt>
                      <c:pt idx="226">
                        <c:v>54.8</c:v>
                      </c:pt>
                      <c:pt idx="227">
                        <c:v>55.3</c:v>
                      </c:pt>
                      <c:pt idx="228">
                        <c:v>55.8</c:v>
                      </c:pt>
                      <c:pt idx="229">
                        <c:v>56.2</c:v>
                      </c:pt>
                      <c:pt idx="230">
                        <c:v>56.5</c:v>
                      </c:pt>
                      <c:pt idx="231">
                        <c:v>56.5</c:v>
                      </c:pt>
                      <c:pt idx="232">
                        <c:v>56.2</c:v>
                      </c:pt>
                      <c:pt idx="233">
                        <c:v>54.9</c:v>
                      </c:pt>
                      <c:pt idx="234">
                        <c:v>52.9</c:v>
                      </c:pt>
                      <c:pt idx="235">
                        <c:v>51</c:v>
                      </c:pt>
                      <c:pt idx="236">
                        <c:v>49.8</c:v>
                      </c:pt>
                      <c:pt idx="237">
                        <c:v>49.2</c:v>
                      </c:pt>
                      <c:pt idx="238">
                        <c:v>48.4</c:v>
                      </c:pt>
                      <c:pt idx="239">
                        <c:v>46.9</c:v>
                      </c:pt>
                      <c:pt idx="240">
                        <c:v>44.3</c:v>
                      </c:pt>
                      <c:pt idx="241">
                        <c:v>41.5</c:v>
                      </c:pt>
                      <c:pt idx="242">
                        <c:v>39.5</c:v>
                      </c:pt>
                      <c:pt idx="243">
                        <c:v>37</c:v>
                      </c:pt>
                      <c:pt idx="244">
                        <c:v>34.6</c:v>
                      </c:pt>
                      <c:pt idx="245">
                        <c:v>32.299999999999997</c:v>
                      </c:pt>
                      <c:pt idx="246">
                        <c:v>29</c:v>
                      </c:pt>
                      <c:pt idx="247">
                        <c:v>25.1</c:v>
                      </c:pt>
                      <c:pt idx="248">
                        <c:v>22.2</c:v>
                      </c:pt>
                      <c:pt idx="249">
                        <c:v>20.9</c:v>
                      </c:pt>
                      <c:pt idx="250">
                        <c:v>20.399999999999999</c:v>
                      </c:pt>
                      <c:pt idx="251">
                        <c:v>19.5</c:v>
                      </c:pt>
                      <c:pt idx="252">
                        <c:v>18.399999999999999</c:v>
                      </c:pt>
                      <c:pt idx="253">
                        <c:v>17.8</c:v>
                      </c:pt>
                      <c:pt idx="254">
                        <c:v>17.8</c:v>
                      </c:pt>
                      <c:pt idx="255">
                        <c:v>17.399999999999999</c:v>
                      </c:pt>
                      <c:pt idx="256">
                        <c:v>15.7</c:v>
                      </c:pt>
                      <c:pt idx="257">
                        <c:v>14.5</c:v>
                      </c:pt>
                      <c:pt idx="258">
                        <c:v>15.4</c:v>
                      </c:pt>
                      <c:pt idx="259">
                        <c:v>17.899999999999999</c:v>
                      </c:pt>
                      <c:pt idx="260">
                        <c:v>20.6</c:v>
                      </c:pt>
                      <c:pt idx="261">
                        <c:v>23.2</c:v>
                      </c:pt>
                      <c:pt idx="262">
                        <c:v>25.7</c:v>
                      </c:pt>
                      <c:pt idx="263">
                        <c:v>28.7</c:v>
                      </c:pt>
                      <c:pt idx="264">
                        <c:v>32.5</c:v>
                      </c:pt>
                      <c:pt idx="265">
                        <c:v>36.1</c:v>
                      </c:pt>
                      <c:pt idx="266">
                        <c:v>39</c:v>
                      </c:pt>
                      <c:pt idx="267">
                        <c:v>40.799999999999997</c:v>
                      </c:pt>
                      <c:pt idx="268">
                        <c:v>42.9</c:v>
                      </c:pt>
                      <c:pt idx="269">
                        <c:v>44.4</c:v>
                      </c:pt>
                      <c:pt idx="270">
                        <c:v>45.9</c:v>
                      </c:pt>
                      <c:pt idx="271">
                        <c:v>46</c:v>
                      </c:pt>
                      <c:pt idx="272">
                        <c:v>45.6</c:v>
                      </c:pt>
                      <c:pt idx="273">
                        <c:v>45.3</c:v>
                      </c:pt>
                      <c:pt idx="274">
                        <c:v>43.7</c:v>
                      </c:pt>
                      <c:pt idx="275">
                        <c:v>40.799999999999997</c:v>
                      </c:pt>
                      <c:pt idx="276">
                        <c:v>38</c:v>
                      </c:pt>
                      <c:pt idx="277">
                        <c:v>34.4</c:v>
                      </c:pt>
                      <c:pt idx="278">
                        <c:v>30.9</c:v>
                      </c:pt>
                      <c:pt idx="279">
                        <c:v>25.5</c:v>
                      </c:pt>
                      <c:pt idx="280">
                        <c:v>21.4</c:v>
                      </c:pt>
                      <c:pt idx="281">
                        <c:v>20.2</c:v>
                      </c:pt>
                      <c:pt idx="282">
                        <c:v>22.9</c:v>
                      </c:pt>
                      <c:pt idx="283">
                        <c:v>26.6</c:v>
                      </c:pt>
                      <c:pt idx="284">
                        <c:v>30.2</c:v>
                      </c:pt>
                      <c:pt idx="285">
                        <c:v>34.1</c:v>
                      </c:pt>
                      <c:pt idx="286">
                        <c:v>37.4</c:v>
                      </c:pt>
                      <c:pt idx="287">
                        <c:v>40.700000000000003</c:v>
                      </c:pt>
                      <c:pt idx="288">
                        <c:v>44</c:v>
                      </c:pt>
                      <c:pt idx="289">
                        <c:v>47.3</c:v>
                      </c:pt>
                      <c:pt idx="290">
                        <c:v>49.2</c:v>
                      </c:pt>
                      <c:pt idx="291">
                        <c:v>49.8</c:v>
                      </c:pt>
                      <c:pt idx="292">
                        <c:v>49.2</c:v>
                      </c:pt>
                      <c:pt idx="293">
                        <c:v>48.1</c:v>
                      </c:pt>
                      <c:pt idx="294">
                        <c:v>47.3</c:v>
                      </c:pt>
                      <c:pt idx="295">
                        <c:v>46.8</c:v>
                      </c:pt>
                      <c:pt idx="296">
                        <c:v>46.7</c:v>
                      </c:pt>
                      <c:pt idx="297">
                        <c:v>46.8</c:v>
                      </c:pt>
                      <c:pt idx="298">
                        <c:v>47.1</c:v>
                      </c:pt>
                      <c:pt idx="299">
                        <c:v>47.3</c:v>
                      </c:pt>
                      <c:pt idx="300">
                        <c:v>47.3</c:v>
                      </c:pt>
                      <c:pt idx="301">
                        <c:v>47.1</c:v>
                      </c:pt>
                      <c:pt idx="302">
                        <c:v>46.6</c:v>
                      </c:pt>
                      <c:pt idx="303">
                        <c:v>45.8</c:v>
                      </c:pt>
                      <c:pt idx="304">
                        <c:v>44.8</c:v>
                      </c:pt>
                      <c:pt idx="305">
                        <c:v>43.3</c:v>
                      </c:pt>
                      <c:pt idx="306">
                        <c:v>41.8</c:v>
                      </c:pt>
                      <c:pt idx="307">
                        <c:v>40.799999999999997</c:v>
                      </c:pt>
                      <c:pt idx="308">
                        <c:v>40.299999999999997</c:v>
                      </c:pt>
                      <c:pt idx="309">
                        <c:v>40.1</c:v>
                      </c:pt>
                      <c:pt idx="310">
                        <c:v>39.700000000000003</c:v>
                      </c:pt>
                      <c:pt idx="311">
                        <c:v>39.200000000000003</c:v>
                      </c:pt>
                      <c:pt idx="312">
                        <c:v>38.5</c:v>
                      </c:pt>
                      <c:pt idx="313">
                        <c:v>37.4</c:v>
                      </c:pt>
                      <c:pt idx="314">
                        <c:v>36</c:v>
                      </c:pt>
                      <c:pt idx="315">
                        <c:v>34.4</c:v>
                      </c:pt>
                      <c:pt idx="316">
                        <c:v>33</c:v>
                      </c:pt>
                      <c:pt idx="317">
                        <c:v>31.7</c:v>
                      </c:pt>
                      <c:pt idx="318">
                        <c:v>30</c:v>
                      </c:pt>
                      <c:pt idx="319">
                        <c:v>28</c:v>
                      </c:pt>
                      <c:pt idx="320">
                        <c:v>26.1</c:v>
                      </c:pt>
                      <c:pt idx="321">
                        <c:v>25.6</c:v>
                      </c:pt>
                      <c:pt idx="322">
                        <c:v>24.9</c:v>
                      </c:pt>
                      <c:pt idx="323">
                        <c:v>24.9</c:v>
                      </c:pt>
                      <c:pt idx="324">
                        <c:v>24.3</c:v>
                      </c:pt>
                      <c:pt idx="325">
                        <c:v>23.9</c:v>
                      </c:pt>
                      <c:pt idx="326">
                        <c:v>23.9</c:v>
                      </c:pt>
                      <c:pt idx="327">
                        <c:v>23.6</c:v>
                      </c:pt>
                      <c:pt idx="328">
                        <c:v>23.3</c:v>
                      </c:pt>
                      <c:pt idx="329">
                        <c:v>20.5</c:v>
                      </c:pt>
                      <c:pt idx="330">
                        <c:v>17.5</c:v>
                      </c:pt>
                      <c:pt idx="331">
                        <c:v>16.899999999999999</c:v>
                      </c:pt>
                      <c:pt idx="332">
                        <c:v>16.7</c:v>
                      </c:pt>
                      <c:pt idx="333">
                        <c:v>15.9</c:v>
                      </c:pt>
                      <c:pt idx="334">
                        <c:v>15.6</c:v>
                      </c:pt>
                      <c:pt idx="335">
                        <c:v>15</c:v>
                      </c:pt>
                      <c:pt idx="336">
                        <c:v>14.5</c:v>
                      </c:pt>
                      <c:pt idx="337">
                        <c:v>14.3</c:v>
                      </c:pt>
                      <c:pt idx="338">
                        <c:v>14.5</c:v>
                      </c:pt>
                      <c:pt idx="339">
                        <c:v>15.4</c:v>
                      </c:pt>
                      <c:pt idx="340">
                        <c:v>17.8</c:v>
                      </c:pt>
                      <c:pt idx="341">
                        <c:v>21.1</c:v>
                      </c:pt>
                      <c:pt idx="342">
                        <c:v>24.1</c:v>
                      </c:pt>
                      <c:pt idx="343">
                        <c:v>25</c:v>
                      </c:pt>
                      <c:pt idx="344">
                        <c:v>25.3</c:v>
                      </c:pt>
                      <c:pt idx="345">
                        <c:v>25.5</c:v>
                      </c:pt>
                      <c:pt idx="346">
                        <c:v>26.4</c:v>
                      </c:pt>
                      <c:pt idx="347">
                        <c:v>26.6</c:v>
                      </c:pt>
                      <c:pt idx="348">
                        <c:v>27.1</c:v>
                      </c:pt>
                      <c:pt idx="349">
                        <c:v>27.7</c:v>
                      </c:pt>
                      <c:pt idx="350">
                        <c:v>28.1</c:v>
                      </c:pt>
                      <c:pt idx="351">
                        <c:v>28.2</c:v>
                      </c:pt>
                      <c:pt idx="352">
                        <c:v>28.1</c:v>
                      </c:pt>
                      <c:pt idx="353">
                        <c:v>28</c:v>
                      </c:pt>
                      <c:pt idx="354">
                        <c:v>27.9</c:v>
                      </c:pt>
                      <c:pt idx="355">
                        <c:v>27.9</c:v>
                      </c:pt>
                      <c:pt idx="356">
                        <c:v>28.1</c:v>
                      </c:pt>
                      <c:pt idx="357">
                        <c:v>28.2</c:v>
                      </c:pt>
                      <c:pt idx="358">
                        <c:v>28</c:v>
                      </c:pt>
                      <c:pt idx="359">
                        <c:v>26.9</c:v>
                      </c:pt>
                      <c:pt idx="360">
                        <c:v>25</c:v>
                      </c:pt>
                      <c:pt idx="361">
                        <c:v>23.2</c:v>
                      </c:pt>
                      <c:pt idx="362">
                        <c:v>21.9</c:v>
                      </c:pt>
                      <c:pt idx="363">
                        <c:v>21.1</c:v>
                      </c:pt>
                      <c:pt idx="364">
                        <c:v>20.7</c:v>
                      </c:pt>
                      <c:pt idx="365">
                        <c:v>20.7</c:v>
                      </c:pt>
                      <c:pt idx="366">
                        <c:v>20.8</c:v>
                      </c:pt>
                      <c:pt idx="367">
                        <c:v>21.2</c:v>
                      </c:pt>
                      <c:pt idx="368">
                        <c:v>22.1</c:v>
                      </c:pt>
                      <c:pt idx="369">
                        <c:v>23.5</c:v>
                      </c:pt>
                      <c:pt idx="370">
                        <c:v>24.3</c:v>
                      </c:pt>
                      <c:pt idx="371">
                        <c:v>24.5</c:v>
                      </c:pt>
                      <c:pt idx="372">
                        <c:v>23.8</c:v>
                      </c:pt>
                      <c:pt idx="373">
                        <c:v>21.3</c:v>
                      </c:pt>
                      <c:pt idx="374">
                        <c:v>17.7</c:v>
                      </c:pt>
                      <c:pt idx="375">
                        <c:v>14.4</c:v>
                      </c:pt>
                      <c:pt idx="376">
                        <c:v>11.9</c:v>
                      </c:pt>
                      <c:pt idx="377">
                        <c:v>10.199999999999999</c:v>
                      </c:pt>
                      <c:pt idx="378">
                        <c:v>8.9</c:v>
                      </c:pt>
                      <c:pt idx="379">
                        <c:v>8</c:v>
                      </c:pt>
                      <c:pt idx="380">
                        <c:v>7.2</c:v>
                      </c:pt>
                      <c:pt idx="381">
                        <c:v>6.1</c:v>
                      </c:pt>
                      <c:pt idx="382">
                        <c:v>4.9000000000000004</c:v>
                      </c:pt>
                      <c:pt idx="383">
                        <c:v>3.7</c:v>
                      </c:pt>
                      <c:pt idx="384">
                        <c:v>2.2999999999999998</c:v>
                      </c:pt>
                      <c:pt idx="385">
                        <c:v>0.9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0.5</c:v>
                      </c:pt>
                      <c:pt idx="393">
                        <c:v>2.1</c:v>
                      </c:pt>
                      <c:pt idx="394">
                        <c:v>4.8</c:v>
                      </c:pt>
                      <c:pt idx="395">
                        <c:v>8.3000000000000007</c:v>
                      </c:pt>
                      <c:pt idx="396">
                        <c:v>12.3</c:v>
                      </c:pt>
                      <c:pt idx="397">
                        <c:v>16.600000000000001</c:v>
                      </c:pt>
                      <c:pt idx="398">
                        <c:v>20.9</c:v>
                      </c:pt>
                      <c:pt idx="399">
                        <c:v>24.2</c:v>
                      </c:pt>
                      <c:pt idx="400">
                        <c:v>25.6</c:v>
                      </c:pt>
                      <c:pt idx="401">
                        <c:v>25.6</c:v>
                      </c:pt>
                      <c:pt idx="402">
                        <c:v>24.9</c:v>
                      </c:pt>
                      <c:pt idx="403">
                        <c:v>23.3</c:v>
                      </c:pt>
                      <c:pt idx="404">
                        <c:v>21.6</c:v>
                      </c:pt>
                      <c:pt idx="405">
                        <c:v>20.2</c:v>
                      </c:pt>
                      <c:pt idx="406">
                        <c:v>18.7</c:v>
                      </c:pt>
                      <c:pt idx="407">
                        <c:v>17</c:v>
                      </c:pt>
                      <c:pt idx="408">
                        <c:v>15.3</c:v>
                      </c:pt>
                      <c:pt idx="409">
                        <c:v>14.2</c:v>
                      </c:pt>
                      <c:pt idx="410">
                        <c:v>13.9</c:v>
                      </c:pt>
                      <c:pt idx="411">
                        <c:v>14</c:v>
                      </c:pt>
                      <c:pt idx="412">
                        <c:v>14.2</c:v>
                      </c:pt>
                      <c:pt idx="413">
                        <c:v>14.5</c:v>
                      </c:pt>
                      <c:pt idx="414">
                        <c:v>14.9</c:v>
                      </c:pt>
                      <c:pt idx="415">
                        <c:v>15.9</c:v>
                      </c:pt>
                      <c:pt idx="416">
                        <c:v>17.399999999999999</c:v>
                      </c:pt>
                      <c:pt idx="417">
                        <c:v>18.7</c:v>
                      </c:pt>
                      <c:pt idx="418">
                        <c:v>19.100000000000001</c:v>
                      </c:pt>
                      <c:pt idx="419">
                        <c:v>18.8</c:v>
                      </c:pt>
                      <c:pt idx="420">
                        <c:v>17.600000000000001</c:v>
                      </c:pt>
                      <c:pt idx="421">
                        <c:v>16.600000000000001</c:v>
                      </c:pt>
                      <c:pt idx="422">
                        <c:v>16.2</c:v>
                      </c:pt>
                      <c:pt idx="423">
                        <c:v>16.399999999999999</c:v>
                      </c:pt>
                      <c:pt idx="424">
                        <c:v>17.2</c:v>
                      </c:pt>
                      <c:pt idx="425">
                        <c:v>19.100000000000001</c:v>
                      </c:pt>
                      <c:pt idx="426">
                        <c:v>22.6</c:v>
                      </c:pt>
                      <c:pt idx="427">
                        <c:v>27.4</c:v>
                      </c:pt>
                      <c:pt idx="428">
                        <c:v>31.6</c:v>
                      </c:pt>
                      <c:pt idx="429">
                        <c:v>33.4</c:v>
                      </c:pt>
                      <c:pt idx="430">
                        <c:v>33.5</c:v>
                      </c:pt>
                      <c:pt idx="431">
                        <c:v>32.799999999999997</c:v>
                      </c:pt>
                      <c:pt idx="432">
                        <c:v>31.9</c:v>
                      </c:pt>
                      <c:pt idx="433">
                        <c:v>31.3</c:v>
                      </c:pt>
                      <c:pt idx="434">
                        <c:v>31.1</c:v>
                      </c:pt>
                      <c:pt idx="435">
                        <c:v>30.6</c:v>
                      </c:pt>
                      <c:pt idx="436">
                        <c:v>29.2</c:v>
                      </c:pt>
                      <c:pt idx="437">
                        <c:v>26.7</c:v>
                      </c:pt>
                      <c:pt idx="438">
                        <c:v>23</c:v>
                      </c:pt>
                      <c:pt idx="439">
                        <c:v>18.2</c:v>
                      </c:pt>
                      <c:pt idx="440">
                        <c:v>12.9</c:v>
                      </c:pt>
                      <c:pt idx="441">
                        <c:v>7.7</c:v>
                      </c:pt>
                      <c:pt idx="442">
                        <c:v>3.8</c:v>
                      </c:pt>
                      <c:pt idx="443">
                        <c:v>1.3</c:v>
                      </c:pt>
                      <c:pt idx="444">
                        <c:v>0.2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0.5</c:v>
                      </c:pt>
                      <c:pt idx="513">
                        <c:v>2.5</c:v>
                      </c:pt>
                      <c:pt idx="514">
                        <c:v>6.6</c:v>
                      </c:pt>
                      <c:pt idx="515">
                        <c:v>11.8</c:v>
                      </c:pt>
                      <c:pt idx="516">
                        <c:v>16.8</c:v>
                      </c:pt>
                      <c:pt idx="517">
                        <c:v>20.5</c:v>
                      </c:pt>
                      <c:pt idx="518">
                        <c:v>21.9</c:v>
                      </c:pt>
                      <c:pt idx="519">
                        <c:v>21.9</c:v>
                      </c:pt>
                      <c:pt idx="520">
                        <c:v>21.3</c:v>
                      </c:pt>
                      <c:pt idx="521">
                        <c:v>20.3</c:v>
                      </c:pt>
                      <c:pt idx="522">
                        <c:v>19.2</c:v>
                      </c:pt>
                      <c:pt idx="523">
                        <c:v>17.8</c:v>
                      </c:pt>
                      <c:pt idx="524">
                        <c:v>15.5</c:v>
                      </c:pt>
                      <c:pt idx="525">
                        <c:v>11.9</c:v>
                      </c:pt>
                      <c:pt idx="526">
                        <c:v>7.6</c:v>
                      </c:pt>
                      <c:pt idx="527">
                        <c:v>4</c:v>
                      </c:pt>
                      <c:pt idx="528">
                        <c:v>2</c:v>
                      </c:pt>
                      <c:pt idx="529">
                        <c:v>1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0.2</c:v>
                      </c:pt>
                      <c:pt idx="534">
                        <c:v>1.2</c:v>
                      </c:pt>
                      <c:pt idx="535">
                        <c:v>3.2</c:v>
                      </c:pt>
                      <c:pt idx="536">
                        <c:v>5.2</c:v>
                      </c:pt>
                      <c:pt idx="537">
                        <c:v>8.1999999999999993</c:v>
                      </c:pt>
                      <c:pt idx="538">
                        <c:v>13</c:v>
                      </c:pt>
                      <c:pt idx="539">
                        <c:v>18.8</c:v>
                      </c:pt>
                      <c:pt idx="540">
                        <c:v>23.1</c:v>
                      </c:pt>
                      <c:pt idx="541">
                        <c:v>24.5</c:v>
                      </c:pt>
                      <c:pt idx="542">
                        <c:v>24.5</c:v>
                      </c:pt>
                      <c:pt idx="543">
                        <c:v>24.3</c:v>
                      </c:pt>
                      <c:pt idx="544">
                        <c:v>23.6</c:v>
                      </c:pt>
                      <c:pt idx="545">
                        <c:v>22.3</c:v>
                      </c:pt>
                      <c:pt idx="546">
                        <c:v>20.100000000000001</c:v>
                      </c:pt>
                      <c:pt idx="547">
                        <c:v>18.5</c:v>
                      </c:pt>
                      <c:pt idx="548">
                        <c:v>17.2</c:v>
                      </c:pt>
                      <c:pt idx="549">
                        <c:v>16.3</c:v>
                      </c:pt>
                      <c:pt idx="550">
                        <c:v>15.4</c:v>
                      </c:pt>
                      <c:pt idx="551">
                        <c:v>14.7</c:v>
                      </c:pt>
                      <c:pt idx="552">
                        <c:v>14.3</c:v>
                      </c:pt>
                      <c:pt idx="553">
                        <c:v>13.7</c:v>
                      </c:pt>
                      <c:pt idx="554">
                        <c:v>13.3</c:v>
                      </c:pt>
                      <c:pt idx="555">
                        <c:v>13.1</c:v>
                      </c:pt>
                      <c:pt idx="556">
                        <c:v>13.1</c:v>
                      </c:pt>
                      <c:pt idx="557">
                        <c:v>13.3</c:v>
                      </c:pt>
                      <c:pt idx="558">
                        <c:v>13.8</c:v>
                      </c:pt>
                      <c:pt idx="559">
                        <c:v>14.5</c:v>
                      </c:pt>
                      <c:pt idx="560">
                        <c:v>16.5</c:v>
                      </c:pt>
                      <c:pt idx="561">
                        <c:v>17</c:v>
                      </c:pt>
                      <c:pt idx="562">
                        <c:v>17</c:v>
                      </c:pt>
                      <c:pt idx="563">
                        <c:v>17</c:v>
                      </c:pt>
                      <c:pt idx="564">
                        <c:v>15.4</c:v>
                      </c:pt>
                      <c:pt idx="565">
                        <c:v>10.1</c:v>
                      </c:pt>
                      <c:pt idx="566">
                        <c:v>4.8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1</c:v>
                      </c:pt>
                      <c:pt idx="602">
                        <c:v>2.1</c:v>
                      </c:pt>
                      <c:pt idx="603">
                        <c:v>4.8</c:v>
                      </c:pt>
                      <c:pt idx="604">
                        <c:v>9.1</c:v>
                      </c:pt>
                      <c:pt idx="605">
                        <c:v>14.2</c:v>
                      </c:pt>
                      <c:pt idx="606">
                        <c:v>19.8</c:v>
                      </c:pt>
                      <c:pt idx="607">
                        <c:v>25.5</c:v>
                      </c:pt>
                      <c:pt idx="608">
                        <c:v>30.5</c:v>
                      </c:pt>
                      <c:pt idx="609">
                        <c:v>34.799999999999997</c:v>
                      </c:pt>
                      <c:pt idx="610">
                        <c:v>38.799999999999997</c:v>
                      </c:pt>
                      <c:pt idx="611">
                        <c:v>42.9</c:v>
                      </c:pt>
                      <c:pt idx="612">
                        <c:v>46.4</c:v>
                      </c:pt>
                      <c:pt idx="613">
                        <c:v>48.3</c:v>
                      </c:pt>
                      <c:pt idx="614">
                        <c:v>48.7</c:v>
                      </c:pt>
                      <c:pt idx="615">
                        <c:v>48.5</c:v>
                      </c:pt>
                      <c:pt idx="616">
                        <c:v>48.4</c:v>
                      </c:pt>
                      <c:pt idx="617">
                        <c:v>48.2</c:v>
                      </c:pt>
                      <c:pt idx="618">
                        <c:v>47.8</c:v>
                      </c:pt>
                      <c:pt idx="619">
                        <c:v>47</c:v>
                      </c:pt>
                      <c:pt idx="620">
                        <c:v>45.9</c:v>
                      </c:pt>
                      <c:pt idx="621">
                        <c:v>44.9</c:v>
                      </c:pt>
                      <c:pt idx="622">
                        <c:v>44.4</c:v>
                      </c:pt>
                      <c:pt idx="623">
                        <c:v>44.3</c:v>
                      </c:pt>
                      <c:pt idx="624">
                        <c:v>44.5</c:v>
                      </c:pt>
                      <c:pt idx="625">
                        <c:v>45.1</c:v>
                      </c:pt>
                      <c:pt idx="626">
                        <c:v>45.7</c:v>
                      </c:pt>
                      <c:pt idx="627">
                        <c:v>46</c:v>
                      </c:pt>
                      <c:pt idx="628">
                        <c:v>46</c:v>
                      </c:pt>
                      <c:pt idx="629">
                        <c:v>46</c:v>
                      </c:pt>
                      <c:pt idx="630">
                        <c:v>46.1</c:v>
                      </c:pt>
                      <c:pt idx="631">
                        <c:v>46.7</c:v>
                      </c:pt>
                      <c:pt idx="632">
                        <c:v>47.7</c:v>
                      </c:pt>
                      <c:pt idx="633">
                        <c:v>48.9</c:v>
                      </c:pt>
                      <c:pt idx="634">
                        <c:v>50.3</c:v>
                      </c:pt>
                      <c:pt idx="635">
                        <c:v>51.6</c:v>
                      </c:pt>
                      <c:pt idx="636">
                        <c:v>52.6</c:v>
                      </c:pt>
                      <c:pt idx="637">
                        <c:v>53</c:v>
                      </c:pt>
                      <c:pt idx="638">
                        <c:v>53</c:v>
                      </c:pt>
                      <c:pt idx="639">
                        <c:v>52.9</c:v>
                      </c:pt>
                      <c:pt idx="640">
                        <c:v>52.7</c:v>
                      </c:pt>
                      <c:pt idx="641">
                        <c:v>52.6</c:v>
                      </c:pt>
                      <c:pt idx="642">
                        <c:v>53.1</c:v>
                      </c:pt>
                      <c:pt idx="643">
                        <c:v>54.3</c:v>
                      </c:pt>
                      <c:pt idx="644">
                        <c:v>55.2</c:v>
                      </c:pt>
                      <c:pt idx="645">
                        <c:v>55.5</c:v>
                      </c:pt>
                      <c:pt idx="646">
                        <c:v>55.9</c:v>
                      </c:pt>
                      <c:pt idx="647">
                        <c:v>56.3</c:v>
                      </c:pt>
                      <c:pt idx="648">
                        <c:v>56.7</c:v>
                      </c:pt>
                      <c:pt idx="649">
                        <c:v>56.9</c:v>
                      </c:pt>
                      <c:pt idx="650">
                        <c:v>56.8</c:v>
                      </c:pt>
                      <c:pt idx="651">
                        <c:v>56</c:v>
                      </c:pt>
                      <c:pt idx="652">
                        <c:v>54.2</c:v>
                      </c:pt>
                      <c:pt idx="653">
                        <c:v>52.1</c:v>
                      </c:pt>
                      <c:pt idx="654">
                        <c:v>50.1</c:v>
                      </c:pt>
                      <c:pt idx="655">
                        <c:v>47.2</c:v>
                      </c:pt>
                      <c:pt idx="656">
                        <c:v>43.2</c:v>
                      </c:pt>
                      <c:pt idx="657">
                        <c:v>39.200000000000003</c:v>
                      </c:pt>
                      <c:pt idx="658">
                        <c:v>36.5</c:v>
                      </c:pt>
                      <c:pt idx="659">
                        <c:v>34.299999999999997</c:v>
                      </c:pt>
                      <c:pt idx="660">
                        <c:v>31</c:v>
                      </c:pt>
                      <c:pt idx="661">
                        <c:v>26</c:v>
                      </c:pt>
                      <c:pt idx="662">
                        <c:v>20.7</c:v>
                      </c:pt>
                      <c:pt idx="663">
                        <c:v>15.4</c:v>
                      </c:pt>
                      <c:pt idx="664">
                        <c:v>13.1</c:v>
                      </c:pt>
                      <c:pt idx="665">
                        <c:v>12</c:v>
                      </c:pt>
                      <c:pt idx="666">
                        <c:v>12.5</c:v>
                      </c:pt>
                      <c:pt idx="667">
                        <c:v>14</c:v>
                      </c:pt>
                      <c:pt idx="668">
                        <c:v>19</c:v>
                      </c:pt>
                      <c:pt idx="669">
                        <c:v>23.2</c:v>
                      </c:pt>
                      <c:pt idx="670">
                        <c:v>28</c:v>
                      </c:pt>
                      <c:pt idx="671">
                        <c:v>32</c:v>
                      </c:pt>
                      <c:pt idx="672">
                        <c:v>34</c:v>
                      </c:pt>
                      <c:pt idx="673">
                        <c:v>36</c:v>
                      </c:pt>
                      <c:pt idx="674">
                        <c:v>38</c:v>
                      </c:pt>
                      <c:pt idx="675">
                        <c:v>40</c:v>
                      </c:pt>
                      <c:pt idx="676">
                        <c:v>40.299999999999997</c:v>
                      </c:pt>
                      <c:pt idx="677">
                        <c:v>40.5</c:v>
                      </c:pt>
                      <c:pt idx="678">
                        <c:v>39</c:v>
                      </c:pt>
                      <c:pt idx="679">
                        <c:v>35.700000000000003</c:v>
                      </c:pt>
                      <c:pt idx="680">
                        <c:v>31.8</c:v>
                      </c:pt>
                      <c:pt idx="681">
                        <c:v>27.1</c:v>
                      </c:pt>
                      <c:pt idx="682">
                        <c:v>22.8</c:v>
                      </c:pt>
                      <c:pt idx="683">
                        <c:v>21.1</c:v>
                      </c:pt>
                      <c:pt idx="684">
                        <c:v>18.899999999999999</c:v>
                      </c:pt>
                      <c:pt idx="685">
                        <c:v>18.899999999999999</c:v>
                      </c:pt>
                      <c:pt idx="686">
                        <c:v>21.3</c:v>
                      </c:pt>
                      <c:pt idx="687">
                        <c:v>23.9</c:v>
                      </c:pt>
                      <c:pt idx="688">
                        <c:v>25.9</c:v>
                      </c:pt>
                      <c:pt idx="689">
                        <c:v>28.4</c:v>
                      </c:pt>
                      <c:pt idx="690">
                        <c:v>30.3</c:v>
                      </c:pt>
                      <c:pt idx="691">
                        <c:v>30.9</c:v>
                      </c:pt>
                      <c:pt idx="692">
                        <c:v>31.1</c:v>
                      </c:pt>
                      <c:pt idx="693">
                        <c:v>31.8</c:v>
                      </c:pt>
                      <c:pt idx="694">
                        <c:v>32.700000000000003</c:v>
                      </c:pt>
                      <c:pt idx="695">
                        <c:v>33.200000000000003</c:v>
                      </c:pt>
                      <c:pt idx="696">
                        <c:v>32.4</c:v>
                      </c:pt>
                      <c:pt idx="697">
                        <c:v>28.3</c:v>
                      </c:pt>
                      <c:pt idx="698">
                        <c:v>25.8</c:v>
                      </c:pt>
                      <c:pt idx="699">
                        <c:v>23.1</c:v>
                      </c:pt>
                      <c:pt idx="700">
                        <c:v>21.8</c:v>
                      </c:pt>
                      <c:pt idx="701">
                        <c:v>21.2</c:v>
                      </c:pt>
                      <c:pt idx="702">
                        <c:v>21</c:v>
                      </c:pt>
                      <c:pt idx="703">
                        <c:v>21</c:v>
                      </c:pt>
                      <c:pt idx="704">
                        <c:v>20.9</c:v>
                      </c:pt>
                      <c:pt idx="705">
                        <c:v>19.899999999999999</c:v>
                      </c:pt>
                      <c:pt idx="706">
                        <c:v>17.899999999999999</c:v>
                      </c:pt>
                      <c:pt idx="707">
                        <c:v>15.1</c:v>
                      </c:pt>
                      <c:pt idx="708">
                        <c:v>12.8</c:v>
                      </c:pt>
                      <c:pt idx="709">
                        <c:v>12</c:v>
                      </c:pt>
                      <c:pt idx="710">
                        <c:v>13.2</c:v>
                      </c:pt>
                      <c:pt idx="711">
                        <c:v>17.100000000000001</c:v>
                      </c:pt>
                      <c:pt idx="712">
                        <c:v>21.1</c:v>
                      </c:pt>
                      <c:pt idx="713">
                        <c:v>21.8</c:v>
                      </c:pt>
                      <c:pt idx="714">
                        <c:v>21.2</c:v>
                      </c:pt>
                      <c:pt idx="715">
                        <c:v>18.5</c:v>
                      </c:pt>
                      <c:pt idx="716">
                        <c:v>13.9</c:v>
                      </c:pt>
                      <c:pt idx="717">
                        <c:v>12</c:v>
                      </c:pt>
                      <c:pt idx="718">
                        <c:v>12</c:v>
                      </c:pt>
                      <c:pt idx="719">
                        <c:v>13</c:v>
                      </c:pt>
                      <c:pt idx="720">
                        <c:v>16</c:v>
                      </c:pt>
                      <c:pt idx="721">
                        <c:v>18.5</c:v>
                      </c:pt>
                      <c:pt idx="722">
                        <c:v>20.6</c:v>
                      </c:pt>
                      <c:pt idx="723">
                        <c:v>22.5</c:v>
                      </c:pt>
                      <c:pt idx="724">
                        <c:v>24</c:v>
                      </c:pt>
                      <c:pt idx="725">
                        <c:v>26.6</c:v>
                      </c:pt>
                      <c:pt idx="726">
                        <c:v>29.9</c:v>
                      </c:pt>
                      <c:pt idx="727">
                        <c:v>34.799999999999997</c:v>
                      </c:pt>
                      <c:pt idx="728">
                        <c:v>37.799999999999997</c:v>
                      </c:pt>
                      <c:pt idx="729">
                        <c:v>40.200000000000003</c:v>
                      </c:pt>
                      <c:pt idx="730">
                        <c:v>41.6</c:v>
                      </c:pt>
                      <c:pt idx="731">
                        <c:v>41.9</c:v>
                      </c:pt>
                      <c:pt idx="732">
                        <c:v>42</c:v>
                      </c:pt>
                      <c:pt idx="733">
                        <c:v>42.2</c:v>
                      </c:pt>
                      <c:pt idx="734">
                        <c:v>42.4</c:v>
                      </c:pt>
                      <c:pt idx="735">
                        <c:v>42.7</c:v>
                      </c:pt>
                      <c:pt idx="736">
                        <c:v>43.1</c:v>
                      </c:pt>
                      <c:pt idx="737">
                        <c:v>43.7</c:v>
                      </c:pt>
                      <c:pt idx="738">
                        <c:v>44</c:v>
                      </c:pt>
                      <c:pt idx="739">
                        <c:v>44.1</c:v>
                      </c:pt>
                      <c:pt idx="740">
                        <c:v>45.3</c:v>
                      </c:pt>
                      <c:pt idx="741">
                        <c:v>46.4</c:v>
                      </c:pt>
                      <c:pt idx="742">
                        <c:v>47.2</c:v>
                      </c:pt>
                      <c:pt idx="743">
                        <c:v>47.3</c:v>
                      </c:pt>
                      <c:pt idx="744">
                        <c:v>47.4</c:v>
                      </c:pt>
                      <c:pt idx="745">
                        <c:v>47.4</c:v>
                      </c:pt>
                      <c:pt idx="746">
                        <c:v>47.5</c:v>
                      </c:pt>
                      <c:pt idx="747">
                        <c:v>47.9</c:v>
                      </c:pt>
                      <c:pt idx="748">
                        <c:v>48.6</c:v>
                      </c:pt>
                      <c:pt idx="749">
                        <c:v>49.4</c:v>
                      </c:pt>
                      <c:pt idx="750">
                        <c:v>49.8</c:v>
                      </c:pt>
                      <c:pt idx="751">
                        <c:v>49.8</c:v>
                      </c:pt>
                      <c:pt idx="752">
                        <c:v>49.7</c:v>
                      </c:pt>
                      <c:pt idx="753">
                        <c:v>49.3</c:v>
                      </c:pt>
                      <c:pt idx="754">
                        <c:v>48.5</c:v>
                      </c:pt>
                      <c:pt idx="755">
                        <c:v>47.6</c:v>
                      </c:pt>
                      <c:pt idx="756">
                        <c:v>46.3</c:v>
                      </c:pt>
                      <c:pt idx="757">
                        <c:v>43.7</c:v>
                      </c:pt>
                      <c:pt idx="758">
                        <c:v>39.299999999999997</c:v>
                      </c:pt>
                      <c:pt idx="759">
                        <c:v>34.1</c:v>
                      </c:pt>
                      <c:pt idx="760">
                        <c:v>29</c:v>
                      </c:pt>
                      <c:pt idx="761">
                        <c:v>23.7</c:v>
                      </c:pt>
                      <c:pt idx="762">
                        <c:v>18.399999999999999</c:v>
                      </c:pt>
                      <c:pt idx="763">
                        <c:v>14.3</c:v>
                      </c:pt>
                      <c:pt idx="764">
                        <c:v>12</c:v>
                      </c:pt>
                      <c:pt idx="765">
                        <c:v>12.8</c:v>
                      </c:pt>
                      <c:pt idx="766">
                        <c:v>16</c:v>
                      </c:pt>
                      <c:pt idx="767">
                        <c:v>19.100000000000001</c:v>
                      </c:pt>
                      <c:pt idx="768">
                        <c:v>22.4</c:v>
                      </c:pt>
                      <c:pt idx="769">
                        <c:v>25.6</c:v>
                      </c:pt>
                      <c:pt idx="770">
                        <c:v>30.1</c:v>
                      </c:pt>
                      <c:pt idx="771">
                        <c:v>35.299999999999997</c:v>
                      </c:pt>
                      <c:pt idx="772">
                        <c:v>39.9</c:v>
                      </c:pt>
                      <c:pt idx="773">
                        <c:v>44.5</c:v>
                      </c:pt>
                      <c:pt idx="774">
                        <c:v>47.5</c:v>
                      </c:pt>
                      <c:pt idx="775">
                        <c:v>50.9</c:v>
                      </c:pt>
                      <c:pt idx="776">
                        <c:v>54.1</c:v>
                      </c:pt>
                      <c:pt idx="777">
                        <c:v>56.3</c:v>
                      </c:pt>
                      <c:pt idx="778">
                        <c:v>58.1</c:v>
                      </c:pt>
                      <c:pt idx="779">
                        <c:v>59.8</c:v>
                      </c:pt>
                      <c:pt idx="780">
                        <c:v>61.1</c:v>
                      </c:pt>
                      <c:pt idx="781">
                        <c:v>62.1</c:v>
                      </c:pt>
                      <c:pt idx="782">
                        <c:v>62.8</c:v>
                      </c:pt>
                      <c:pt idx="783">
                        <c:v>63.3</c:v>
                      </c:pt>
                      <c:pt idx="784">
                        <c:v>63.6</c:v>
                      </c:pt>
                      <c:pt idx="785">
                        <c:v>64</c:v>
                      </c:pt>
                      <c:pt idx="786">
                        <c:v>64.7</c:v>
                      </c:pt>
                      <c:pt idx="787">
                        <c:v>65.2</c:v>
                      </c:pt>
                      <c:pt idx="788">
                        <c:v>65.3</c:v>
                      </c:pt>
                      <c:pt idx="789">
                        <c:v>65.3</c:v>
                      </c:pt>
                      <c:pt idx="790">
                        <c:v>65.400000000000006</c:v>
                      </c:pt>
                      <c:pt idx="791">
                        <c:v>65.7</c:v>
                      </c:pt>
                      <c:pt idx="792">
                        <c:v>66</c:v>
                      </c:pt>
                      <c:pt idx="793">
                        <c:v>65.599999999999994</c:v>
                      </c:pt>
                      <c:pt idx="794">
                        <c:v>63.5</c:v>
                      </c:pt>
                      <c:pt idx="795">
                        <c:v>59.7</c:v>
                      </c:pt>
                      <c:pt idx="796">
                        <c:v>54.6</c:v>
                      </c:pt>
                      <c:pt idx="797">
                        <c:v>49.3</c:v>
                      </c:pt>
                      <c:pt idx="798">
                        <c:v>44.9</c:v>
                      </c:pt>
                      <c:pt idx="799">
                        <c:v>42.3</c:v>
                      </c:pt>
                      <c:pt idx="800">
                        <c:v>41.4</c:v>
                      </c:pt>
                      <c:pt idx="801">
                        <c:v>41.3</c:v>
                      </c:pt>
                      <c:pt idx="802">
                        <c:v>42.1</c:v>
                      </c:pt>
                      <c:pt idx="803">
                        <c:v>44.7</c:v>
                      </c:pt>
                      <c:pt idx="804">
                        <c:v>48.4</c:v>
                      </c:pt>
                      <c:pt idx="805">
                        <c:v>51.4</c:v>
                      </c:pt>
                      <c:pt idx="806">
                        <c:v>52.7</c:v>
                      </c:pt>
                      <c:pt idx="807">
                        <c:v>53</c:v>
                      </c:pt>
                      <c:pt idx="808">
                        <c:v>52.5</c:v>
                      </c:pt>
                      <c:pt idx="809">
                        <c:v>51.3</c:v>
                      </c:pt>
                      <c:pt idx="810">
                        <c:v>49.7</c:v>
                      </c:pt>
                      <c:pt idx="811">
                        <c:v>47.4</c:v>
                      </c:pt>
                      <c:pt idx="812">
                        <c:v>43.7</c:v>
                      </c:pt>
                      <c:pt idx="813">
                        <c:v>39.700000000000003</c:v>
                      </c:pt>
                      <c:pt idx="814">
                        <c:v>35.5</c:v>
                      </c:pt>
                      <c:pt idx="815">
                        <c:v>31.1</c:v>
                      </c:pt>
                      <c:pt idx="816">
                        <c:v>26.3</c:v>
                      </c:pt>
                      <c:pt idx="817">
                        <c:v>21.9</c:v>
                      </c:pt>
                      <c:pt idx="818">
                        <c:v>18</c:v>
                      </c:pt>
                      <c:pt idx="819">
                        <c:v>17</c:v>
                      </c:pt>
                      <c:pt idx="820">
                        <c:v>18</c:v>
                      </c:pt>
                      <c:pt idx="821">
                        <c:v>21.4</c:v>
                      </c:pt>
                      <c:pt idx="822">
                        <c:v>24.8</c:v>
                      </c:pt>
                      <c:pt idx="823">
                        <c:v>27.9</c:v>
                      </c:pt>
                      <c:pt idx="824">
                        <c:v>30.8</c:v>
                      </c:pt>
                      <c:pt idx="825">
                        <c:v>33</c:v>
                      </c:pt>
                      <c:pt idx="826">
                        <c:v>35.1</c:v>
                      </c:pt>
                      <c:pt idx="827">
                        <c:v>37.1</c:v>
                      </c:pt>
                      <c:pt idx="828">
                        <c:v>38.9</c:v>
                      </c:pt>
                      <c:pt idx="829">
                        <c:v>41.4</c:v>
                      </c:pt>
                      <c:pt idx="830">
                        <c:v>44</c:v>
                      </c:pt>
                      <c:pt idx="831">
                        <c:v>46.3</c:v>
                      </c:pt>
                      <c:pt idx="832">
                        <c:v>47.7</c:v>
                      </c:pt>
                      <c:pt idx="833">
                        <c:v>48.2</c:v>
                      </c:pt>
                      <c:pt idx="834">
                        <c:v>48.7</c:v>
                      </c:pt>
                      <c:pt idx="835">
                        <c:v>49.3</c:v>
                      </c:pt>
                      <c:pt idx="836">
                        <c:v>49.8</c:v>
                      </c:pt>
                      <c:pt idx="837">
                        <c:v>50.2</c:v>
                      </c:pt>
                      <c:pt idx="838">
                        <c:v>50.9</c:v>
                      </c:pt>
                      <c:pt idx="839">
                        <c:v>51.8</c:v>
                      </c:pt>
                      <c:pt idx="840">
                        <c:v>52.5</c:v>
                      </c:pt>
                      <c:pt idx="841">
                        <c:v>53.3</c:v>
                      </c:pt>
                      <c:pt idx="842">
                        <c:v>54.5</c:v>
                      </c:pt>
                      <c:pt idx="843">
                        <c:v>55.7</c:v>
                      </c:pt>
                      <c:pt idx="844">
                        <c:v>56.5</c:v>
                      </c:pt>
                      <c:pt idx="845">
                        <c:v>56.8</c:v>
                      </c:pt>
                      <c:pt idx="846">
                        <c:v>57</c:v>
                      </c:pt>
                      <c:pt idx="847">
                        <c:v>57.2</c:v>
                      </c:pt>
                      <c:pt idx="848">
                        <c:v>57.7</c:v>
                      </c:pt>
                      <c:pt idx="849">
                        <c:v>58.7</c:v>
                      </c:pt>
                      <c:pt idx="850">
                        <c:v>60.1</c:v>
                      </c:pt>
                      <c:pt idx="851">
                        <c:v>61.1</c:v>
                      </c:pt>
                      <c:pt idx="852">
                        <c:v>61.7</c:v>
                      </c:pt>
                      <c:pt idx="853">
                        <c:v>62.3</c:v>
                      </c:pt>
                      <c:pt idx="854">
                        <c:v>62.9</c:v>
                      </c:pt>
                      <c:pt idx="855">
                        <c:v>63.3</c:v>
                      </c:pt>
                      <c:pt idx="856">
                        <c:v>63.4</c:v>
                      </c:pt>
                      <c:pt idx="857">
                        <c:v>63.5</c:v>
                      </c:pt>
                      <c:pt idx="858">
                        <c:v>64.5</c:v>
                      </c:pt>
                      <c:pt idx="859">
                        <c:v>65.8</c:v>
                      </c:pt>
                      <c:pt idx="860">
                        <c:v>66.8</c:v>
                      </c:pt>
                      <c:pt idx="861">
                        <c:v>67.400000000000006</c:v>
                      </c:pt>
                      <c:pt idx="862">
                        <c:v>68.8</c:v>
                      </c:pt>
                      <c:pt idx="863">
                        <c:v>71.099999999999994</c:v>
                      </c:pt>
                      <c:pt idx="864">
                        <c:v>72.3</c:v>
                      </c:pt>
                      <c:pt idx="865">
                        <c:v>72.8</c:v>
                      </c:pt>
                      <c:pt idx="866">
                        <c:v>73.400000000000006</c:v>
                      </c:pt>
                      <c:pt idx="867">
                        <c:v>74.599999999999994</c:v>
                      </c:pt>
                      <c:pt idx="868">
                        <c:v>76</c:v>
                      </c:pt>
                      <c:pt idx="869">
                        <c:v>76.599999999999994</c:v>
                      </c:pt>
                      <c:pt idx="870">
                        <c:v>76.5</c:v>
                      </c:pt>
                      <c:pt idx="871">
                        <c:v>76.2</c:v>
                      </c:pt>
                      <c:pt idx="872">
                        <c:v>75.8</c:v>
                      </c:pt>
                      <c:pt idx="873">
                        <c:v>75.400000000000006</c:v>
                      </c:pt>
                      <c:pt idx="874">
                        <c:v>74.8</c:v>
                      </c:pt>
                      <c:pt idx="875">
                        <c:v>73.900000000000006</c:v>
                      </c:pt>
                      <c:pt idx="876">
                        <c:v>72.7</c:v>
                      </c:pt>
                      <c:pt idx="877">
                        <c:v>71.3</c:v>
                      </c:pt>
                      <c:pt idx="878">
                        <c:v>70.400000000000006</c:v>
                      </c:pt>
                      <c:pt idx="879">
                        <c:v>70</c:v>
                      </c:pt>
                      <c:pt idx="880">
                        <c:v>70</c:v>
                      </c:pt>
                      <c:pt idx="881">
                        <c:v>69</c:v>
                      </c:pt>
                      <c:pt idx="882">
                        <c:v>68</c:v>
                      </c:pt>
                      <c:pt idx="883">
                        <c:v>68</c:v>
                      </c:pt>
                      <c:pt idx="884">
                        <c:v>68</c:v>
                      </c:pt>
                      <c:pt idx="885">
                        <c:v>68.099999999999994</c:v>
                      </c:pt>
                      <c:pt idx="886">
                        <c:v>68.400000000000006</c:v>
                      </c:pt>
                      <c:pt idx="887">
                        <c:v>68.599999999999994</c:v>
                      </c:pt>
                      <c:pt idx="888">
                        <c:v>68.7</c:v>
                      </c:pt>
                      <c:pt idx="889">
                        <c:v>68.5</c:v>
                      </c:pt>
                      <c:pt idx="890">
                        <c:v>68.099999999999994</c:v>
                      </c:pt>
                      <c:pt idx="891">
                        <c:v>67.3</c:v>
                      </c:pt>
                      <c:pt idx="892">
                        <c:v>66.2</c:v>
                      </c:pt>
                      <c:pt idx="893">
                        <c:v>64.8</c:v>
                      </c:pt>
                      <c:pt idx="894">
                        <c:v>63.6</c:v>
                      </c:pt>
                      <c:pt idx="895">
                        <c:v>62.6</c:v>
                      </c:pt>
                      <c:pt idx="896">
                        <c:v>62.1</c:v>
                      </c:pt>
                      <c:pt idx="897">
                        <c:v>61.9</c:v>
                      </c:pt>
                      <c:pt idx="898">
                        <c:v>61.9</c:v>
                      </c:pt>
                      <c:pt idx="899">
                        <c:v>61.8</c:v>
                      </c:pt>
                      <c:pt idx="900">
                        <c:v>61.5</c:v>
                      </c:pt>
                      <c:pt idx="901">
                        <c:v>60.9</c:v>
                      </c:pt>
                      <c:pt idx="902">
                        <c:v>59.7</c:v>
                      </c:pt>
                      <c:pt idx="903">
                        <c:v>54.6</c:v>
                      </c:pt>
                      <c:pt idx="904">
                        <c:v>49.3</c:v>
                      </c:pt>
                      <c:pt idx="905">
                        <c:v>44.9</c:v>
                      </c:pt>
                      <c:pt idx="906">
                        <c:v>42.3</c:v>
                      </c:pt>
                      <c:pt idx="907">
                        <c:v>41.4</c:v>
                      </c:pt>
                      <c:pt idx="908">
                        <c:v>41.3</c:v>
                      </c:pt>
                      <c:pt idx="909">
                        <c:v>42.1</c:v>
                      </c:pt>
                      <c:pt idx="910">
                        <c:v>44.7</c:v>
                      </c:pt>
                      <c:pt idx="911">
                        <c:v>48.4</c:v>
                      </c:pt>
                      <c:pt idx="912">
                        <c:v>51.4</c:v>
                      </c:pt>
                      <c:pt idx="913">
                        <c:v>52.7</c:v>
                      </c:pt>
                      <c:pt idx="914">
                        <c:v>54</c:v>
                      </c:pt>
                      <c:pt idx="915">
                        <c:v>57</c:v>
                      </c:pt>
                      <c:pt idx="916">
                        <c:v>58.1</c:v>
                      </c:pt>
                      <c:pt idx="917">
                        <c:v>59.2</c:v>
                      </c:pt>
                      <c:pt idx="918">
                        <c:v>59</c:v>
                      </c:pt>
                      <c:pt idx="919">
                        <c:v>59.1</c:v>
                      </c:pt>
                      <c:pt idx="920">
                        <c:v>59.5</c:v>
                      </c:pt>
                      <c:pt idx="921">
                        <c:v>60.5</c:v>
                      </c:pt>
                      <c:pt idx="922">
                        <c:v>62.3</c:v>
                      </c:pt>
                      <c:pt idx="923">
                        <c:v>63.9</c:v>
                      </c:pt>
                      <c:pt idx="924">
                        <c:v>65.099999999999994</c:v>
                      </c:pt>
                      <c:pt idx="925">
                        <c:v>64.099999999999994</c:v>
                      </c:pt>
                      <c:pt idx="926">
                        <c:v>62.7</c:v>
                      </c:pt>
                      <c:pt idx="927">
                        <c:v>62</c:v>
                      </c:pt>
                      <c:pt idx="928">
                        <c:v>61.3</c:v>
                      </c:pt>
                      <c:pt idx="929">
                        <c:v>60.9</c:v>
                      </c:pt>
                      <c:pt idx="930">
                        <c:v>60.5</c:v>
                      </c:pt>
                      <c:pt idx="931">
                        <c:v>60.2</c:v>
                      </c:pt>
                      <c:pt idx="932">
                        <c:v>59.8</c:v>
                      </c:pt>
                      <c:pt idx="933">
                        <c:v>59.4</c:v>
                      </c:pt>
                      <c:pt idx="934">
                        <c:v>58.6</c:v>
                      </c:pt>
                      <c:pt idx="935">
                        <c:v>57.5</c:v>
                      </c:pt>
                      <c:pt idx="936">
                        <c:v>56.6</c:v>
                      </c:pt>
                      <c:pt idx="937">
                        <c:v>56</c:v>
                      </c:pt>
                      <c:pt idx="938">
                        <c:v>55.5</c:v>
                      </c:pt>
                      <c:pt idx="939">
                        <c:v>55</c:v>
                      </c:pt>
                      <c:pt idx="940">
                        <c:v>54.4</c:v>
                      </c:pt>
                      <c:pt idx="941">
                        <c:v>54.1</c:v>
                      </c:pt>
                      <c:pt idx="942">
                        <c:v>54</c:v>
                      </c:pt>
                      <c:pt idx="943">
                        <c:v>53.9</c:v>
                      </c:pt>
                      <c:pt idx="944">
                        <c:v>53.9</c:v>
                      </c:pt>
                      <c:pt idx="945">
                        <c:v>54</c:v>
                      </c:pt>
                      <c:pt idx="946">
                        <c:v>54.2</c:v>
                      </c:pt>
                      <c:pt idx="947">
                        <c:v>55</c:v>
                      </c:pt>
                      <c:pt idx="948">
                        <c:v>55.8</c:v>
                      </c:pt>
                      <c:pt idx="949">
                        <c:v>56.2</c:v>
                      </c:pt>
                      <c:pt idx="950">
                        <c:v>56.1</c:v>
                      </c:pt>
                      <c:pt idx="951">
                        <c:v>55.1</c:v>
                      </c:pt>
                      <c:pt idx="952">
                        <c:v>52.7</c:v>
                      </c:pt>
                      <c:pt idx="953">
                        <c:v>48.4</c:v>
                      </c:pt>
                      <c:pt idx="954">
                        <c:v>43.1</c:v>
                      </c:pt>
                      <c:pt idx="955">
                        <c:v>37.799999999999997</c:v>
                      </c:pt>
                      <c:pt idx="956">
                        <c:v>32.5</c:v>
                      </c:pt>
                      <c:pt idx="957">
                        <c:v>27.2</c:v>
                      </c:pt>
                      <c:pt idx="958">
                        <c:v>25.1</c:v>
                      </c:pt>
                      <c:pt idx="959">
                        <c:v>26</c:v>
                      </c:pt>
                      <c:pt idx="960">
                        <c:v>29.3</c:v>
                      </c:pt>
                      <c:pt idx="961">
                        <c:v>34.6</c:v>
                      </c:pt>
                      <c:pt idx="962">
                        <c:v>40.4</c:v>
                      </c:pt>
                      <c:pt idx="963">
                        <c:v>45.3</c:v>
                      </c:pt>
                      <c:pt idx="964">
                        <c:v>49</c:v>
                      </c:pt>
                      <c:pt idx="965">
                        <c:v>51.1</c:v>
                      </c:pt>
                      <c:pt idx="966">
                        <c:v>52.1</c:v>
                      </c:pt>
                      <c:pt idx="967">
                        <c:v>52.2</c:v>
                      </c:pt>
                      <c:pt idx="968">
                        <c:v>52.1</c:v>
                      </c:pt>
                      <c:pt idx="969">
                        <c:v>51.7</c:v>
                      </c:pt>
                      <c:pt idx="970">
                        <c:v>50.9</c:v>
                      </c:pt>
                      <c:pt idx="971">
                        <c:v>49.2</c:v>
                      </c:pt>
                      <c:pt idx="972">
                        <c:v>45.9</c:v>
                      </c:pt>
                      <c:pt idx="973">
                        <c:v>40.6</c:v>
                      </c:pt>
                      <c:pt idx="974">
                        <c:v>35.299999999999997</c:v>
                      </c:pt>
                      <c:pt idx="975">
                        <c:v>30</c:v>
                      </c:pt>
                      <c:pt idx="976">
                        <c:v>24.7</c:v>
                      </c:pt>
                      <c:pt idx="977">
                        <c:v>19.3</c:v>
                      </c:pt>
                      <c:pt idx="978">
                        <c:v>16</c:v>
                      </c:pt>
                      <c:pt idx="979">
                        <c:v>13.2</c:v>
                      </c:pt>
                      <c:pt idx="980">
                        <c:v>10.7</c:v>
                      </c:pt>
                      <c:pt idx="981">
                        <c:v>8.8000000000000007</c:v>
                      </c:pt>
                      <c:pt idx="982">
                        <c:v>7.2</c:v>
                      </c:pt>
                      <c:pt idx="983">
                        <c:v>5.5</c:v>
                      </c:pt>
                      <c:pt idx="984">
                        <c:v>3.2</c:v>
                      </c:pt>
                      <c:pt idx="985">
                        <c:v>1.1000000000000001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0.8</c:v>
                      </c:pt>
                      <c:pt idx="1028">
                        <c:v>3.6</c:v>
                      </c:pt>
                      <c:pt idx="1029">
                        <c:v>8.6</c:v>
                      </c:pt>
                      <c:pt idx="1030">
                        <c:v>14.6</c:v>
                      </c:pt>
                      <c:pt idx="1031">
                        <c:v>20</c:v>
                      </c:pt>
                      <c:pt idx="1032">
                        <c:v>24.4</c:v>
                      </c:pt>
                      <c:pt idx="1033">
                        <c:v>28.2</c:v>
                      </c:pt>
                      <c:pt idx="1034">
                        <c:v>31.7</c:v>
                      </c:pt>
                      <c:pt idx="1035">
                        <c:v>35</c:v>
                      </c:pt>
                      <c:pt idx="1036">
                        <c:v>37.6</c:v>
                      </c:pt>
                      <c:pt idx="1037">
                        <c:v>39.700000000000003</c:v>
                      </c:pt>
                      <c:pt idx="1038">
                        <c:v>41.5</c:v>
                      </c:pt>
                      <c:pt idx="1039">
                        <c:v>43.6</c:v>
                      </c:pt>
                      <c:pt idx="1040">
                        <c:v>46</c:v>
                      </c:pt>
                      <c:pt idx="1041">
                        <c:v>48.4</c:v>
                      </c:pt>
                      <c:pt idx="1042">
                        <c:v>50.5</c:v>
                      </c:pt>
                      <c:pt idx="1043">
                        <c:v>51.9</c:v>
                      </c:pt>
                      <c:pt idx="1044">
                        <c:v>52.6</c:v>
                      </c:pt>
                      <c:pt idx="1045">
                        <c:v>52.8</c:v>
                      </c:pt>
                      <c:pt idx="1046">
                        <c:v>52.9</c:v>
                      </c:pt>
                      <c:pt idx="1047">
                        <c:v>53.1</c:v>
                      </c:pt>
                      <c:pt idx="1048">
                        <c:v>53.3</c:v>
                      </c:pt>
                      <c:pt idx="1049">
                        <c:v>53.1</c:v>
                      </c:pt>
                      <c:pt idx="1050">
                        <c:v>52.3</c:v>
                      </c:pt>
                      <c:pt idx="1051">
                        <c:v>50.7</c:v>
                      </c:pt>
                      <c:pt idx="1052">
                        <c:v>48.8</c:v>
                      </c:pt>
                      <c:pt idx="1053">
                        <c:v>46.5</c:v>
                      </c:pt>
                      <c:pt idx="1054">
                        <c:v>43.8</c:v>
                      </c:pt>
                      <c:pt idx="1055">
                        <c:v>40.299999999999997</c:v>
                      </c:pt>
                      <c:pt idx="1056">
                        <c:v>36</c:v>
                      </c:pt>
                      <c:pt idx="1057">
                        <c:v>30.7</c:v>
                      </c:pt>
                      <c:pt idx="1058">
                        <c:v>25.4</c:v>
                      </c:pt>
                      <c:pt idx="1059">
                        <c:v>21</c:v>
                      </c:pt>
                      <c:pt idx="1060">
                        <c:v>16.7</c:v>
                      </c:pt>
                      <c:pt idx="1061">
                        <c:v>13.4</c:v>
                      </c:pt>
                      <c:pt idx="1062">
                        <c:v>12</c:v>
                      </c:pt>
                      <c:pt idx="1063">
                        <c:v>12.1</c:v>
                      </c:pt>
                      <c:pt idx="1064">
                        <c:v>12.8</c:v>
                      </c:pt>
                      <c:pt idx="1065">
                        <c:v>15.6</c:v>
                      </c:pt>
                      <c:pt idx="1066">
                        <c:v>19.899999999999999</c:v>
                      </c:pt>
                      <c:pt idx="1067">
                        <c:v>23.4</c:v>
                      </c:pt>
                      <c:pt idx="1068">
                        <c:v>24.6</c:v>
                      </c:pt>
                      <c:pt idx="1069">
                        <c:v>25.2</c:v>
                      </c:pt>
                      <c:pt idx="1070">
                        <c:v>26.4</c:v>
                      </c:pt>
                      <c:pt idx="1071">
                        <c:v>28.8</c:v>
                      </c:pt>
                      <c:pt idx="1072">
                        <c:v>31.8</c:v>
                      </c:pt>
                      <c:pt idx="1073">
                        <c:v>35.299999999999997</c:v>
                      </c:pt>
                      <c:pt idx="1074">
                        <c:v>39.5</c:v>
                      </c:pt>
                      <c:pt idx="1075">
                        <c:v>44.5</c:v>
                      </c:pt>
                      <c:pt idx="1076">
                        <c:v>49.3</c:v>
                      </c:pt>
                      <c:pt idx="1077">
                        <c:v>53.3</c:v>
                      </c:pt>
                      <c:pt idx="1078">
                        <c:v>56.4</c:v>
                      </c:pt>
                      <c:pt idx="1079">
                        <c:v>58.9</c:v>
                      </c:pt>
                      <c:pt idx="1080">
                        <c:v>61.2</c:v>
                      </c:pt>
                      <c:pt idx="1081">
                        <c:v>62.6</c:v>
                      </c:pt>
                      <c:pt idx="1082">
                        <c:v>63</c:v>
                      </c:pt>
                      <c:pt idx="1083">
                        <c:v>62.5</c:v>
                      </c:pt>
                      <c:pt idx="1084">
                        <c:v>60.9</c:v>
                      </c:pt>
                      <c:pt idx="1085">
                        <c:v>59.3</c:v>
                      </c:pt>
                      <c:pt idx="1086">
                        <c:v>58.6</c:v>
                      </c:pt>
                      <c:pt idx="1087">
                        <c:v>58.6</c:v>
                      </c:pt>
                      <c:pt idx="1088">
                        <c:v>58.7</c:v>
                      </c:pt>
                      <c:pt idx="1089">
                        <c:v>58.8</c:v>
                      </c:pt>
                      <c:pt idx="1090">
                        <c:v>58.8</c:v>
                      </c:pt>
                      <c:pt idx="1091">
                        <c:v>58.8</c:v>
                      </c:pt>
                      <c:pt idx="1092">
                        <c:v>59.1</c:v>
                      </c:pt>
                      <c:pt idx="1093">
                        <c:v>60.1</c:v>
                      </c:pt>
                      <c:pt idx="1094">
                        <c:v>61.7</c:v>
                      </c:pt>
                      <c:pt idx="1095">
                        <c:v>63</c:v>
                      </c:pt>
                      <c:pt idx="1096">
                        <c:v>63.7</c:v>
                      </c:pt>
                      <c:pt idx="1097">
                        <c:v>63.9</c:v>
                      </c:pt>
                      <c:pt idx="1098">
                        <c:v>63.5</c:v>
                      </c:pt>
                      <c:pt idx="1099">
                        <c:v>62.3</c:v>
                      </c:pt>
                      <c:pt idx="1100">
                        <c:v>60.3</c:v>
                      </c:pt>
                      <c:pt idx="1101">
                        <c:v>58.9</c:v>
                      </c:pt>
                      <c:pt idx="1102">
                        <c:v>58.4</c:v>
                      </c:pt>
                      <c:pt idx="1103">
                        <c:v>58.8</c:v>
                      </c:pt>
                      <c:pt idx="1104">
                        <c:v>60.2</c:v>
                      </c:pt>
                      <c:pt idx="1105">
                        <c:v>62.3</c:v>
                      </c:pt>
                      <c:pt idx="1106">
                        <c:v>63.9</c:v>
                      </c:pt>
                      <c:pt idx="1107">
                        <c:v>64.5</c:v>
                      </c:pt>
                      <c:pt idx="1108">
                        <c:v>64.400000000000006</c:v>
                      </c:pt>
                      <c:pt idx="1109">
                        <c:v>63.5</c:v>
                      </c:pt>
                      <c:pt idx="1110">
                        <c:v>62</c:v>
                      </c:pt>
                      <c:pt idx="1111">
                        <c:v>61.2</c:v>
                      </c:pt>
                      <c:pt idx="1112">
                        <c:v>61.3</c:v>
                      </c:pt>
                      <c:pt idx="1113">
                        <c:v>62.6</c:v>
                      </c:pt>
                      <c:pt idx="1114">
                        <c:v>65.3</c:v>
                      </c:pt>
                      <c:pt idx="1115">
                        <c:v>68</c:v>
                      </c:pt>
                      <c:pt idx="1116">
                        <c:v>69.400000000000006</c:v>
                      </c:pt>
                      <c:pt idx="1117">
                        <c:v>69.7</c:v>
                      </c:pt>
                      <c:pt idx="1118">
                        <c:v>69.3</c:v>
                      </c:pt>
                      <c:pt idx="1119">
                        <c:v>68.099999999999994</c:v>
                      </c:pt>
                      <c:pt idx="1120">
                        <c:v>66.900000000000006</c:v>
                      </c:pt>
                      <c:pt idx="1121">
                        <c:v>66.2</c:v>
                      </c:pt>
                      <c:pt idx="1122">
                        <c:v>65.7</c:v>
                      </c:pt>
                      <c:pt idx="1123">
                        <c:v>64.900000000000006</c:v>
                      </c:pt>
                      <c:pt idx="1124">
                        <c:v>63.2</c:v>
                      </c:pt>
                      <c:pt idx="1125">
                        <c:v>60.3</c:v>
                      </c:pt>
                      <c:pt idx="1126">
                        <c:v>55.8</c:v>
                      </c:pt>
                      <c:pt idx="1127">
                        <c:v>50.5</c:v>
                      </c:pt>
                      <c:pt idx="1128">
                        <c:v>45.2</c:v>
                      </c:pt>
                      <c:pt idx="1129">
                        <c:v>40.1</c:v>
                      </c:pt>
                      <c:pt idx="1130">
                        <c:v>36.200000000000003</c:v>
                      </c:pt>
                      <c:pt idx="1131">
                        <c:v>32.9</c:v>
                      </c:pt>
                      <c:pt idx="1132">
                        <c:v>29.8</c:v>
                      </c:pt>
                      <c:pt idx="1133">
                        <c:v>26.6</c:v>
                      </c:pt>
                      <c:pt idx="1134">
                        <c:v>23</c:v>
                      </c:pt>
                      <c:pt idx="1135">
                        <c:v>19.399999999999999</c:v>
                      </c:pt>
                      <c:pt idx="1136">
                        <c:v>16.3</c:v>
                      </c:pt>
                      <c:pt idx="1137">
                        <c:v>14.6</c:v>
                      </c:pt>
                      <c:pt idx="1138">
                        <c:v>14.2</c:v>
                      </c:pt>
                      <c:pt idx="1139">
                        <c:v>14.3</c:v>
                      </c:pt>
                      <c:pt idx="1140">
                        <c:v>14.6</c:v>
                      </c:pt>
                      <c:pt idx="1141">
                        <c:v>15.1</c:v>
                      </c:pt>
                      <c:pt idx="1142">
                        <c:v>16.399999999999999</c:v>
                      </c:pt>
                      <c:pt idx="1143">
                        <c:v>19.100000000000001</c:v>
                      </c:pt>
                      <c:pt idx="1144">
                        <c:v>22.5</c:v>
                      </c:pt>
                      <c:pt idx="1145">
                        <c:v>24.4</c:v>
                      </c:pt>
                      <c:pt idx="1146">
                        <c:v>24.8</c:v>
                      </c:pt>
                      <c:pt idx="1147">
                        <c:v>22.7</c:v>
                      </c:pt>
                      <c:pt idx="1148">
                        <c:v>17.399999999999999</c:v>
                      </c:pt>
                      <c:pt idx="1149">
                        <c:v>13.8</c:v>
                      </c:pt>
                      <c:pt idx="1150">
                        <c:v>12</c:v>
                      </c:pt>
                      <c:pt idx="1151">
                        <c:v>12</c:v>
                      </c:pt>
                      <c:pt idx="1152">
                        <c:v>12</c:v>
                      </c:pt>
                      <c:pt idx="1153">
                        <c:v>13.9</c:v>
                      </c:pt>
                      <c:pt idx="1154">
                        <c:v>18.8</c:v>
                      </c:pt>
                      <c:pt idx="1155">
                        <c:v>25.1</c:v>
                      </c:pt>
                      <c:pt idx="1156">
                        <c:v>29.8</c:v>
                      </c:pt>
                      <c:pt idx="1157">
                        <c:v>33.799999999999997</c:v>
                      </c:pt>
                      <c:pt idx="1158">
                        <c:v>38.200000000000003</c:v>
                      </c:pt>
                      <c:pt idx="1159">
                        <c:v>43.4</c:v>
                      </c:pt>
                      <c:pt idx="1160">
                        <c:v>48.9</c:v>
                      </c:pt>
                      <c:pt idx="1161">
                        <c:v>53.8</c:v>
                      </c:pt>
                      <c:pt idx="1162">
                        <c:v>57.8</c:v>
                      </c:pt>
                      <c:pt idx="1163">
                        <c:v>61.5</c:v>
                      </c:pt>
                      <c:pt idx="1164">
                        <c:v>65</c:v>
                      </c:pt>
                      <c:pt idx="1165">
                        <c:v>68.400000000000006</c:v>
                      </c:pt>
                      <c:pt idx="1166">
                        <c:v>71.599999999999994</c:v>
                      </c:pt>
                      <c:pt idx="1167">
                        <c:v>73</c:v>
                      </c:pt>
                      <c:pt idx="1168">
                        <c:v>74.3</c:v>
                      </c:pt>
                      <c:pt idx="1169">
                        <c:v>76.2</c:v>
                      </c:pt>
                      <c:pt idx="1170">
                        <c:v>77.900000000000006</c:v>
                      </c:pt>
                      <c:pt idx="1171">
                        <c:v>79.5</c:v>
                      </c:pt>
                      <c:pt idx="1172">
                        <c:v>81</c:v>
                      </c:pt>
                      <c:pt idx="1173">
                        <c:v>82.3</c:v>
                      </c:pt>
                      <c:pt idx="1174">
                        <c:v>83.5</c:v>
                      </c:pt>
                      <c:pt idx="1175">
                        <c:v>84.6</c:v>
                      </c:pt>
                      <c:pt idx="1176">
                        <c:v>85.5</c:v>
                      </c:pt>
                      <c:pt idx="1177">
                        <c:v>86.3</c:v>
                      </c:pt>
                      <c:pt idx="1178">
                        <c:v>87.1</c:v>
                      </c:pt>
                      <c:pt idx="1179">
                        <c:v>88.1</c:v>
                      </c:pt>
                      <c:pt idx="1180">
                        <c:v>89.1</c:v>
                      </c:pt>
                      <c:pt idx="1181">
                        <c:v>90.1</c:v>
                      </c:pt>
                      <c:pt idx="1182">
                        <c:v>91</c:v>
                      </c:pt>
                      <c:pt idx="1183">
                        <c:v>91.7</c:v>
                      </c:pt>
                      <c:pt idx="1184">
                        <c:v>92.3</c:v>
                      </c:pt>
                      <c:pt idx="1185">
                        <c:v>92.8</c:v>
                      </c:pt>
                      <c:pt idx="1186">
                        <c:v>93.1</c:v>
                      </c:pt>
                      <c:pt idx="1187">
                        <c:v>93.1</c:v>
                      </c:pt>
                      <c:pt idx="1188">
                        <c:v>93.1</c:v>
                      </c:pt>
                      <c:pt idx="1189">
                        <c:v>93.1</c:v>
                      </c:pt>
                      <c:pt idx="1190">
                        <c:v>93.1</c:v>
                      </c:pt>
                      <c:pt idx="1191">
                        <c:v>93.1</c:v>
                      </c:pt>
                      <c:pt idx="1192">
                        <c:v>93.1</c:v>
                      </c:pt>
                      <c:pt idx="1193">
                        <c:v>93.1</c:v>
                      </c:pt>
                      <c:pt idx="1194">
                        <c:v>93.1</c:v>
                      </c:pt>
                      <c:pt idx="1195">
                        <c:v>93.1</c:v>
                      </c:pt>
                      <c:pt idx="1196">
                        <c:v>93.2</c:v>
                      </c:pt>
                      <c:pt idx="1197">
                        <c:v>93.2</c:v>
                      </c:pt>
                      <c:pt idx="1198">
                        <c:v>93.3</c:v>
                      </c:pt>
                      <c:pt idx="1199">
                        <c:v>93.7</c:v>
                      </c:pt>
                      <c:pt idx="1200">
                        <c:v>94.2</c:v>
                      </c:pt>
                      <c:pt idx="1201">
                        <c:v>95</c:v>
                      </c:pt>
                      <c:pt idx="1202">
                        <c:v>95.8</c:v>
                      </c:pt>
                      <c:pt idx="1203">
                        <c:v>96.4</c:v>
                      </c:pt>
                      <c:pt idx="1204">
                        <c:v>96.8</c:v>
                      </c:pt>
                      <c:pt idx="1205">
                        <c:v>97</c:v>
                      </c:pt>
                      <c:pt idx="1206">
                        <c:v>97.1</c:v>
                      </c:pt>
                      <c:pt idx="1207">
                        <c:v>97.2</c:v>
                      </c:pt>
                      <c:pt idx="1208">
                        <c:v>97.3</c:v>
                      </c:pt>
                      <c:pt idx="1209">
                        <c:v>97.4</c:v>
                      </c:pt>
                      <c:pt idx="1210">
                        <c:v>97.4</c:v>
                      </c:pt>
                      <c:pt idx="1211">
                        <c:v>97.4</c:v>
                      </c:pt>
                      <c:pt idx="1212">
                        <c:v>97.4</c:v>
                      </c:pt>
                      <c:pt idx="1213">
                        <c:v>97.3</c:v>
                      </c:pt>
                      <c:pt idx="1214">
                        <c:v>97.3</c:v>
                      </c:pt>
                      <c:pt idx="1215">
                        <c:v>97.3</c:v>
                      </c:pt>
                      <c:pt idx="1216">
                        <c:v>97.3</c:v>
                      </c:pt>
                      <c:pt idx="1217">
                        <c:v>97.2</c:v>
                      </c:pt>
                      <c:pt idx="1218">
                        <c:v>97.1</c:v>
                      </c:pt>
                      <c:pt idx="1219">
                        <c:v>97</c:v>
                      </c:pt>
                      <c:pt idx="1220">
                        <c:v>96.9</c:v>
                      </c:pt>
                      <c:pt idx="1221">
                        <c:v>96.7</c:v>
                      </c:pt>
                      <c:pt idx="1222">
                        <c:v>96.4</c:v>
                      </c:pt>
                      <c:pt idx="1223">
                        <c:v>96.1</c:v>
                      </c:pt>
                      <c:pt idx="1224">
                        <c:v>95.7</c:v>
                      </c:pt>
                      <c:pt idx="1225">
                        <c:v>95.5</c:v>
                      </c:pt>
                      <c:pt idx="1226">
                        <c:v>95.3</c:v>
                      </c:pt>
                      <c:pt idx="1227">
                        <c:v>95.2</c:v>
                      </c:pt>
                      <c:pt idx="1228">
                        <c:v>95</c:v>
                      </c:pt>
                      <c:pt idx="1229">
                        <c:v>94.9</c:v>
                      </c:pt>
                      <c:pt idx="1230">
                        <c:v>94.7</c:v>
                      </c:pt>
                      <c:pt idx="1231">
                        <c:v>94.5</c:v>
                      </c:pt>
                      <c:pt idx="1232">
                        <c:v>94.4</c:v>
                      </c:pt>
                      <c:pt idx="1233">
                        <c:v>94.4</c:v>
                      </c:pt>
                      <c:pt idx="1234">
                        <c:v>94.3</c:v>
                      </c:pt>
                      <c:pt idx="1235">
                        <c:v>94.3</c:v>
                      </c:pt>
                      <c:pt idx="1236">
                        <c:v>94.1</c:v>
                      </c:pt>
                      <c:pt idx="1237">
                        <c:v>93.9</c:v>
                      </c:pt>
                      <c:pt idx="1238">
                        <c:v>93.4</c:v>
                      </c:pt>
                      <c:pt idx="1239">
                        <c:v>92.8</c:v>
                      </c:pt>
                      <c:pt idx="1240">
                        <c:v>92</c:v>
                      </c:pt>
                      <c:pt idx="1241">
                        <c:v>91.3</c:v>
                      </c:pt>
                      <c:pt idx="1242">
                        <c:v>90.6</c:v>
                      </c:pt>
                      <c:pt idx="1243">
                        <c:v>90</c:v>
                      </c:pt>
                      <c:pt idx="1244">
                        <c:v>89.3</c:v>
                      </c:pt>
                      <c:pt idx="1245">
                        <c:v>88.7</c:v>
                      </c:pt>
                      <c:pt idx="1246">
                        <c:v>88.1</c:v>
                      </c:pt>
                      <c:pt idx="1247">
                        <c:v>87.4</c:v>
                      </c:pt>
                      <c:pt idx="1248">
                        <c:v>86.7</c:v>
                      </c:pt>
                      <c:pt idx="1249">
                        <c:v>86</c:v>
                      </c:pt>
                      <c:pt idx="1250">
                        <c:v>85.3</c:v>
                      </c:pt>
                      <c:pt idx="1251">
                        <c:v>84.7</c:v>
                      </c:pt>
                      <c:pt idx="1252">
                        <c:v>84.1</c:v>
                      </c:pt>
                      <c:pt idx="1253">
                        <c:v>83.5</c:v>
                      </c:pt>
                      <c:pt idx="1254">
                        <c:v>82.9</c:v>
                      </c:pt>
                      <c:pt idx="1255">
                        <c:v>82.3</c:v>
                      </c:pt>
                      <c:pt idx="1256">
                        <c:v>81.7</c:v>
                      </c:pt>
                      <c:pt idx="1257">
                        <c:v>81.099999999999994</c:v>
                      </c:pt>
                      <c:pt idx="1258">
                        <c:v>80.5</c:v>
                      </c:pt>
                      <c:pt idx="1259">
                        <c:v>79.900000000000006</c:v>
                      </c:pt>
                      <c:pt idx="1260">
                        <c:v>79.400000000000006</c:v>
                      </c:pt>
                      <c:pt idx="1261">
                        <c:v>79</c:v>
                      </c:pt>
                      <c:pt idx="1262">
                        <c:v>78.7</c:v>
                      </c:pt>
                      <c:pt idx="1263">
                        <c:v>78.7</c:v>
                      </c:pt>
                      <c:pt idx="1264">
                        <c:v>78.8</c:v>
                      </c:pt>
                      <c:pt idx="1265">
                        <c:v>79.099999999999994</c:v>
                      </c:pt>
                      <c:pt idx="1266">
                        <c:v>79.400000000000006</c:v>
                      </c:pt>
                      <c:pt idx="1267">
                        <c:v>79.599999999999994</c:v>
                      </c:pt>
                      <c:pt idx="1268">
                        <c:v>79.8</c:v>
                      </c:pt>
                      <c:pt idx="1269">
                        <c:v>79.8</c:v>
                      </c:pt>
                      <c:pt idx="1270">
                        <c:v>79.599999999999994</c:v>
                      </c:pt>
                      <c:pt idx="1271">
                        <c:v>79.3</c:v>
                      </c:pt>
                      <c:pt idx="1272">
                        <c:v>78.900000000000006</c:v>
                      </c:pt>
                      <c:pt idx="1273">
                        <c:v>78.5</c:v>
                      </c:pt>
                      <c:pt idx="1274">
                        <c:v>78.2</c:v>
                      </c:pt>
                      <c:pt idx="1275">
                        <c:v>77.900000000000006</c:v>
                      </c:pt>
                      <c:pt idx="1276">
                        <c:v>77.7</c:v>
                      </c:pt>
                      <c:pt idx="1277">
                        <c:v>77.7</c:v>
                      </c:pt>
                      <c:pt idx="1278">
                        <c:v>77.8</c:v>
                      </c:pt>
                      <c:pt idx="1279">
                        <c:v>77.900000000000006</c:v>
                      </c:pt>
                      <c:pt idx="1280">
                        <c:v>78.099999999999994</c:v>
                      </c:pt>
                      <c:pt idx="1281">
                        <c:v>78.3</c:v>
                      </c:pt>
                      <c:pt idx="1282">
                        <c:v>78.3</c:v>
                      </c:pt>
                      <c:pt idx="1283">
                        <c:v>78.400000000000006</c:v>
                      </c:pt>
                      <c:pt idx="1284">
                        <c:v>78.400000000000006</c:v>
                      </c:pt>
                      <c:pt idx="1285">
                        <c:v>78.400000000000006</c:v>
                      </c:pt>
                      <c:pt idx="1286">
                        <c:v>78.2</c:v>
                      </c:pt>
                      <c:pt idx="1287">
                        <c:v>78</c:v>
                      </c:pt>
                      <c:pt idx="1288">
                        <c:v>77.7</c:v>
                      </c:pt>
                      <c:pt idx="1289">
                        <c:v>77.3</c:v>
                      </c:pt>
                      <c:pt idx="1290">
                        <c:v>76.900000000000006</c:v>
                      </c:pt>
                      <c:pt idx="1291">
                        <c:v>76.599999999999994</c:v>
                      </c:pt>
                      <c:pt idx="1292">
                        <c:v>76.2</c:v>
                      </c:pt>
                      <c:pt idx="1293">
                        <c:v>75.7</c:v>
                      </c:pt>
                      <c:pt idx="1294">
                        <c:v>75.2</c:v>
                      </c:pt>
                      <c:pt idx="1295">
                        <c:v>74.7</c:v>
                      </c:pt>
                      <c:pt idx="1296">
                        <c:v>74.400000000000006</c:v>
                      </c:pt>
                      <c:pt idx="1297">
                        <c:v>74.3</c:v>
                      </c:pt>
                      <c:pt idx="1298">
                        <c:v>74.400000000000006</c:v>
                      </c:pt>
                      <c:pt idx="1299">
                        <c:v>74.599999999999994</c:v>
                      </c:pt>
                      <c:pt idx="1300">
                        <c:v>74.900000000000006</c:v>
                      </c:pt>
                      <c:pt idx="1301">
                        <c:v>75.099999999999994</c:v>
                      </c:pt>
                      <c:pt idx="1302">
                        <c:v>75.3</c:v>
                      </c:pt>
                      <c:pt idx="1303">
                        <c:v>75.5</c:v>
                      </c:pt>
                      <c:pt idx="1304">
                        <c:v>75.8</c:v>
                      </c:pt>
                      <c:pt idx="1305">
                        <c:v>75.900000000000006</c:v>
                      </c:pt>
                      <c:pt idx="1306">
                        <c:v>76</c:v>
                      </c:pt>
                      <c:pt idx="1307">
                        <c:v>76</c:v>
                      </c:pt>
                      <c:pt idx="1308">
                        <c:v>76</c:v>
                      </c:pt>
                      <c:pt idx="1309">
                        <c:v>75.900000000000006</c:v>
                      </c:pt>
                      <c:pt idx="1310">
                        <c:v>75.900000000000006</c:v>
                      </c:pt>
                      <c:pt idx="1311">
                        <c:v>75.8</c:v>
                      </c:pt>
                      <c:pt idx="1312">
                        <c:v>75.7</c:v>
                      </c:pt>
                      <c:pt idx="1313">
                        <c:v>75.5</c:v>
                      </c:pt>
                      <c:pt idx="1314">
                        <c:v>75.2</c:v>
                      </c:pt>
                      <c:pt idx="1315">
                        <c:v>75</c:v>
                      </c:pt>
                      <c:pt idx="1316">
                        <c:v>74.7</c:v>
                      </c:pt>
                      <c:pt idx="1317">
                        <c:v>74.099999999999994</c:v>
                      </c:pt>
                      <c:pt idx="1318">
                        <c:v>73.7</c:v>
                      </c:pt>
                      <c:pt idx="1319">
                        <c:v>73.3</c:v>
                      </c:pt>
                      <c:pt idx="1320">
                        <c:v>73.5</c:v>
                      </c:pt>
                      <c:pt idx="1321">
                        <c:v>74</c:v>
                      </c:pt>
                      <c:pt idx="1322">
                        <c:v>74.900000000000006</c:v>
                      </c:pt>
                      <c:pt idx="1323">
                        <c:v>76.099999999999994</c:v>
                      </c:pt>
                      <c:pt idx="1324">
                        <c:v>77.7</c:v>
                      </c:pt>
                      <c:pt idx="1325">
                        <c:v>79.2</c:v>
                      </c:pt>
                      <c:pt idx="1326">
                        <c:v>80.3</c:v>
                      </c:pt>
                      <c:pt idx="1327">
                        <c:v>80.8</c:v>
                      </c:pt>
                      <c:pt idx="1328">
                        <c:v>81</c:v>
                      </c:pt>
                      <c:pt idx="1329">
                        <c:v>81</c:v>
                      </c:pt>
                      <c:pt idx="1330">
                        <c:v>81</c:v>
                      </c:pt>
                      <c:pt idx="1331">
                        <c:v>81</c:v>
                      </c:pt>
                      <c:pt idx="1332">
                        <c:v>81</c:v>
                      </c:pt>
                      <c:pt idx="1333">
                        <c:v>80.900000000000006</c:v>
                      </c:pt>
                      <c:pt idx="1334">
                        <c:v>80.599999999999994</c:v>
                      </c:pt>
                      <c:pt idx="1335">
                        <c:v>80.3</c:v>
                      </c:pt>
                      <c:pt idx="1336">
                        <c:v>80</c:v>
                      </c:pt>
                      <c:pt idx="1337">
                        <c:v>79.900000000000006</c:v>
                      </c:pt>
                      <c:pt idx="1338">
                        <c:v>79.8</c:v>
                      </c:pt>
                      <c:pt idx="1339">
                        <c:v>79.8</c:v>
                      </c:pt>
                      <c:pt idx="1340">
                        <c:v>79.8</c:v>
                      </c:pt>
                      <c:pt idx="1341">
                        <c:v>79.900000000000006</c:v>
                      </c:pt>
                      <c:pt idx="1342">
                        <c:v>80</c:v>
                      </c:pt>
                      <c:pt idx="1343">
                        <c:v>80.400000000000006</c:v>
                      </c:pt>
                      <c:pt idx="1344">
                        <c:v>80.8</c:v>
                      </c:pt>
                      <c:pt idx="1345">
                        <c:v>81.2</c:v>
                      </c:pt>
                      <c:pt idx="1346">
                        <c:v>81.5</c:v>
                      </c:pt>
                      <c:pt idx="1347">
                        <c:v>81.599999999999994</c:v>
                      </c:pt>
                      <c:pt idx="1348">
                        <c:v>81.599999999999994</c:v>
                      </c:pt>
                      <c:pt idx="1349">
                        <c:v>81.400000000000006</c:v>
                      </c:pt>
                      <c:pt idx="1350">
                        <c:v>80.7</c:v>
                      </c:pt>
                      <c:pt idx="1351">
                        <c:v>79.599999999999994</c:v>
                      </c:pt>
                      <c:pt idx="1352">
                        <c:v>78.2</c:v>
                      </c:pt>
                      <c:pt idx="1353">
                        <c:v>76.8</c:v>
                      </c:pt>
                      <c:pt idx="1354">
                        <c:v>75.3</c:v>
                      </c:pt>
                      <c:pt idx="1355">
                        <c:v>73.8</c:v>
                      </c:pt>
                      <c:pt idx="1356">
                        <c:v>72.099999999999994</c:v>
                      </c:pt>
                      <c:pt idx="1357">
                        <c:v>70.2</c:v>
                      </c:pt>
                      <c:pt idx="1358">
                        <c:v>68.2</c:v>
                      </c:pt>
                      <c:pt idx="1359">
                        <c:v>66.099999999999994</c:v>
                      </c:pt>
                      <c:pt idx="1360">
                        <c:v>63.8</c:v>
                      </c:pt>
                      <c:pt idx="1361">
                        <c:v>61.6</c:v>
                      </c:pt>
                      <c:pt idx="1362">
                        <c:v>60.2</c:v>
                      </c:pt>
                      <c:pt idx="1363">
                        <c:v>59.8</c:v>
                      </c:pt>
                      <c:pt idx="1364">
                        <c:v>60.4</c:v>
                      </c:pt>
                      <c:pt idx="1365">
                        <c:v>61.8</c:v>
                      </c:pt>
                      <c:pt idx="1366">
                        <c:v>62.6</c:v>
                      </c:pt>
                      <c:pt idx="1367">
                        <c:v>62.7</c:v>
                      </c:pt>
                      <c:pt idx="1368">
                        <c:v>61.9</c:v>
                      </c:pt>
                      <c:pt idx="1369">
                        <c:v>60</c:v>
                      </c:pt>
                      <c:pt idx="1370">
                        <c:v>58.4</c:v>
                      </c:pt>
                      <c:pt idx="1371">
                        <c:v>57.8</c:v>
                      </c:pt>
                      <c:pt idx="1372">
                        <c:v>57.8</c:v>
                      </c:pt>
                      <c:pt idx="1373">
                        <c:v>57.8</c:v>
                      </c:pt>
                      <c:pt idx="1374">
                        <c:v>57.3</c:v>
                      </c:pt>
                      <c:pt idx="1375">
                        <c:v>56.2</c:v>
                      </c:pt>
                      <c:pt idx="1376">
                        <c:v>54.3</c:v>
                      </c:pt>
                      <c:pt idx="1377">
                        <c:v>50.8</c:v>
                      </c:pt>
                      <c:pt idx="1378">
                        <c:v>45.5</c:v>
                      </c:pt>
                      <c:pt idx="1379">
                        <c:v>40.200000000000003</c:v>
                      </c:pt>
                      <c:pt idx="1380">
                        <c:v>34.9</c:v>
                      </c:pt>
                      <c:pt idx="1381">
                        <c:v>29.6</c:v>
                      </c:pt>
                      <c:pt idx="1382">
                        <c:v>27.3</c:v>
                      </c:pt>
                      <c:pt idx="1383">
                        <c:v>29.3</c:v>
                      </c:pt>
                      <c:pt idx="1384">
                        <c:v>32.9</c:v>
                      </c:pt>
                      <c:pt idx="1385">
                        <c:v>35.6</c:v>
                      </c:pt>
                      <c:pt idx="1386">
                        <c:v>36.700000000000003</c:v>
                      </c:pt>
                      <c:pt idx="1387">
                        <c:v>37.6</c:v>
                      </c:pt>
                      <c:pt idx="1388">
                        <c:v>39.4</c:v>
                      </c:pt>
                      <c:pt idx="1389">
                        <c:v>42.5</c:v>
                      </c:pt>
                      <c:pt idx="1390">
                        <c:v>46.5</c:v>
                      </c:pt>
                      <c:pt idx="1391">
                        <c:v>50.2</c:v>
                      </c:pt>
                      <c:pt idx="1392">
                        <c:v>52.8</c:v>
                      </c:pt>
                      <c:pt idx="1393">
                        <c:v>54.3</c:v>
                      </c:pt>
                      <c:pt idx="1394">
                        <c:v>54.9</c:v>
                      </c:pt>
                      <c:pt idx="1395">
                        <c:v>54.9</c:v>
                      </c:pt>
                      <c:pt idx="1396">
                        <c:v>54.7</c:v>
                      </c:pt>
                      <c:pt idx="1397">
                        <c:v>54.1</c:v>
                      </c:pt>
                      <c:pt idx="1398">
                        <c:v>53.2</c:v>
                      </c:pt>
                      <c:pt idx="1399">
                        <c:v>52.1</c:v>
                      </c:pt>
                      <c:pt idx="1400">
                        <c:v>50.7</c:v>
                      </c:pt>
                      <c:pt idx="1401">
                        <c:v>49.1</c:v>
                      </c:pt>
                      <c:pt idx="1402">
                        <c:v>47.4</c:v>
                      </c:pt>
                      <c:pt idx="1403">
                        <c:v>45.2</c:v>
                      </c:pt>
                      <c:pt idx="1404">
                        <c:v>41.8</c:v>
                      </c:pt>
                      <c:pt idx="1405">
                        <c:v>36.5</c:v>
                      </c:pt>
                      <c:pt idx="1406">
                        <c:v>31.2</c:v>
                      </c:pt>
                      <c:pt idx="1407">
                        <c:v>27.6</c:v>
                      </c:pt>
                      <c:pt idx="1408">
                        <c:v>26.9</c:v>
                      </c:pt>
                      <c:pt idx="1409">
                        <c:v>27.3</c:v>
                      </c:pt>
                      <c:pt idx="1410">
                        <c:v>27.5</c:v>
                      </c:pt>
                      <c:pt idx="1411">
                        <c:v>27.4</c:v>
                      </c:pt>
                      <c:pt idx="1412">
                        <c:v>27.1</c:v>
                      </c:pt>
                      <c:pt idx="1413">
                        <c:v>26.7</c:v>
                      </c:pt>
                      <c:pt idx="1414">
                        <c:v>26.8</c:v>
                      </c:pt>
                      <c:pt idx="1415">
                        <c:v>28.2</c:v>
                      </c:pt>
                      <c:pt idx="1416">
                        <c:v>31.1</c:v>
                      </c:pt>
                      <c:pt idx="1417">
                        <c:v>34.799999999999997</c:v>
                      </c:pt>
                      <c:pt idx="1418">
                        <c:v>38.4</c:v>
                      </c:pt>
                      <c:pt idx="1419">
                        <c:v>40.9</c:v>
                      </c:pt>
                      <c:pt idx="1420">
                        <c:v>41.7</c:v>
                      </c:pt>
                      <c:pt idx="1421">
                        <c:v>40.9</c:v>
                      </c:pt>
                      <c:pt idx="1422">
                        <c:v>38.299999999999997</c:v>
                      </c:pt>
                      <c:pt idx="1423">
                        <c:v>35.299999999999997</c:v>
                      </c:pt>
                      <c:pt idx="1424">
                        <c:v>34.299999999999997</c:v>
                      </c:pt>
                      <c:pt idx="1425">
                        <c:v>34.6</c:v>
                      </c:pt>
                      <c:pt idx="1426">
                        <c:v>36.299999999999997</c:v>
                      </c:pt>
                      <c:pt idx="1427">
                        <c:v>39.5</c:v>
                      </c:pt>
                      <c:pt idx="1428">
                        <c:v>41.8</c:v>
                      </c:pt>
                      <c:pt idx="1429">
                        <c:v>42.5</c:v>
                      </c:pt>
                      <c:pt idx="1430">
                        <c:v>41.9</c:v>
                      </c:pt>
                      <c:pt idx="1431">
                        <c:v>40.1</c:v>
                      </c:pt>
                      <c:pt idx="1432">
                        <c:v>36.6</c:v>
                      </c:pt>
                      <c:pt idx="1433">
                        <c:v>31.3</c:v>
                      </c:pt>
                      <c:pt idx="1434">
                        <c:v>26</c:v>
                      </c:pt>
                      <c:pt idx="1435">
                        <c:v>20.6</c:v>
                      </c:pt>
                      <c:pt idx="1436">
                        <c:v>19.100000000000001</c:v>
                      </c:pt>
                      <c:pt idx="1437">
                        <c:v>19.7</c:v>
                      </c:pt>
                      <c:pt idx="1438">
                        <c:v>21.1</c:v>
                      </c:pt>
                      <c:pt idx="1439">
                        <c:v>22</c:v>
                      </c:pt>
                      <c:pt idx="1440">
                        <c:v>22.1</c:v>
                      </c:pt>
                      <c:pt idx="1441">
                        <c:v>21.4</c:v>
                      </c:pt>
                      <c:pt idx="1442">
                        <c:v>19.600000000000001</c:v>
                      </c:pt>
                      <c:pt idx="1443">
                        <c:v>18.3</c:v>
                      </c:pt>
                      <c:pt idx="1444">
                        <c:v>18</c:v>
                      </c:pt>
                      <c:pt idx="1445">
                        <c:v>18.3</c:v>
                      </c:pt>
                      <c:pt idx="1446">
                        <c:v>18.5</c:v>
                      </c:pt>
                      <c:pt idx="1447">
                        <c:v>17.899999999999999</c:v>
                      </c:pt>
                      <c:pt idx="1448">
                        <c:v>15</c:v>
                      </c:pt>
                      <c:pt idx="1449">
                        <c:v>9.9</c:v>
                      </c:pt>
                      <c:pt idx="1450">
                        <c:v>4.5999999999999996</c:v>
                      </c:pt>
                      <c:pt idx="1451">
                        <c:v>1.2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2.2000000000000002</c:v>
                      </c:pt>
                      <c:pt idx="1480">
                        <c:v>4.4000000000000004</c:v>
                      </c:pt>
                      <c:pt idx="1481">
                        <c:v>6.3</c:v>
                      </c:pt>
                      <c:pt idx="1482">
                        <c:v>7.9</c:v>
                      </c:pt>
                      <c:pt idx="1483">
                        <c:v>9.1999999999999993</c:v>
                      </c:pt>
                      <c:pt idx="1484">
                        <c:v>10.4</c:v>
                      </c:pt>
                      <c:pt idx="1485">
                        <c:v>11.5</c:v>
                      </c:pt>
                      <c:pt idx="1486">
                        <c:v>12.9</c:v>
                      </c:pt>
                      <c:pt idx="1487">
                        <c:v>14.7</c:v>
                      </c:pt>
                      <c:pt idx="1488">
                        <c:v>17</c:v>
                      </c:pt>
                      <c:pt idx="1489">
                        <c:v>19.8</c:v>
                      </c:pt>
                      <c:pt idx="1490">
                        <c:v>23.1</c:v>
                      </c:pt>
                      <c:pt idx="1491">
                        <c:v>26.7</c:v>
                      </c:pt>
                      <c:pt idx="1492">
                        <c:v>30.5</c:v>
                      </c:pt>
                      <c:pt idx="1493">
                        <c:v>34.1</c:v>
                      </c:pt>
                      <c:pt idx="1494">
                        <c:v>37.5</c:v>
                      </c:pt>
                      <c:pt idx="1495">
                        <c:v>40.6</c:v>
                      </c:pt>
                      <c:pt idx="1496">
                        <c:v>43.3</c:v>
                      </c:pt>
                      <c:pt idx="1497">
                        <c:v>45.7</c:v>
                      </c:pt>
                      <c:pt idx="1498">
                        <c:v>47.7</c:v>
                      </c:pt>
                      <c:pt idx="1499">
                        <c:v>49.3</c:v>
                      </c:pt>
                      <c:pt idx="1500">
                        <c:v>50.5</c:v>
                      </c:pt>
                      <c:pt idx="1501">
                        <c:v>51.3</c:v>
                      </c:pt>
                      <c:pt idx="1502">
                        <c:v>52.1</c:v>
                      </c:pt>
                      <c:pt idx="1503">
                        <c:v>52.7</c:v>
                      </c:pt>
                      <c:pt idx="1504">
                        <c:v>53.4</c:v>
                      </c:pt>
                      <c:pt idx="1505">
                        <c:v>54</c:v>
                      </c:pt>
                      <c:pt idx="1506">
                        <c:v>54.5</c:v>
                      </c:pt>
                      <c:pt idx="1507">
                        <c:v>55</c:v>
                      </c:pt>
                      <c:pt idx="1508">
                        <c:v>55.6</c:v>
                      </c:pt>
                      <c:pt idx="1509">
                        <c:v>56.3</c:v>
                      </c:pt>
                      <c:pt idx="1510">
                        <c:v>57.2</c:v>
                      </c:pt>
                      <c:pt idx="1511">
                        <c:v>58.5</c:v>
                      </c:pt>
                      <c:pt idx="1512">
                        <c:v>60.2</c:v>
                      </c:pt>
                      <c:pt idx="1513">
                        <c:v>62.3</c:v>
                      </c:pt>
                      <c:pt idx="1514">
                        <c:v>64.7</c:v>
                      </c:pt>
                      <c:pt idx="1515">
                        <c:v>67.099999999999994</c:v>
                      </c:pt>
                      <c:pt idx="1516">
                        <c:v>69.2</c:v>
                      </c:pt>
                      <c:pt idx="1517">
                        <c:v>70.7</c:v>
                      </c:pt>
                      <c:pt idx="1518">
                        <c:v>71.900000000000006</c:v>
                      </c:pt>
                      <c:pt idx="1519">
                        <c:v>72.7</c:v>
                      </c:pt>
                      <c:pt idx="1520">
                        <c:v>73.400000000000006</c:v>
                      </c:pt>
                      <c:pt idx="1521">
                        <c:v>73.8</c:v>
                      </c:pt>
                      <c:pt idx="1522">
                        <c:v>74.099999999999994</c:v>
                      </c:pt>
                      <c:pt idx="1523">
                        <c:v>74</c:v>
                      </c:pt>
                      <c:pt idx="1524">
                        <c:v>73.599999999999994</c:v>
                      </c:pt>
                      <c:pt idx="1525">
                        <c:v>72.5</c:v>
                      </c:pt>
                      <c:pt idx="1526">
                        <c:v>70.8</c:v>
                      </c:pt>
                      <c:pt idx="1527">
                        <c:v>68.599999999999994</c:v>
                      </c:pt>
                      <c:pt idx="1528">
                        <c:v>66.2</c:v>
                      </c:pt>
                      <c:pt idx="1529">
                        <c:v>64</c:v>
                      </c:pt>
                      <c:pt idx="1530">
                        <c:v>62.2</c:v>
                      </c:pt>
                      <c:pt idx="1531">
                        <c:v>60.9</c:v>
                      </c:pt>
                      <c:pt idx="1532">
                        <c:v>60.2</c:v>
                      </c:pt>
                      <c:pt idx="1533">
                        <c:v>60</c:v>
                      </c:pt>
                      <c:pt idx="1534">
                        <c:v>60.4</c:v>
                      </c:pt>
                      <c:pt idx="1535">
                        <c:v>61.4</c:v>
                      </c:pt>
                      <c:pt idx="1536">
                        <c:v>63.2</c:v>
                      </c:pt>
                      <c:pt idx="1537">
                        <c:v>65.599999999999994</c:v>
                      </c:pt>
                      <c:pt idx="1538">
                        <c:v>68.400000000000006</c:v>
                      </c:pt>
                      <c:pt idx="1539">
                        <c:v>71.599999999999994</c:v>
                      </c:pt>
                      <c:pt idx="1540">
                        <c:v>74.900000000000006</c:v>
                      </c:pt>
                      <c:pt idx="1541">
                        <c:v>78.400000000000006</c:v>
                      </c:pt>
                      <c:pt idx="1542">
                        <c:v>81.8</c:v>
                      </c:pt>
                      <c:pt idx="1543">
                        <c:v>84.9</c:v>
                      </c:pt>
                      <c:pt idx="1544">
                        <c:v>87.4</c:v>
                      </c:pt>
                      <c:pt idx="1545">
                        <c:v>89</c:v>
                      </c:pt>
                      <c:pt idx="1546">
                        <c:v>90</c:v>
                      </c:pt>
                      <c:pt idx="1547">
                        <c:v>90.6</c:v>
                      </c:pt>
                      <c:pt idx="1548">
                        <c:v>91</c:v>
                      </c:pt>
                      <c:pt idx="1549">
                        <c:v>91.5</c:v>
                      </c:pt>
                      <c:pt idx="1550">
                        <c:v>92</c:v>
                      </c:pt>
                      <c:pt idx="1551">
                        <c:v>92.7</c:v>
                      </c:pt>
                      <c:pt idx="1552">
                        <c:v>93.4</c:v>
                      </c:pt>
                      <c:pt idx="1553">
                        <c:v>94.2</c:v>
                      </c:pt>
                      <c:pt idx="1554">
                        <c:v>94.9</c:v>
                      </c:pt>
                      <c:pt idx="1555">
                        <c:v>95.7</c:v>
                      </c:pt>
                      <c:pt idx="1556">
                        <c:v>96.6</c:v>
                      </c:pt>
                      <c:pt idx="1557">
                        <c:v>97.7</c:v>
                      </c:pt>
                      <c:pt idx="1558">
                        <c:v>98.9</c:v>
                      </c:pt>
                      <c:pt idx="1559">
                        <c:v>100.4</c:v>
                      </c:pt>
                      <c:pt idx="1560">
                        <c:v>102</c:v>
                      </c:pt>
                      <c:pt idx="1561">
                        <c:v>103.6</c:v>
                      </c:pt>
                      <c:pt idx="1562">
                        <c:v>105.2</c:v>
                      </c:pt>
                      <c:pt idx="1563">
                        <c:v>106.8</c:v>
                      </c:pt>
                      <c:pt idx="1564">
                        <c:v>108.5</c:v>
                      </c:pt>
                      <c:pt idx="1565">
                        <c:v>110.2</c:v>
                      </c:pt>
                      <c:pt idx="1566">
                        <c:v>111.9</c:v>
                      </c:pt>
                      <c:pt idx="1567">
                        <c:v>113.7</c:v>
                      </c:pt>
                      <c:pt idx="1568">
                        <c:v>115.3</c:v>
                      </c:pt>
                      <c:pt idx="1569">
                        <c:v>116.8</c:v>
                      </c:pt>
                      <c:pt idx="1570">
                        <c:v>118.2</c:v>
                      </c:pt>
                      <c:pt idx="1571">
                        <c:v>119.5</c:v>
                      </c:pt>
                      <c:pt idx="1572">
                        <c:v>120.7</c:v>
                      </c:pt>
                      <c:pt idx="1573">
                        <c:v>121.8</c:v>
                      </c:pt>
                      <c:pt idx="1574">
                        <c:v>122.6</c:v>
                      </c:pt>
                      <c:pt idx="1575">
                        <c:v>123.2</c:v>
                      </c:pt>
                      <c:pt idx="1576">
                        <c:v>123.6</c:v>
                      </c:pt>
                      <c:pt idx="1577">
                        <c:v>123.7</c:v>
                      </c:pt>
                      <c:pt idx="1578">
                        <c:v>123.6</c:v>
                      </c:pt>
                      <c:pt idx="1579">
                        <c:v>123.3</c:v>
                      </c:pt>
                      <c:pt idx="1580">
                        <c:v>123</c:v>
                      </c:pt>
                      <c:pt idx="1581">
                        <c:v>122.5</c:v>
                      </c:pt>
                      <c:pt idx="1582">
                        <c:v>122.1</c:v>
                      </c:pt>
                      <c:pt idx="1583">
                        <c:v>121.5</c:v>
                      </c:pt>
                      <c:pt idx="1584">
                        <c:v>120.8</c:v>
                      </c:pt>
                      <c:pt idx="1585">
                        <c:v>120</c:v>
                      </c:pt>
                      <c:pt idx="1586">
                        <c:v>119.1</c:v>
                      </c:pt>
                      <c:pt idx="1587">
                        <c:v>118.1</c:v>
                      </c:pt>
                      <c:pt idx="1588">
                        <c:v>117.1</c:v>
                      </c:pt>
                      <c:pt idx="1589">
                        <c:v>116.2</c:v>
                      </c:pt>
                      <c:pt idx="1590">
                        <c:v>115.5</c:v>
                      </c:pt>
                      <c:pt idx="1591">
                        <c:v>114.9</c:v>
                      </c:pt>
                      <c:pt idx="1592">
                        <c:v>114.5</c:v>
                      </c:pt>
                      <c:pt idx="1593">
                        <c:v>114.1</c:v>
                      </c:pt>
                      <c:pt idx="1594">
                        <c:v>113.9</c:v>
                      </c:pt>
                      <c:pt idx="1595">
                        <c:v>113.7</c:v>
                      </c:pt>
                      <c:pt idx="1596">
                        <c:v>113.3</c:v>
                      </c:pt>
                      <c:pt idx="1597">
                        <c:v>112.9</c:v>
                      </c:pt>
                      <c:pt idx="1598">
                        <c:v>112.2</c:v>
                      </c:pt>
                      <c:pt idx="1599">
                        <c:v>111.4</c:v>
                      </c:pt>
                      <c:pt idx="1600">
                        <c:v>110.5</c:v>
                      </c:pt>
                      <c:pt idx="1601">
                        <c:v>109.5</c:v>
                      </c:pt>
                      <c:pt idx="1602">
                        <c:v>108.5</c:v>
                      </c:pt>
                      <c:pt idx="1603">
                        <c:v>107.7</c:v>
                      </c:pt>
                      <c:pt idx="1604">
                        <c:v>107.1</c:v>
                      </c:pt>
                      <c:pt idx="1605">
                        <c:v>106.6</c:v>
                      </c:pt>
                      <c:pt idx="1606">
                        <c:v>106.4</c:v>
                      </c:pt>
                      <c:pt idx="1607">
                        <c:v>106.2</c:v>
                      </c:pt>
                      <c:pt idx="1608">
                        <c:v>106.2</c:v>
                      </c:pt>
                      <c:pt idx="1609">
                        <c:v>106.2</c:v>
                      </c:pt>
                      <c:pt idx="1610">
                        <c:v>106.4</c:v>
                      </c:pt>
                      <c:pt idx="1611">
                        <c:v>106.5</c:v>
                      </c:pt>
                      <c:pt idx="1612">
                        <c:v>106.8</c:v>
                      </c:pt>
                      <c:pt idx="1613">
                        <c:v>107.2</c:v>
                      </c:pt>
                      <c:pt idx="1614">
                        <c:v>107.8</c:v>
                      </c:pt>
                      <c:pt idx="1615">
                        <c:v>108.5</c:v>
                      </c:pt>
                      <c:pt idx="1616">
                        <c:v>109.4</c:v>
                      </c:pt>
                      <c:pt idx="1617">
                        <c:v>110.5</c:v>
                      </c:pt>
                      <c:pt idx="1618">
                        <c:v>111.7</c:v>
                      </c:pt>
                      <c:pt idx="1619">
                        <c:v>113</c:v>
                      </c:pt>
                      <c:pt idx="1620">
                        <c:v>114.1</c:v>
                      </c:pt>
                      <c:pt idx="1621">
                        <c:v>115.1</c:v>
                      </c:pt>
                      <c:pt idx="1622">
                        <c:v>115.9</c:v>
                      </c:pt>
                      <c:pt idx="1623">
                        <c:v>116.5</c:v>
                      </c:pt>
                      <c:pt idx="1624">
                        <c:v>116.7</c:v>
                      </c:pt>
                      <c:pt idx="1625">
                        <c:v>116.6</c:v>
                      </c:pt>
                      <c:pt idx="1626">
                        <c:v>116.2</c:v>
                      </c:pt>
                      <c:pt idx="1627">
                        <c:v>115.2</c:v>
                      </c:pt>
                      <c:pt idx="1628">
                        <c:v>113.8</c:v>
                      </c:pt>
                      <c:pt idx="1629">
                        <c:v>112</c:v>
                      </c:pt>
                      <c:pt idx="1630">
                        <c:v>110.1</c:v>
                      </c:pt>
                      <c:pt idx="1631">
                        <c:v>108.3</c:v>
                      </c:pt>
                      <c:pt idx="1632">
                        <c:v>107</c:v>
                      </c:pt>
                      <c:pt idx="1633">
                        <c:v>106.1</c:v>
                      </c:pt>
                      <c:pt idx="1634">
                        <c:v>105.8</c:v>
                      </c:pt>
                      <c:pt idx="1635">
                        <c:v>105.7</c:v>
                      </c:pt>
                      <c:pt idx="1636">
                        <c:v>105.7</c:v>
                      </c:pt>
                      <c:pt idx="1637">
                        <c:v>105.6</c:v>
                      </c:pt>
                      <c:pt idx="1638">
                        <c:v>105.3</c:v>
                      </c:pt>
                      <c:pt idx="1639">
                        <c:v>104.9</c:v>
                      </c:pt>
                      <c:pt idx="1640">
                        <c:v>104.4</c:v>
                      </c:pt>
                      <c:pt idx="1641">
                        <c:v>104</c:v>
                      </c:pt>
                      <c:pt idx="1642">
                        <c:v>103.8</c:v>
                      </c:pt>
                      <c:pt idx="1643">
                        <c:v>103.9</c:v>
                      </c:pt>
                      <c:pt idx="1644">
                        <c:v>104.4</c:v>
                      </c:pt>
                      <c:pt idx="1645">
                        <c:v>105.1</c:v>
                      </c:pt>
                      <c:pt idx="1646">
                        <c:v>106.1</c:v>
                      </c:pt>
                      <c:pt idx="1647">
                        <c:v>107.2</c:v>
                      </c:pt>
                      <c:pt idx="1648">
                        <c:v>108.5</c:v>
                      </c:pt>
                      <c:pt idx="1649">
                        <c:v>109.9</c:v>
                      </c:pt>
                      <c:pt idx="1650">
                        <c:v>111.3</c:v>
                      </c:pt>
                      <c:pt idx="1651">
                        <c:v>112.7</c:v>
                      </c:pt>
                      <c:pt idx="1652">
                        <c:v>113.9</c:v>
                      </c:pt>
                      <c:pt idx="1653">
                        <c:v>115</c:v>
                      </c:pt>
                      <c:pt idx="1654">
                        <c:v>116</c:v>
                      </c:pt>
                      <c:pt idx="1655">
                        <c:v>116.8</c:v>
                      </c:pt>
                      <c:pt idx="1656">
                        <c:v>117.6</c:v>
                      </c:pt>
                      <c:pt idx="1657">
                        <c:v>118.4</c:v>
                      </c:pt>
                      <c:pt idx="1658">
                        <c:v>119.2</c:v>
                      </c:pt>
                      <c:pt idx="1659">
                        <c:v>120</c:v>
                      </c:pt>
                      <c:pt idx="1660">
                        <c:v>120.8</c:v>
                      </c:pt>
                      <c:pt idx="1661">
                        <c:v>121.6</c:v>
                      </c:pt>
                      <c:pt idx="1662">
                        <c:v>122.3</c:v>
                      </c:pt>
                      <c:pt idx="1663">
                        <c:v>123.1</c:v>
                      </c:pt>
                      <c:pt idx="1664">
                        <c:v>123.8</c:v>
                      </c:pt>
                      <c:pt idx="1665">
                        <c:v>124.4</c:v>
                      </c:pt>
                      <c:pt idx="1666">
                        <c:v>125</c:v>
                      </c:pt>
                      <c:pt idx="1667">
                        <c:v>125.4</c:v>
                      </c:pt>
                      <c:pt idx="1668">
                        <c:v>125.8</c:v>
                      </c:pt>
                      <c:pt idx="1669">
                        <c:v>126.1</c:v>
                      </c:pt>
                      <c:pt idx="1670">
                        <c:v>126.4</c:v>
                      </c:pt>
                      <c:pt idx="1671">
                        <c:v>126.6</c:v>
                      </c:pt>
                      <c:pt idx="1672">
                        <c:v>126.7</c:v>
                      </c:pt>
                      <c:pt idx="1673">
                        <c:v>126.8</c:v>
                      </c:pt>
                      <c:pt idx="1674">
                        <c:v>126.9</c:v>
                      </c:pt>
                      <c:pt idx="1675">
                        <c:v>126.9</c:v>
                      </c:pt>
                      <c:pt idx="1676">
                        <c:v>126.9</c:v>
                      </c:pt>
                      <c:pt idx="1677">
                        <c:v>126.8</c:v>
                      </c:pt>
                      <c:pt idx="1678">
                        <c:v>126.6</c:v>
                      </c:pt>
                      <c:pt idx="1679">
                        <c:v>126.3</c:v>
                      </c:pt>
                      <c:pt idx="1680">
                        <c:v>126</c:v>
                      </c:pt>
                      <c:pt idx="1681">
                        <c:v>125.7</c:v>
                      </c:pt>
                      <c:pt idx="1682">
                        <c:v>125.6</c:v>
                      </c:pt>
                      <c:pt idx="1683">
                        <c:v>125.6</c:v>
                      </c:pt>
                      <c:pt idx="1684">
                        <c:v>125.8</c:v>
                      </c:pt>
                      <c:pt idx="1685">
                        <c:v>126.2</c:v>
                      </c:pt>
                      <c:pt idx="1686">
                        <c:v>126.6</c:v>
                      </c:pt>
                      <c:pt idx="1687">
                        <c:v>127</c:v>
                      </c:pt>
                      <c:pt idx="1688">
                        <c:v>127.4</c:v>
                      </c:pt>
                      <c:pt idx="1689">
                        <c:v>127.6</c:v>
                      </c:pt>
                      <c:pt idx="1690">
                        <c:v>127.8</c:v>
                      </c:pt>
                      <c:pt idx="1691">
                        <c:v>127.9</c:v>
                      </c:pt>
                      <c:pt idx="1692">
                        <c:v>128</c:v>
                      </c:pt>
                      <c:pt idx="1693">
                        <c:v>128.1</c:v>
                      </c:pt>
                      <c:pt idx="1694">
                        <c:v>128.19999999999999</c:v>
                      </c:pt>
                      <c:pt idx="1695">
                        <c:v>128.30000000000001</c:v>
                      </c:pt>
                      <c:pt idx="1696">
                        <c:v>128.4</c:v>
                      </c:pt>
                      <c:pt idx="1697">
                        <c:v>128.5</c:v>
                      </c:pt>
                      <c:pt idx="1698">
                        <c:v>128.6</c:v>
                      </c:pt>
                      <c:pt idx="1699">
                        <c:v>128.6</c:v>
                      </c:pt>
                      <c:pt idx="1700">
                        <c:v>128.5</c:v>
                      </c:pt>
                      <c:pt idx="1701">
                        <c:v>128.30000000000001</c:v>
                      </c:pt>
                      <c:pt idx="1702">
                        <c:v>128.1</c:v>
                      </c:pt>
                      <c:pt idx="1703">
                        <c:v>127.9</c:v>
                      </c:pt>
                      <c:pt idx="1704">
                        <c:v>127.6</c:v>
                      </c:pt>
                      <c:pt idx="1705">
                        <c:v>127.4</c:v>
                      </c:pt>
                      <c:pt idx="1706">
                        <c:v>127.2</c:v>
                      </c:pt>
                      <c:pt idx="1707">
                        <c:v>127</c:v>
                      </c:pt>
                      <c:pt idx="1708">
                        <c:v>126.9</c:v>
                      </c:pt>
                      <c:pt idx="1709">
                        <c:v>126.8</c:v>
                      </c:pt>
                      <c:pt idx="1710">
                        <c:v>126.7</c:v>
                      </c:pt>
                      <c:pt idx="1711">
                        <c:v>126.8</c:v>
                      </c:pt>
                      <c:pt idx="1712">
                        <c:v>126.9</c:v>
                      </c:pt>
                      <c:pt idx="1713">
                        <c:v>127.1</c:v>
                      </c:pt>
                      <c:pt idx="1714">
                        <c:v>127.4</c:v>
                      </c:pt>
                      <c:pt idx="1715">
                        <c:v>127.7</c:v>
                      </c:pt>
                      <c:pt idx="1716">
                        <c:v>128.1</c:v>
                      </c:pt>
                      <c:pt idx="1717">
                        <c:v>128.5</c:v>
                      </c:pt>
                      <c:pt idx="1718">
                        <c:v>129</c:v>
                      </c:pt>
                      <c:pt idx="1719">
                        <c:v>129.5</c:v>
                      </c:pt>
                      <c:pt idx="1720">
                        <c:v>130.1</c:v>
                      </c:pt>
                      <c:pt idx="1721">
                        <c:v>130.6</c:v>
                      </c:pt>
                      <c:pt idx="1722">
                        <c:v>131</c:v>
                      </c:pt>
                      <c:pt idx="1723">
                        <c:v>131.19999999999999</c:v>
                      </c:pt>
                      <c:pt idx="1724">
                        <c:v>131.30000000000001</c:v>
                      </c:pt>
                      <c:pt idx="1725">
                        <c:v>131.19999999999999</c:v>
                      </c:pt>
                      <c:pt idx="1726">
                        <c:v>130.69999999999999</c:v>
                      </c:pt>
                      <c:pt idx="1727">
                        <c:v>129.80000000000001</c:v>
                      </c:pt>
                      <c:pt idx="1728">
                        <c:v>128.4</c:v>
                      </c:pt>
                      <c:pt idx="1729">
                        <c:v>126.5</c:v>
                      </c:pt>
                      <c:pt idx="1730">
                        <c:v>124.1</c:v>
                      </c:pt>
                      <c:pt idx="1731">
                        <c:v>121.6</c:v>
                      </c:pt>
                      <c:pt idx="1732">
                        <c:v>119</c:v>
                      </c:pt>
                      <c:pt idx="1733">
                        <c:v>116.5</c:v>
                      </c:pt>
                      <c:pt idx="1734">
                        <c:v>114.1</c:v>
                      </c:pt>
                      <c:pt idx="1735">
                        <c:v>111.8</c:v>
                      </c:pt>
                      <c:pt idx="1736">
                        <c:v>109.5</c:v>
                      </c:pt>
                      <c:pt idx="1737">
                        <c:v>107.1</c:v>
                      </c:pt>
                      <c:pt idx="1738">
                        <c:v>104.8</c:v>
                      </c:pt>
                      <c:pt idx="1739">
                        <c:v>102.5</c:v>
                      </c:pt>
                      <c:pt idx="1740">
                        <c:v>100.4</c:v>
                      </c:pt>
                      <c:pt idx="1741">
                        <c:v>98.6</c:v>
                      </c:pt>
                      <c:pt idx="1742">
                        <c:v>97.2</c:v>
                      </c:pt>
                      <c:pt idx="1743">
                        <c:v>95.9</c:v>
                      </c:pt>
                      <c:pt idx="1744">
                        <c:v>94.8</c:v>
                      </c:pt>
                      <c:pt idx="1745">
                        <c:v>93.8</c:v>
                      </c:pt>
                      <c:pt idx="1746">
                        <c:v>92.8</c:v>
                      </c:pt>
                      <c:pt idx="1747">
                        <c:v>91.8</c:v>
                      </c:pt>
                      <c:pt idx="1748">
                        <c:v>91</c:v>
                      </c:pt>
                      <c:pt idx="1749">
                        <c:v>90.2</c:v>
                      </c:pt>
                      <c:pt idx="1750">
                        <c:v>89.6</c:v>
                      </c:pt>
                      <c:pt idx="1751">
                        <c:v>89.1</c:v>
                      </c:pt>
                      <c:pt idx="1752">
                        <c:v>88.6</c:v>
                      </c:pt>
                      <c:pt idx="1753">
                        <c:v>88.1</c:v>
                      </c:pt>
                      <c:pt idx="1754">
                        <c:v>87.6</c:v>
                      </c:pt>
                      <c:pt idx="1755">
                        <c:v>87.1</c:v>
                      </c:pt>
                      <c:pt idx="1756">
                        <c:v>86.6</c:v>
                      </c:pt>
                      <c:pt idx="1757">
                        <c:v>86.1</c:v>
                      </c:pt>
                      <c:pt idx="1758">
                        <c:v>85.5</c:v>
                      </c:pt>
                      <c:pt idx="1759">
                        <c:v>85</c:v>
                      </c:pt>
                      <c:pt idx="1760">
                        <c:v>84.4</c:v>
                      </c:pt>
                      <c:pt idx="1761">
                        <c:v>83.8</c:v>
                      </c:pt>
                      <c:pt idx="1762">
                        <c:v>83.2</c:v>
                      </c:pt>
                      <c:pt idx="1763">
                        <c:v>82.6</c:v>
                      </c:pt>
                      <c:pt idx="1764">
                        <c:v>82</c:v>
                      </c:pt>
                      <c:pt idx="1765">
                        <c:v>81.3</c:v>
                      </c:pt>
                      <c:pt idx="1766">
                        <c:v>80.400000000000006</c:v>
                      </c:pt>
                      <c:pt idx="1767">
                        <c:v>79.099999999999994</c:v>
                      </c:pt>
                      <c:pt idx="1768">
                        <c:v>77.400000000000006</c:v>
                      </c:pt>
                      <c:pt idx="1769">
                        <c:v>75.099999999999994</c:v>
                      </c:pt>
                      <c:pt idx="1770">
                        <c:v>72.3</c:v>
                      </c:pt>
                      <c:pt idx="1771">
                        <c:v>69.099999999999994</c:v>
                      </c:pt>
                      <c:pt idx="1772">
                        <c:v>65.900000000000006</c:v>
                      </c:pt>
                      <c:pt idx="1773">
                        <c:v>62.7</c:v>
                      </c:pt>
                      <c:pt idx="1774">
                        <c:v>59.7</c:v>
                      </c:pt>
                      <c:pt idx="1775">
                        <c:v>57</c:v>
                      </c:pt>
                      <c:pt idx="1776">
                        <c:v>54.6</c:v>
                      </c:pt>
                      <c:pt idx="1777">
                        <c:v>52.2</c:v>
                      </c:pt>
                      <c:pt idx="1778">
                        <c:v>49.7</c:v>
                      </c:pt>
                      <c:pt idx="1779">
                        <c:v>46.8</c:v>
                      </c:pt>
                      <c:pt idx="1780">
                        <c:v>43.5</c:v>
                      </c:pt>
                      <c:pt idx="1781">
                        <c:v>39.9</c:v>
                      </c:pt>
                      <c:pt idx="1782">
                        <c:v>36.4</c:v>
                      </c:pt>
                      <c:pt idx="1783">
                        <c:v>33.200000000000003</c:v>
                      </c:pt>
                      <c:pt idx="1784">
                        <c:v>30.5</c:v>
                      </c:pt>
                      <c:pt idx="1785">
                        <c:v>28.3</c:v>
                      </c:pt>
                      <c:pt idx="1786">
                        <c:v>26.3</c:v>
                      </c:pt>
                      <c:pt idx="1787">
                        <c:v>24.4</c:v>
                      </c:pt>
                      <c:pt idx="1788">
                        <c:v>22.5</c:v>
                      </c:pt>
                      <c:pt idx="1789">
                        <c:v>20.5</c:v>
                      </c:pt>
                      <c:pt idx="1790">
                        <c:v>18.2</c:v>
                      </c:pt>
                      <c:pt idx="1791">
                        <c:v>15.5</c:v>
                      </c:pt>
                      <c:pt idx="1792">
                        <c:v>12.3</c:v>
                      </c:pt>
                      <c:pt idx="1793">
                        <c:v>8.6999999999999993</c:v>
                      </c:pt>
                      <c:pt idx="1794">
                        <c:v>5.2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1D8-42D5-9C28-3711A50F7DE4}"/>
                  </c:ext>
                </c:extLst>
              </c15:ser>
            </c15:filteredScatterSeries>
          </c:ext>
        </c:extLst>
      </c:scatterChart>
      <c:valAx>
        <c:axId val="1551873903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1874383"/>
        <c:crosses val="autoZero"/>
        <c:crossBetween val="midCat"/>
      </c:valAx>
      <c:valAx>
        <c:axId val="1551874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 Hours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1873903"/>
        <c:crosses val="autoZero"/>
        <c:crossBetween val="midCat"/>
      </c:valAx>
      <c:valAx>
        <c:axId val="394689472"/>
        <c:scaling>
          <c:orientation val="minMax"/>
        </c:scaling>
        <c:delete val="1"/>
        <c:axPos val="r"/>
        <c:numFmt formatCode="0.00" sourceLinked="1"/>
        <c:majorTickMark val="out"/>
        <c:minorTickMark val="none"/>
        <c:tickLblPos val="nextTo"/>
        <c:crossAx val="394688992"/>
        <c:crosses val="max"/>
        <c:crossBetween val="midCat"/>
      </c:valAx>
      <c:valAx>
        <c:axId val="394688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46894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3'!$P$4:$P$1804</c:f>
              <c:numCache>
                <c:formatCode>0.0000</c:formatCode>
                <c:ptCount val="1801"/>
                <c:pt idx="0">
                  <c:v>166.57380000000003</c:v>
                </c:pt>
                <c:pt idx="1">
                  <c:v>166.57380000000003</c:v>
                </c:pt>
                <c:pt idx="2">
                  <c:v>166.57380000000003</c:v>
                </c:pt>
                <c:pt idx="3">
                  <c:v>166.57380000000003</c:v>
                </c:pt>
                <c:pt idx="4">
                  <c:v>166.57380000000003</c:v>
                </c:pt>
                <c:pt idx="5">
                  <c:v>166.57380000000003</c:v>
                </c:pt>
                <c:pt idx="6">
                  <c:v>166.57380000000003</c:v>
                </c:pt>
                <c:pt idx="7">
                  <c:v>166.57380000000003</c:v>
                </c:pt>
                <c:pt idx="8">
                  <c:v>166.57380000000003</c:v>
                </c:pt>
                <c:pt idx="9">
                  <c:v>166.57380000000003</c:v>
                </c:pt>
                <c:pt idx="10">
                  <c:v>166.57380000000003</c:v>
                </c:pt>
                <c:pt idx="11">
                  <c:v>166.57380000000003</c:v>
                </c:pt>
                <c:pt idx="12">
                  <c:v>205.88060278888895</c:v>
                </c:pt>
                <c:pt idx="13">
                  <c:v>500.76113483055559</c:v>
                </c:pt>
                <c:pt idx="14">
                  <c:v>1189.4274775444444</c:v>
                </c:pt>
                <c:pt idx="15">
                  <c:v>1781.157611252778</c:v>
                </c:pt>
                <c:pt idx="16">
                  <c:v>1685.1886316972223</c:v>
                </c:pt>
                <c:pt idx="17">
                  <c:v>1551.1738022527775</c:v>
                </c:pt>
                <c:pt idx="18">
                  <c:v>1871.3954314972223</c:v>
                </c:pt>
                <c:pt idx="19">
                  <c:v>1976.0548211111113</c:v>
                </c:pt>
                <c:pt idx="20">
                  <c:v>1330.0154163194445</c:v>
                </c:pt>
                <c:pt idx="21">
                  <c:v>603.90283114166698</c:v>
                </c:pt>
                <c:pt idx="22">
                  <c:v>348.76843983055574</c:v>
                </c:pt>
                <c:pt idx="23">
                  <c:v>330.00587484444435</c:v>
                </c:pt>
                <c:pt idx="24">
                  <c:v>350.20026369722234</c:v>
                </c:pt>
                <c:pt idx="25">
                  <c:v>589.20874128888897</c:v>
                </c:pt>
                <c:pt idx="26">
                  <c:v>748.58150558611055</c:v>
                </c:pt>
                <c:pt idx="27">
                  <c:v>851.37285147500006</c:v>
                </c:pt>
                <c:pt idx="28">
                  <c:v>1132.0229526555561</c:v>
                </c:pt>
                <c:pt idx="29">
                  <c:v>1196.8822586972221</c:v>
                </c:pt>
                <c:pt idx="30">
                  <c:v>1143.4391911638879</c:v>
                </c:pt>
                <c:pt idx="31">
                  <c:v>891.08862465277753</c:v>
                </c:pt>
                <c:pt idx="32">
                  <c:v>618.08998816388896</c:v>
                </c:pt>
                <c:pt idx="33">
                  <c:v>501.80470269722196</c:v>
                </c:pt>
                <c:pt idx="34">
                  <c:v>444.22300315555583</c:v>
                </c:pt>
                <c:pt idx="35">
                  <c:v>346.2363118750003</c:v>
                </c:pt>
                <c:pt idx="36">
                  <c:v>188.18436767777865</c:v>
                </c:pt>
                <c:pt idx="37">
                  <c:v>-130.32449839166605</c:v>
                </c:pt>
                <c:pt idx="38">
                  <c:v>-628.85544596944521</c:v>
                </c:pt>
                <c:pt idx="39">
                  <c:v>-910.94797250000056</c:v>
                </c:pt>
                <c:pt idx="40">
                  <c:v>-837.69497578888831</c:v>
                </c:pt>
                <c:pt idx="41">
                  <c:v>-724.57610394722269</c:v>
                </c:pt>
                <c:pt idx="42">
                  <c:v>-907.75867472222228</c:v>
                </c:pt>
                <c:pt idx="43">
                  <c:v>-1228.7819631916657</c:v>
                </c:pt>
                <c:pt idx="44">
                  <c:v>-1154.4479269888889</c:v>
                </c:pt>
                <c:pt idx="45">
                  <c:v>-645.2227668583339</c:v>
                </c:pt>
                <c:pt idx="46">
                  <c:v>-174.19998440000015</c:v>
                </c:pt>
                <c:pt idx="47">
                  <c:v>-96.708577013888601</c:v>
                </c:pt>
                <c:pt idx="48">
                  <c:v>-215.92517262222225</c:v>
                </c:pt>
                <c:pt idx="49">
                  <c:v>-157.64408698888869</c:v>
                </c:pt>
                <c:pt idx="50">
                  <c:v>58.536468566667125</c:v>
                </c:pt>
                <c:pt idx="51">
                  <c:v>97.402997988888515</c:v>
                </c:pt>
                <c:pt idx="52">
                  <c:v>-238.44876972500023</c:v>
                </c:pt>
                <c:pt idx="53">
                  <c:v>-673.14470163611088</c:v>
                </c:pt>
                <c:pt idx="54">
                  <c:v>-536.36101419166653</c:v>
                </c:pt>
                <c:pt idx="55">
                  <c:v>-45.116715555555459</c:v>
                </c:pt>
                <c:pt idx="56">
                  <c:v>151.41106222222231</c:v>
                </c:pt>
                <c:pt idx="57">
                  <c:v>171.06384000000003</c:v>
                </c:pt>
                <c:pt idx="58">
                  <c:v>230.2494816083335</c:v>
                </c:pt>
                <c:pt idx="59">
                  <c:v>289.44073576666665</c:v>
                </c:pt>
                <c:pt idx="60">
                  <c:v>644.97833294166639</c:v>
                </c:pt>
                <c:pt idx="61">
                  <c:v>704.49792127500018</c:v>
                </c:pt>
                <c:pt idx="62">
                  <c:v>410.28995980833361</c:v>
                </c:pt>
                <c:pt idx="63">
                  <c:v>351.63189789999979</c:v>
                </c:pt>
                <c:pt idx="64">
                  <c:v>411.52472080833354</c:v>
                </c:pt>
                <c:pt idx="65">
                  <c:v>490.89757967777803</c:v>
                </c:pt>
                <c:pt idx="66">
                  <c:v>373.31673058611113</c:v>
                </c:pt>
                <c:pt idx="67">
                  <c:v>295.04704959999958</c:v>
                </c:pt>
                <c:pt idx="68">
                  <c:v>611.78422071944431</c:v>
                </c:pt>
                <c:pt idx="69">
                  <c:v>1126.6899050666668</c:v>
                </c:pt>
                <c:pt idx="70">
                  <c:v>1406.9427624305554</c:v>
                </c:pt>
                <c:pt idx="71">
                  <c:v>1491.3469605666669</c:v>
                </c:pt>
                <c:pt idx="72">
                  <c:v>1398.5309868777781</c:v>
                </c:pt>
                <c:pt idx="73">
                  <c:v>1107.4997287111107</c:v>
                </c:pt>
                <c:pt idx="74">
                  <c:v>775.80000076388865</c:v>
                </c:pt>
                <c:pt idx="75">
                  <c:v>600.9427124888889</c:v>
                </c:pt>
                <c:pt idx="76">
                  <c:v>583.59108021111081</c:v>
                </c:pt>
                <c:pt idx="77">
                  <c:v>625.49992354166693</c:v>
                </c:pt>
                <c:pt idx="78">
                  <c:v>588.13506305277747</c:v>
                </c:pt>
                <c:pt idx="79">
                  <c:v>411.75147298611114</c:v>
                </c:pt>
                <c:pt idx="80">
                  <c:v>155.04151416666727</c:v>
                </c:pt>
                <c:pt idx="81">
                  <c:v>16.263812430555561</c:v>
                </c:pt>
                <c:pt idx="82">
                  <c:v>-124.14184061388937</c:v>
                </c:pt>
                <c:pt idx="83">
                  <c:v>-85.531305833333278</c:v>
                </c:pt>
                <c:pt idx="84">
                  <c:v>90.654285941667823</c:v>
                </c:pt>
                <c:pt idx="85">
                  <c:v>-9.4205857472225034</c:v>
                </c:pt>
                <c:pt idx="86">
                  <c:v>-69.710964280556624</c:v>
                </c:pt>
                <c:pt idx="87">
                  <c:v>-51.5838646777772</c:v>
                </c:pt>
                <c:pt idx="88">
                  <c:v>-13.136405655554398</c:v>
                </c:pt>
                <c:pt idx="89">
                  <c:v>-332.32127219166722</c:v>
                </c:pt>
                <c:pt idx="90">
                  <c:v>-1166.229103391667</c:v>
                </c:pt>
                <c:pt idx="91">
                  <c:v>-1763.9596766666664</c:v>
                </c:pt>
                <c:pt idx="92">
                  <c:v>-1848.6510502777778</c:v>
                </c:pt>
                <c:pt idx="93">
                  <c:v>-1360.0555634333336</c:v>
                </c:pt>
                <c:pt idx="94">
                  <c:v>-811.57504888888877</c:v>
                </c:pt>
                <c:pt idx="95">
                  <c:v>-833.13578185833319</c:v>
                </c:pt>
                <c:pt idx="96">
                  <c:v>-1050.8494989888891</c:v>
                </c:pt>
                <c:pt idx="97">
                  <c:v>-913.92487417777761</c:v>
                </c:pt>
                <c:pt idx="98">
                  <c:v>-540.77528476666657</c:v>
                </c:pt>
                <c:pt idx="99">
                  <c:v>-540.92619999999999</c:v>
                </c:pt>
                <c:pt idx="100">
                  <c:v>-265.78731111111108</c:v>
                </c:pt>
                <c:pt idx="101">
                  <c:v>166.57380000000003</c:v>
                </c:pt>
                <c:pt idx="102">
                  <c:v>166.57380000000003</c:v>
                </c:pt>
                <c:pt idx="103">
                  <c:v>166.57380000000003</c:v>
                </c:pt>
                <c:pt idx="104">
                  <c:v>166.57380000000003</c:v>
                </c:pt>
                <c:pt idx="105">
                  <c:v>166.57380000000003</c:v>
                </c:pt>
                <c:pt idx="106">
                  <c:v>166.57380000000003</c:v>
                </c:pt>
                <c:pt idx="107">
                  <c:v>166.57380000000003</c:v>
                </c:pt>
                <c:pt idx="108">
                  <c:v>166.57380000000003</c:v>
                </c:pt>
                <c:pt idx="109">
                  <c:v>166.57380000000003</c:v>
                </c:pt>
                <c:pt idx="110">
                  <c:v>166.57380000000003</c:v>
                </c:pt>
                <c:pt idx="111">
                  <c:v>166.57380000000003</c:v>
                </c:pt>
                <c:pt idx="112">
                  <c:v>166.57380000000003</c:v>
                </c:pt>
                <c:pt idx="113">
                  <c:v>166.57380000000003</c:v>
                </c:pt>
                <c:pt idx="114">
                  <c:v>166.57380000000003</c:v>
                </c:pt>
                <c:pt idx="115">
                  <c:v>166.57380000000003</c:v>
                </c:pt>
                <c:pt idx="116">
                  <c:v>166.57380000000003</c:v>
                </c:pt>
                <c:pt idx="117">
                  <c:v>166.57380000000003</c:v>
                </c:pt>
                <c:pt idx="118">
                  <c:v>166.57380000000003</c:v>
                </c:pt>
                <c:pt idx="119">
                  <c:v>166.57380000000003</c:v>
                </c:pt>
                <c:pt idx="120">
                  <c:v>166.57380000000003</c:v>
                </c:pt>
                <c:pt idx="121">
                  <c:v>166.57380000000003</c:v>
                </c:pt>
                <c:pt idx="122">
                  <c:v>166.57380000000003</c:v>
                </c:pt>
                <c:pt idx="123">
                  <c:v>166.57380000000003</c:v>
                </c:pt>
                <c:pt idx="124">
                  <c:v>166.57380000000003</c:v>
                </c:pt>
                <c:pt idx="125">
                  <c:v>166.57380000000003</c:v>
                </c:pt>
                <c:pt idx="126">
                  <c:v>166.57380000000003</c:v>
                </c:pt>
                <c:pt idx="127">
                  <c:v>166.57380000000003</c:v>
                </c:pt>
                <c:pt idx="128">
                  <c:v>166.57380000000003</c:v>
                </c:pt>
                <c:pt idx="129">
                  <c:v>166.57380000000003</c:v>
                </c:pt>
                <c:pt idx="130">
                  <c:v>166.57380000000003</c:v>
                </c:pt>
                <c:pt idx="131">
                  <c:v>166.57380000000003</c:v>
                </c:pt>
                <c:pt idx="132">
                  <c:v>166.57380000000003</c:v>
                </c:pt>
                <c:pt idx="133">
                  <c:v>166.57380000000003</c:v>
                </c:pt>
                <c:pt idx="134">
                  <c:v>166.57380000000003</c:v>
                </c:pt>
                <c:pt idx="135">
                  <c:v>166.57380000000003</c:v>
                </c:pt>
                <c:pt idx="136">
                  <c:v>166.57380000000003</c:v>
                </c:pt>
                <c:pt idx="137">
                  <c:v>166.57380000000003</c:v>
                </c:pt>
                <c:pt idx="138">
                  <c:v>205.88060278888895</c:v>
                </c:pt>
                <c:pt idx="139">
                  <c:v>540.08914058611117</c:v>
                </c:pt>
                <c:pt idx="140">
                  <c:v>1327.2479276972222</c:v>
                </c:pt>
                <c:pt idx="141">
                  <c:v>2096.8143664972222</c:v>
                </c:pt>
                <c:pt idx="142">
                  <c:v>2199.1963080444443</c:v>
                </c:pt>
                <c:pt idx="143">
                  <c:v>1592.7119054749999</c:v>
                </c:pt>
                <c:pt idx="144">
                  <c:v>866.76894403055553</c:v>
                </c:pt>
                <c:pt idx="145">
                  <c:v>553.46665351111153</c:v>
                </c:pt>
                <c:pt idx="146">
                  <c:v>752.71339995555604</c:v>
                </c:pt>
                <c:pt idx="147">
                  <c:v>1090.7182042111108</c:v>
                </c:pt>
                <c:pt idx="148">
                  <c:v>1153.4846527194443</c:v>
                </c:pt>
                <c:pt idx="149">
                  <c:v>939.96538128888915</c:v>
                </c:pt>
                <c:pt idx="150">
                  <c:v>606.97196056666701</c:v>
                </c:pt>
                <c:pt idx="151">
                  <c:v>232.83082065555544</c:v>
                </c:pt>
                <c:pt idx="152">
                  <c:v>-321.32959448888914</c:v>
                </c:pt>
                <c:pt idx="153">
                  <c:v>-1153.8891664555549</c:v>
                </c:pt>
                <c:pt idx="154">
                  <c:v>-1769.7190883916664</c:v>
                </c:pt>
                <c:pt idx="155">
                  <c:v>-1655.6189557250002</c:v>
                </c:pt>
                <c:pt idx="156">
                  <c:v>-870.53338222222237</c:v>
                </c:pt>
                <c:pt idx="157">
                  <c:v>33.954624655555364</c:v>
                </c:pt>
                <c:pt idx="158">
                  <c:v>585.48119480833327</c:v>
                </c:pt>
                <c:pt idx="159">
                  <c:v>1079.8261155111111</c:v>
                </c:pt>
                <c:pt idx="160">
                  <c:v>1358.337835141667</c:v>
                </c:pt>
                <c:pt idx="161">
                  <c:v>1402.1193993222219</c:v>
                </c:pt>
                <c:pt idx="162">
                  <c:v>1248.0991368749999</c:v>
                </c:pt>
                <c:pt idx="163">
                  <c:v>1015.7427782666673</c:v>
                </c:pt>
                <c:pt idx="164">
                  <c:v>979.82003131944452</c:v>
                </c:pt>
                <c:pt idx="165">
                  <c:v>884.5794360305556</c:v>
                </c:pt>
                <c:pt idx="166">
                  <c:v>709.67506469722252</c:v>
                </c:pt>
                <c:pt idx="167">
                  <c:v>613.65089506666698</c:v>
                </c:pt>
                <c:pt idx="168">
                  <c:v>814.4442108444448</c:v>
                </c:pt>
                <c:pt idx="169">
                  <c:v>995.83419551111126</c:v>
                </c:pt>
                <c:pt idx="170">
                  <c:v>761.87670111111061</c:v>
                </c:pt>
                <c:pt idx="171">
                  <c:v>249.49385798888807</c:v>
                </c:pt>
                <c:pt idx="172">
                  <c:v>-364.94165708055527</c:v>
                </c:pt>
                <c:pt idx="173">
                  <c:v>-1061.2391969444441</c:v>
                </c:pt>
                <c:pt idx="174">
                  <c:v>-1382.748906413889</c:v>
                </c:pt>
                <c:pt idx="175">
                  <c:v>-933.67599372499967</c:v>
                </c:pt>
                <c:pt idx="176">
                  <c:v>-206.83751874722225</c:v>
                </c:pt>
                <c:pt idx="177">
                  <c:v>305.40688147499958</c:v>
                </c:pt>
                <c:pt idx="178">
                  <c:v>721.29659523333328</c:v>
                </c:pt>
                <c:pt idx="179">
                  <c:v>841.70149240000012</c:v>
                </c:pt>
                <c:pt idx="180">
                  <c:v>547.64319893333357</c:v>
                </c:pt>
                <c:pt idx="181">
                  <c:v>252.66725354166681</c:v>
                </c:pt>
                <c:pt idx="182">
                  <c:v>114.54871462222182</c:v>
                </c:pt>
                <c:pt idx="183">
                  <c:v>-44.287115724999836</c:v>
                </c:pt>
                <c:pt idx="184">
                  <c:v>-421.42161563611057</c:v>
                </c:pt>
                <c:pt idx="185">
                  <c:v>-739.74027862222204</c:v>
                </c:pt>
                <c:pt idx="186">
                  <c:v>-821.96711916666686</c:v>
                </c:pt>
                <c:pt idx="187">
                  <c:v>-745.96865008055602</c:v>
                </c:pt>
                <c:pt idx="188">
                  <c:v>-590.76694585833286</c:v>
                </c:pt>
                <c:pt idx="189">
                  <c:v>-454.62932528055535</c:v>
                </c:pt>
                <c:pt idx="190">
                  <c:v>-337.84265201388916</c:v>
                </c:pt>
                <c:pt idx="191">
                  <c:v>-220.62942494722225</c:v>
                </c:pt>
                <c:pt idx="192">
                  <c:v>-142.68184196944432</c:v>
                </c:pt>
                <c:pt idx="193">
                  <c:v>-64.387528124999847</c:v>
                </c:pt>
                <c:pt idx="194">
                  <c:v>33.645310788888708</c:v>
                </c:pt>
                <c:pt idx="195">
                  <c:v>72.799951111111127</c:v>
                </c:pt>
                <c:pt idx="196">
                  <c:v>131.7582844444446</c:v>
                </c:pt>
                <c:pt idx="197">
                  <c:v>171.06384000000003</c:v>
                </c:pt>
                <c:pt idx="198">
                  <c:v>171.06384000000003</c:v>
                </c:pt>
                <c:pt idx="199">
                  <c:v>269.70969409722227</c:v>
                </c:pt>
                <c:pt idx="200">
                  <c:v>368.37113861111118</c:v>
                </c:pt>
                <c:pt idx="201">
                  <c:v>467.47690999999998</c:v>
                </c:pt>
                <c:pt idx="202">
                  <c:v>566.64504305555567</c:v>
                </c:pt>
                <c:pt idx="203">
                  <c:v>666.3822263194445</c:v>
                </c:pt>
                <c:pt idx="204">
                  <c:v>963.94119194444454</c:v>
                </c:pt>
                <c:pt idx="205">
                  <c:v>1104.2682692888889</c:v>
                </c:pt>
                <c:pt idx="206">
                  <c:v>1127.5692045666669</c:v>
                </c:pt>
                <c:pt idx="207">
                  <c:v>1309.3448961416664</c:v>
                </c:pt>
                <c:pt idx="208">
                  <c:v>1333.7543100444445</c:v>
                </c:pt>
                <c:pt idx="209">
                  <c:v>1200.7946400000003</c:v>
                </c:pt>
                <c:pt idx="210">
                  <c:v>1305.7636552888889</c:v>
                </c:pt>
                <c:pt idx="211">
                  <c:v>1291.3246246527776</c:v>
                </c:pt>
                <c:pt idx="212">
                  <c:v>1000.5986268444445</c:v>
                </c:pt>
                <c:pt idx="213">
                  <c:v>807.30149520833334</c:v>
                </c:pt>
                <c:pt idx="214">
                  <c:v>692.20076959999983</c:v>
                </c:pt>
                <c:pt idx="215">
                  <c:v>735.46785003055584</c:v>
                </c:pt>
                <c:pt idx="216">
                  <c:v>897.90943194444412</c:v>
                </c:pt>
                <c:pt idx="217">
                  <c:v>1021.8567835861112</c:v>
                </c:pt>
                <c:pt idx="218">
                  <c:v>1027.5500919444446</c:v>
                </c:pt>
                <c:pt idx="219">
                  <c:v>934.25518065555548</c:v>
                </c:pt>
                <c:pt idx="220">
                  <c:v>800.51723701111064</c:v>
                </c:pt>
                <c:pt idx="221">
                  <c:v>665.88034994166696</c:v>
                </c:pt>
                <c:pt idx="222">
                  <c:v>509.97770058611195</c:v>
                </c:pt>
                <c:pt idx="223">
                  <c:v>413.04336243055502</c:v>
                </c:pt>
                <c:pt idx="224">
                  <c:v>394.39429567777694</c:v>
                </c:pt>
                <c:pt idx="225">
                  <c:v>395.74130767777831</c:v>
                </c:pt>
                <c:pt idx="226">
                  <c:v>456.73886751111115</c:v>
                </c:pt>
                <c:pt idx="227">
                  <c:v>478.10815016388779</c:v>
                </c:pt>
                <c:pt idx="228">
                  <c:v>460.18746767777782</c:v>
                </c:pt>
                <c:pt idx="229">
                  <c:v>441.93159123333442</c:v>
                </c:pt>
                <c:pt idx="230">
                  <c:v>403.68025965277832</c:v>
                </c:pt>
                <c:pt idx="231">
                  <c:v>325.0691485416661</c:v>
                </c:pt>
                <c:pt idx="232">
                  <c:v>206.09825790000056</c:v>
                </c:pt>
                <c:pt idx="233">
                  <c:v>-53.891300969444671</c:v>
                </c:pt>
                <c:pt idx="234">
                  <c:v>-394.71111085833422</c:v>
                </c:pt>
                <c:pt idx="235">
                  <c:v>-518.78318583333294</c:v>
                </c:pt>
                <c:pt idx="236">
                  <c:v>-365.33259721111142</c:v>
                </c:pt>
                <c:pt idx="237">
                  <c:v>-111.69862759999938</c:v>
                </c:pt>
                <c:pt idx="238">
                  <c:v>-35.522115955555307</c:v>
                </c:pt>
                <c:pt idx="239">
                  <c:v>-216.85441608055635</c:v>
                </c:pt>
                <c:pt idx="240">
                  <c:v>-577.99801528055582</c:v>
                </c:pt>
                <c:pt idx="241">
                  <c:v>-840.97500979166648</c:v>
                </c:pt>
                <c:pt idx="242">
                  <c:v>-728.10963812499949</c:v>
                </c:pt>
                <c:pt idx="243">
                  <c:v>-675.11463916666662</c:v>
                </c:pt>
                <c:pt idx="244">
                  <c:v>-759.08386467777746</c:v>
                </c:pt>
                <c:pt idx="245">
                  <c:v>-724.57610394722269</c:v>
                </c:pt>
                <c:pt idx="246">
                  <c:v>-907.75867472222228</c:v>
                </c:pt>
                <c:pt idx="247">
                  <c:v>-1228.7819631916657</c:v>
                </c:pt>
                <c:pt idx="248">
                  <c:v>-1154.4479269888889</c:v>
                </c:pt>
                <c:pt idx="249">
                  <c:v>-645.2227668583339</c:v>
                </c:pt>
                <c:pt idx="250">
                  <c:v>-174.19998440000015</c:v>
                </c:pt>
                <c:pt idx="251">
                  <c:v>-96.708577013888601</c:v>
                </c:pt>
                <c:pt idx="252">
                  <c:v>-215.92517262222225</c:v>
                </c:pt>
                <c:pt idx="253">
                  <c:v>-157.64408698888869</c:v>
                </c:pt>
                <c:pt idx="254">
                  <c:v>58.536468566667125</c:v>
                </c:pt>
                <c:pt idx="255">
                  <c:v>97.402997988888515</c:v>
                </c:pt>
                <c:pt idx="256">
                  <c:v>-238.44876972500023</c:v>
                </c:pt>
                <c:pt idx="257">
                  <c:v>-396.80098534722197</c:v>
                </c:pt>
                <c:pt idx="258">
                  <c:v>115.01031310000025</c:v>
                </c:pt>
                <c:pt idx="259">
                  <c:v>844.75889525277751</c:v>
                </c:pt>
                <c:pt idx="260">
                  <c:v>1201.750142877778</c:v>
                </c:pt>
                <c:pt idx="261">
                  <c:v>1224.9537939555557</c:v>
                </c:pt>
                <c:pt idx="262">
                  <c:v>1189.4600952749997</c:v>
                </c:pt>
                <c:pt idx="263">
                  <c:v>1273.159918386111</c:v>
                </c:pt>
                <c:pt idx="264">
                  <c:v>1535.8974440972222</c:v>
                </c:pt>
                <c:pt idx="265">
                  <c:v>1661.5145293638896</c:v>
                </c:pt>
                <c:pt idx="266">
                  <c:v>1491.4304030555556</c:v>
                </c:pt>
                <c:pt idx="267">
                  <c:v>1142.1592179555546</c:v>
                </c:pt>
                <c:pt idx="268">
                  <c:v>990.41765080833295</c:v>
                </c:pt>
                <c:pt idx="269">
                  <c:v>935.54244760000029</c:v>
                </c:pt>
                <c:pt idx="270">
                  <c:v>821.84922480833325</c:v>
                </c:pt>
                <c:pt idx="271">
                  <c:v>546.99688777777806</c:v>
                </c:pt>
                <c:pt idx="272">
                  <c:v>172.45164426666724</c:v>
                </c:pt>
                <c:pt idx="273">
                  <c:v>92.990231830555018</c:v>
                </c:pt>
                <c:pt idx="274">
                  <c:v>-147.28325216944413</c:v>
                </c:pt>
                <c:pt idx="275">
                  <c:v>-665.89633759999992</c:v>
                </c:pt>
                <c:pt idx="276">
                  <c:v>-908.60941000000059</c:v>
                </c:pt>
                <c:pt idx="277">
                  <c:v>-1054.305826844444</c:v>
                </c:pt>
                <c:pt idx="278">
                  <c:v>-1199.0016507472224</c:v>
                </c:pt>
                <c:pt idx="279">
                  <c:v>-1562.2480853472218</c:v>
                </c:pt>
                <c:pt idx="280">
                  <c:v>-1686.1605144555556</c:v>
                </c:pt>
                <c:pt idx="281">
                  <c:v>-862.30039498888902</c:v>
                </c:pt>
                <c:pt idx="282">
                  <c:v>477.717007475</c:v>
                </c:pt>
                <c:pt idx="283">
                  <c:v>1446.4138882111117</c:v>
                </c:pt>
                <c:pt idx="284">
                  <c:v>1629.6647450111113</c:v>
                </c:pt>
                <c:pt idx="285">
                  <c:v>1676.7895181416668</c:v>
                </c:pt>
                <c:pt idx="286">
                  <c:v>1625.1883024333331</c:v>
                </c:pt>
                <c:pt idx="287">
                  <c:v>1515.3078719416669</c:v>
                </c:pt>
                <c:pt idx="288">
                  <c:v>1524.0232266666669</c:v>
                </c:pt>
                <c:pt idx="289">
                  <c:v>1533.4176999416654</c:v>
                </c:pt>
                <c:pt idx="290">
                  <c:v>1263.995816844445</c:v>
                </c:pt>
                <c:pt idx="291">
                  <c:v>735.22295834444435</c:v>
                </c:pt>
                <c:pt idx="292">
                  <c:v>242.05137240000005</c:v>
                </c:pt>
                <c:pt idx="293">
                  <c:v>-95.383134413888001</c:v>
                </c:pt>
                <c:pt idx="294">
                  <c:v>-137.06841116944557</c:v>
                </c:pt>
                <c:pt idx="295">
                  <c:v>-20.618802711111925</c:v>
                </c:pt>
                <c:pt idx="296">
                  <c:v>116.65910094166783</c:v>
                </c:pt>
                <c:pt idx="297">
                  <c:v>234.86730840000001</c:v>
                </c:pt>
                <c:pt idx="298">
                  <c:v>314.35678358611085</c:v>
                </c:pt>
                <c:pt idx="299">
                  <c:v>334.59825549722223</c:v>
                </c:pt>
                <c:pt idx="300">
                  <c:v>275.63992216388806</c:v>
                </c:pt>
                <c:pt idx="301">
                  <c:v>196.4401169194453</c:v>
                </c:pt>
                <c:pt idx="302">
                  <c:v>96.715405988889756</c:v>
                </c:pt>
                <c:pt idx="303">
                  <c:v>-23.506147877778574</c:v>
                </c:pt>
                <c:pt idx="304">
                  <c:v>-124.59502026666752</c:v>
                </c:pt>
                <c:pt idx="305">
                  <c:v>-266.28501183611104</c:v>
                </c:pt>
                <c:pt idx="306">
                  <c:v>-368.52913409999991</c:v>
                </c:pt>
                <c:pt idx="307">
                  <c:v>-272.84078204444438</c:v>
                </c:pt>
                <c:pt idx="308">
                  <c:v>-77.577387058333272</c:v>
                </c:pt>
                <c:pt idx="309">
                  <c:v>79.143447363889777</c:v>
                </c:pt>
                <c:pt idx="310">
                  <c:v>97.800932941667824</c:v>
                </c:pt>
                <c:pt idx="311">
                  <c:v>37.612515733333652</c:v>
                </c:pt>
                <c:pt idx="312">
                  <c:v>-23.041743125000522</c:v>
                </c:pt>
                <c:pt idx="313">
                  <c:v>-143.5616975666675</c:v>
                </c:pt>
                <c:pt idx="314">
                  <c:v>-284.33528444444437</c:v>
                </c:pt>
                <c:pt idx="315">
                  <c:v>-386.11138239999991</c:v>
                </c:pt>
                <c:pt idx="316">
                  <c:v>-389.05360583333322</c:v>
                </c:pt>
                <c:pt idx="317">
                  <c:v>-332.71789239166651</c:v>
                </c:pt>
                <c:pt idx="318">
                  <c:v>-394.9467833333332</c:v>
                </c:pt>
                <c:pt idx="319">
                  <c:v>-536.13320444444423</c:v>
                </c:pt>
                <c:pt idx="320">
                  <c:v>-578.64383785833286</c:v>
                </c:pt>
                <c:pt idx="321">
                  <c:v>-284.65819573333306</c:v>
                </c:pt>
                <c:pt idx="322">
                  <c:v>-49.927104858333848</c:v>
                </c:pt>
                <c:pt idx="323">
                  <c:v>48.336784030555037</c:v>
                </c:pt>
                <c:pt idx="324">
                  <c:v>67.069103608333776</c:v>
                </c:pt>
                <c:pt idx="325">
                  <c:v>-12.143173969444433</c:v>
                </c:pt>
                <c:pt idx="326">
                  <c:v>105.77349269722184</c:v>
                </c:pt>
                <c:pt idx="327">
                  <c:v>124.98194360000059</c:v>
                </c:pt>
                <c:pt idx="328">
                  <c:v>65.584895941667114</c:v>
                </c:pt>
                <c:pt idx="329">
                  <c:v>-429.55856590277807</c:v>
                </c:pt>
                <c:pt idx="330">
                  <c:v>-963.73818090277769</c:v>
                </c:pt>
                <c:pt idx="331">
                  <c:v>-532.02064219166698</c:v>
                </c:pt>
                <c:pt idx="332">
                  <c:v>18.047600386111014</c:v>
                </c:pt>
                <c:pt idx="333">
                  <c:v>-22.071151302777395</c:v>
                </c:pt>
                <c:pt idx="334">
                  <c:v>-42.018587955555461</c:v>
                </c:pt>
                <c:pt idx="335">
                  <c:v>-3.2855125000000385</c:v>
                </c:pt>
                <c:pt idx="336">
                  <c:v>-43.05098534722211</c:v>
                </c:pt>
                <c:pt idx="337">
                  <c:v>35.380524163889049</c:v>
                </c:pt>
                <c:pt idx="338">
                  <c:v>173.12957020833338</c:v>
                </c:pt>
                <c:pt idx="339">
                  <c:v>390.14920198888888</c:v>
                </c:pt>
                <c:pt idx="340">
                  <c:v>824.99480190000008</c:v>
                </c:pt>
                <c:pt idx="341">
                  <c:v>1300.6641521416668</c:v>
                </c:pt>
                <c:pt idx="342">
                  <c:v>1422.8089398083337</c:v>
                </c:pt>
                <c:pt idx="343">
                  <c:v>952.52015416666632</c:v>
                </c:pt>
                <c:pt idx="344">
                  <c:v>422.36567294166656</c:v>
                </c:pt>
                <c:pt idx="345">
                  <c:v>285.11302576388891</c:v>
                </c:pt>
                <c:pt idx="346">
                  <c:v>404.48614915555515</c:v>
                </c:pt>
                <c:pt idx="347">
                  <c:v>404.81666598888921</c:v>
                </c:pt>
                <c:pt idx="348">
                  <c:v>327.04276025277835</c:v>
                </c:pt>
                <c:pt idx="349">
                  <c:v>406.67909716388851</c:v>
                </c:pt>
                <c:pt idx="350">
                  <c:v>387.72227558611115</c:v>
                </c:pt>
                <c:pt idx="351">
                  <c:v>289.63393478888895</c:v>
                </c:pt>
                <c:pt idx="352">
                  <c:v>191.19449780833335</c:v>
                </c:pt>
                <c:pt idx="353">
                  <c:v>151.71401777777794</c:v>
                </c:pt>
                <c:pt idx="354">
                  <c:v>151.53971691944392</c:v>
                </c:pt>
                <c:pt idx="355">
                  <c:v>171.19249469722197</c:v>
                </c:pt>
                <c:pt idx="356">
                  <c:v>230.50005336388946</c:v>
                </c:pt>
                <c:pt idx="357">
                  <c:v>250.32837923333352</c:v>
                </c:pt>
                <c:pt idx="358">
                  <c:v>171.36679555555531</c:v>
                </c:pt>
                <c:pt idx="359">
                  <c:v>-66.34954830277789</c:v>
                </c:pt>
                <c:pt idx="360">
                  <c:v>-403.52151249999986</c:v>
                </c:pt>
                <c:pt idx="361">
                  <c:v>-543.79620604444426</c:v>
                </c:pt>
                <c:pt idx="362">
                  <c:v>-427.7076716361114</c:v>
                </c:pt>
                <c:pt idx="363">
                  <c:v>-232.25251452499955</c:v>
                </c:pt>
                <c:pt idx="364">
                  <c:v>-55.898858058333161</c:v>
                </c:pt>
                <c:pt idx="365">
                  <c:v>101.32336416388851</c:v>
                </c:pt>
                <c:pt idx="366">
                  <c:v>199.71665351111142</c:v>
                </c:pt>
                <c:pt idx="367">
                  <c:v>278.85160262222229</c:v>
                </c:pt>
                <c:pt idx="368">
                  <c:v>437.2889419194446</c:v>
                </c:pt>
                <c:pt idx="369">
                  <c:v>635.80730409722241</c:v>
                </c:pt>
                <c:pt idx="370">
                  <c:v>617.34688138611102</c:v>
                </c:pt>
                <c:pt idx="371">
                  <c:v>381.81787298611118</c:v>
                </c:pt>
                <c:pt idx="372">
                  <c:v>85.97198234444447</c:v>
                </c:pt>
                <c:pt idx="373">
                  <c:v>-448.16865661388863</c:v>
                </c:pt>
                <c:pt idx="374">
                  <c:v>-1022.4770011694447</c:v>
                </c:pt>
                <c:pt idx="375">
                  <c:v>-1183.0022090666666</c:v>
                </c:pt>
                <c:pt idx="376">
                  <c:v>-968.87179330277752</c:v>
                </c:pt>
                <c:pt idx="377">
                  <c:v>-655.59881276666681</c:v>
                </c:pt>
                <c:pt idx="378">
                  <c:v>-420.53969952499989</c:v>
                </c:pt>
                <c:pt idx="379">
                  <c:v>-263.7917377777776</c:v>
                </c:pt>
                <c:pt idx="380">
                  <c:v>-165.9070078222222</c:v>
                </c:pt>
                <c:pt idx="381">
                  <c:v>-205.66873896944452</c:v>
                </c:pt>
                <c:pt idx="382">
                  <c:v>-284.69143708055549</c:v>
                </c:pt>
                <c:pt idx="383">
                  <c:v>-304.66600105833322</c:v>
                </c:pt>
                <c:pt idx="384">
                  <c:v>-344.23347561388891</c:v>
                </c:pt>
                <c:pt idx="385">
                  <c:v>-383.67872130277783</c:v>
                </c:pt>
                <c:pt idx="386">
                  <c:v>-285.44008888888879</c:v>
                </c:pt>
                <c:pt idx="387">
                  <c:v>-10.301199999999966</c:v>
                </c:pt>
                <c:pt idx="388">
                  <c:v>166.57380000000003</c:v>
                </c:pt>
                <c:pt idx="389">
                  <c:v>166.57380000000003</c:v>
                </c:pt>
                <c:pt idx="390">
                  <c:v>166.57380000000003</c:v>
                </c:pt>
                <c:pt idx="391">
                  <c:v>166.57380000000003</c:v>
                </c:pt>
                <c:pt idx="392">
                  <c:v>264.84548409722225</c:v>
                </c:pt>
                <c:pt idx="393">
                  <c:v>579.41964080833338</c:v>
                </c:pt>
                <c:pt idx="394">
                  <c:v>1012.3616508444445</c:v>
                </c:pt>
                <c:pt idx="395">
                  <c:v>1387.1940698305557</c:v>
                </c:pt>
                <c:pt idx="396">
                  <c:v>1645.2494816083336</c:v>
                </c:pt>
                <c:pt idx="397">
                  <c:v>1806.3465459888889</c:v>
                </c:pt>
                <c:pt idx="398">
                  <c:v>1870.3327886972218</c:v>
                </c:pt>
                <c:pt idx="399">
                  <c:v>1678.4456543444439</c:v>
                </c:pt>
                <c:pt idx="400">
                  <c:v>1110.6890264888893</c:v>
                </c:pt>
                <c:pt idx="401">
                  <c:v>462.14735982222271</c:v>
                </c:pt>
                <c:pt idx="402">
                  <c:v>48.336784030555037</c:v>
                </c:pt>
                <c:pt idx="403">
                  <c:v>-268.51232628055567</c:v>
                </c:pt>
                <c:pt idx="404">
                  <c:v>-467.42013706666603</c:v>
                </c:pt>
                <c:pt idx="405">
                  <c:v>-429.93928387777805</c:v>
                </c:pt>
                <c:pt idx="406">
                  <c:v>-392.45312994722264</c:v>
                </c:pt>
                <c:pt idx="407">
                  <c:v>-453.3038280555553</c:v>
                </c:pt>
                <c:pt idx="408">
                  <c:v>-494.32152316944405</c:v>
                </c:pt>
                <c:pt idx="409">
                  <c:v>-377.4166745444445</c:v>
                </c:pt>
                <c:pt idx="410">
                  <c:v>-102.54064008055553</c:v>
                </c:pt>
                <c:pt idx="411">
                  <c:v>133.37968777777797</c:v>
                </c:pt>
                <c:pt idx="412">
                  <c:v>231.81943656666647</c:v>
                </c:pt>
                <c:pt idx="413">
                  <c:v>271.39345909722226</c:v>
                </c:pt>
                <c:pt idx="414">
                  <c:v>311.06570125277801</c:v>
                </c:pt>
                <c:pt idx="415">
                  <c:v>449.59551536388892</c:v>
                </c:pt>
                <c:pt idx="416">
                  <c:v>667.33355354444416</c:v>
                </c:pt>
                <c:pt idx="417">
                  <c:v>727.75520338611091</c:v>
                </c:pt>
                <c:pt idx="418">
                  <c:v>512.04610203055609</c:v>
                </c:pt>
                <c:pt idx="419">
                  <c:v>197.24713151111143</c:v>
                </c:pt>
                <c:pt idx="420">
                  <c:v>-118.55929173333325</c:v>
                </c:pt>
                <c:pt idx="421">
                  <c:v>-257.1951206777776</c:v>
                </c:pt>
                <c:pt idx="422">
                  <c:v>-100.38199098888927</c:v>
                </c:pt>
                <c:pt idx="423">
                  <c:v>135.65464137777727</c:v>
                </c:pt>
                <c:pt idx="424">
                  <c:v>372.3261155111112</c:v>
                </c:pt>
                <c:pt idx="425">
                  <c:v>708.57387980833391</c:v>
                </c:pt>
                <c:pt idx="426">
                  <c:v>1243.7497224333335</c:v>
                </c:pt>
                <c:pt idx="427">
                  <c:v>1821.1636779888886</c:v>
                </c:pt>
                <c:pt idx="428">
                  <c:v>1966.4597329333333</c:v>
                </c:pt>
                <c:pt idx="429">
                  <c:v>1380.5245570999998</c:v>
                </c:pt>
                <c:pt idx="430">
                  <c:v>574.96926798611082</c:v>
                </c:pt>
                <c:pt idx="431">
                  <c:v>82.202721066666413</c:v>
                </c:pt>
                <c:pt idx="432">
                  <c:v>-116.14071663611134</c:v>
                </c:pt>
                <c:pt idx="433">
                  <c:v>-97.670316058332588</c:v>
                </c:pt>
                <c:pt idx="434">
                  <c:v>39.50999158611171</c:v>
                </c:pt>
                <c:pt idx="435">
                  <c:v>58.200840655555709</c:v>
                </c:pt>
                <c:pt idx="436">
                  <c:v>-180.24295204444482</c:v>
                </c:pt>
                <c:pt idx="437">
                  <c:v>-577.65602905833362</c:v>
                </c:pt>
                <c:pt idx="438">
                  <c:v>-1035.4037613888886</c:v>
                </c:pt>
                <c:pt idx="439">
                  <c:v>-1493.5839718777777</c:v>
                </c:pt>
                <c:pt idx="440">
                  <c:v>-1813.1679530805554</c:v>
                </c:pt>
                <c:pt idx="441">
                  <c:v>-1895.119155058333</c:v>
                </c:pt>
                <c:pt idx="442">
                  <c:v>-1621.3787265444446</c:v>
                </c:pt>
                <c:pt idx="443">
                  <c:v>-1091.1512821694446</c:v>
                </c:pt>
                <c:pt idx="444">
                  <c:v>-540.92495276666648</c:v>
                </c:pt>
                <c:pt idx="445">
                  <c:v>-88.91231111111108</c:v>
                </c:pt>
                <c:pt idx="446">
                  <c:v>127.26824444444448</c:v>
                </c:pt>
                <c:pt idx="447">
                  <c:v>166.57380000000003</c:v>
                </c:pt>
                <c:pt idx="448">
                  <c:v>166.57380000000003</c:v>
                </c:pt>
                <c:pt idx="449">
                  <c:v>166.57380000000003</c:v>
                </c:pt>
                <c:pt idx="450">
                  <c:v>166.57380000000003</c:v>
                </c:pt>
                <c:pt idx="451">
                  <c:v>166.57380000000003</c:v>
                </c:pt>
                <c:pt idx="452">
                  <c:v>166.57380000000003</c:v>
                </c:pt>
                <c:pt idx="453">
                  <c:v>166.57380000000003</c:v>
                </c:pt>
                <c:pt idx="454">
                  <c:v>166.57380000000003</c:v>
                </c:pt>
                <c:pt idx="455">
                  <c:v>166.57380000000003</c:v>
                </c:pt>
                <c:pt idx="456">
                  <c:v>166.57380000000003</c:v>
                </c:pt>
                <c:pt idx="457">
                  <c:v>166.57380000000003</c:v>
                </c:pt>
                <c:pt idx="458">
                  <c:v>166.57380000000003</c:v>
                </c:pt>
                <c:pt idx="459">
                  <c:v>166.57380000000003</c:v>
                </c:pt>
                <c:pt idx="460">
                  <c:v>166.57380000000003</c:v>
                </c:pt>
                <c:pt idx="461">
                  <c:v>166.57380000000003</c:v>
                </c:pt>
                <c:pt idx="462">
                  <c:v>166.57380000000003</c:v>
                </c:pt>
                <c:pt idx="463">
                  <c:v>166.57380000000003</c:v>
                </c:pt>
                <c:pt idx="464">
                  <c:v>166.57380000000003</c:v>
                </c:pt>
                <c:pt idx="465">
                  <c:v>166.57380000000003</c:v>
                </c:pt>
                <c:pt idx="466">
                  <c:v>166.57380000000003</c:v>
                </c:pt>
                <c:pt idx="467">
                  <c:v>166.57380000000003</c:v>
                </c:pt>
                <c:pt idx="468">
                  <c:v>166.57380000000003</c:v>
                </c:pt>
                <c:pt idx="469">
                  <c:v>166.57380000000003</c:v>
                </c:pt>
                <c:pt idx="470">
                  <c:v>166.57380000000003</c:v>
                </c:pt>
                <c:pt idx="471">
                  <c:v>166.57380000000003</c:v>
                </c:pt>
                <c:pt idx="472">
                  <c:v>166.57380000000003</c:v>
                </c:pt>
                <c:pt idx="473">
                  <c:v>166.57380000000003</c:v>
                </c:pt>
                <c:pt idx="474">
                  <c:v>166.57380000000003</c:v>
                </c:pt>
                <c:pt idx="475">
                  <c:v>166.57380000000003</c:v>
                </c:pt>
                <c:pt idx="476">
                  <c:v>166.57380000000003</c:v>
                </c:pt>
                <c:pt idx="477">
                  <c:v>166.57380000000003</c:v>
                </c:pt>
                <c:pt idx="478">
                  <c:v>166.57380000000003</c:v>
                </c:pt>
                <c:pt idx="479">
                  <c:v>166.57380000000003</c:v>
                </c:pt>
                <c:pt idx="480">
                  <c:v>166.57380000000003</c:v>
                </c:pt>
                <c:pt idx="481">
                  <c:v>166.57380000000003</c:v>
                </c:pt>
                <c:pt idx="482">
                  <c:v>166.57380000000003</c:v>
                </c:pt>
                <c:pt idx="483">
                  <c:v>166.57380000000003</c:v>
                </c:pt>
                <c:pt idx="484">
                  <c:v>166.57380000000003</c:v>
                </c:pt>
                <c:pt idx="485">
                  <c:v>166.57380000000003</c:v>
                </c:pt>
                <c:pt idx="486">
                  <c:v>166.57380000000003</c:v>
                </c:pt>
                <c:pt idx="487">
                  <c:v>166.57380000000003</c:v>
                </c:pt>
                <c:pt idx="488">
                  <c:v>166.57380000000003</c:v>
                </c:pt>
                <c:pt idx="489">
                  <c:v>166.57380000000003</c:v>
                </c:pt>
                <c:pt idx="490">
                  <c:v>166.57380000000003</c:v>
                </c:pt>
                <c:pt idx="491">
                  <c:v>166.57380000000003</c:v>
                </c:pt>
                <c:pt idx="492">
                  <c:v>166.57380000000003</c:v>
                </c:pt>
                <c:pt idx="493">
                  <c:v>166.57380000000003</c:v>
                </c:pt>
                <c:pt idx="494">
                  <c:v>166.57380000000003</c:v>
                </c:pt>
                <c:pt idx="495">
                  <c:v>166.57380000000003</c:v>
                </c:pt>
                <c:pt idx="496">
                  <c:v>166.57380000000003</c:v>
                </c:pt>
                <c:pt idx="497">
                  <c:v>166.57380000000003</c:v>
                </c:pt>
                <c:pt idx="498">
                  <c:v>166.57380000000003</c:v>
                </c:pt>
                <c:pt idx="499">
                  <c:v>166.57380000000003</c:v>
                </c:pt>
                <c:pt idx="500">
                  <c:v>166.57380000000003</c:v>
                </c:pt>
                <c:pt idx="501">
                  <c:v>166.57380000000003</c:v>
                </c:pt>
                <c:pt idx="502">
                  <c:v>166.57380000000003</c:v>
                </c:pt>
                <c:pt idx="503">
                  <c:v>166.57380000000003</c:v>
                </c:pt>
                <c:pt idx="504">
                  <c:v>166.57380000000003</c:v>
                </c:pt>
                <c:pt idx="505">
                  <c:v>166.57380000000003</c:v>
                </c:pt>
                <c:pt idx="506">
                  <c:v>166.57380000000003</c:v>
                </c:pt>
                <c:pt idx="507">
                  <c:v>166.57380000000003</c:v>
                </c:pt>
                <c:pt idx="508">
                  <c:v>166.57380000000003</c:v>
                </c:pt>
                <c:pt idx="509">
                  <c:v>166.57380000000003</c:v>
                </c:pt>
                <c:pt idx="510">
                  <c:v>166.57380000000003</c:v>
                </c:pt>
                <c:pt idx="511">
                  <c:v>166.57380000000003</c:v>
                </c:pt>
                <c:pt idx="512">
                  <c:v>264.84548409722225</c:v>
                </c:pt>
                <c:pt idx="513">
                  <c:v>658.08812465277776</c:v>
                </c:pt>
                <c:pt idx="514">
                  <c:v>1366.7514815444445</c:v>
                </c:pt>
                <c:pt idx="515">
                  <c:v>1998.6237525666668</c:v>
                </c:pt>
                <c:pt idx="516">
                  <c:v>2179.9576117333336</c:v>
                </c:pt>
                <c:pt idx="517">
                  <c:v>1889.4692118749999</c:v>
                </c:pt>
                <c:pt idx="518">
                  <c:v>1183.8201061416662</c:v>
                </c:pt>
                <c:pt idx="519">
                  <c:v>456.66732836388866</c:v>
                </c:pt>
                <c:pt idx="520">
                  <c:v>62.803565608333784</c:v>
                </c:pt>
                <c:pt idx="521">
                  <c:v>-135.0213348361107</c:v>
                </c:pt>
                <c:pt idx="522">
                  <c:v>-234.64003093333358</c:v>
                </c:pt>
                <c:pt idx="523">
                  <c:v>-314.866309211111</c:v>
                </c:pt>
                <c:pt idx="524">
                  <c:v>-553.08778256944424</c:v>
                </c:pt>
                <c:pt idx="525">
                  <c:v>-988.52457108055557</c:v>
                </c:pt>
                <c:pt idx="526">
                  <c:v>-1384.1946395111113</c:v>
                </c:pt>
                <c:pt idx="527">
                  <c:v>-1385.4967511111113</c:v>
                </c:pt>
                <c:pt idx="528">
                  <c:v>-933.85703222222207</c:v>
                </c:pt>
                <c:pt idx="529">
                  <c:v>-422.97835249999991</c:v>
                </c:pt>
                <c:pt idx="530">
                  <c:v>-226.48175555555557</c:v>
                </c:pt>
                <c:pt idx="531">
                  <c:v>-29.953977777777766</c:v>
                </c:pt>
                <c:pt idx="532">
                  <c:v>166.57380000000003</c:v>
                </c:pt>
                <c:pt idx="533">
                  <c:v>205.88060278888895</c:v>
                </c:pt>
                <c:pt idx="534">
                  <c:v>402.45203373333334</c:v>
                </c:pt>
                <c:pt idx="535">
                  <c:v>756.47642506666659</c:v>
                </c:pt>
                <c:pt idx="536">
                  <c:v>953.5280408444446</c:v>
                </c:pt>
                <c:pt idx="537">
                  <c:v>1151.3092881222221</c:v>
                </c:pt>
                <c:pt idx="538">
                  <c:v>1704.7600275</c:v>
                </c:pt>
                <c:pt idx="539">
                  <c:v>2260.7887981777781</c:v>
                </c:pt>
                <c:pt idx="540">
                  <c:v>2168.1427600305556</c:v>
                </c:pt>
                <c:pt idx="541">
                  <c:v>1305.4984285416663</c:v>
                </c:pt>
                <c:pt idx="542">
                  <c:v>460.42898409722198</c:v>
                </c:pt>
                <c:pt idx="543">
                  <c:v>145.68021471944462</c:v>
                </c:pt>
                <c:pt idx="544">
                  <c:v>7.0652769333336494</c:v>
                </c:pt>
                <c:pt idx="545">
                  <c:v>-210.97583894722223</c:v>
                </c:pt>
                <c:pt idx="546">
                  <c:v>-508.67605374722211</c:v>
                </c:pt>
                <c:pt idx="547">
                  <c:v>-569.56011534722234</c:v>
                </c:pt>
                <c:pt idx="548">
                  <c:v>-394.13221782222263</c:v>
                </c:pt>
                <c:pt idx="549">
                  <c:v>-257.50287550277761</c:v>
                </c:pt>
                <c:pt idx="550">
                  <c:v>-179.78135356666641</c:v>
                </c:pt>
                <c:pt idx="551">
                  <c:v>-141.13277816944466</c:v>
                </c:pt>
                <c:pt idx="552">
                  <c:v>-43.230586947222122</c:v>
                </c:pt>
                <c:pt idx="553">
                  <c:v>-24.101647169444448</c:v>
                </c:pt>
                <c:pt idx="554">
                  <c:v>-24.438400169444435</c:v>
                </c:pt>
                <c:pt idx="555">
                  <c:v>54.008076141666777</c:v>
                </c:pt>
                <c:pt idx="556">
                  <c:v>132.61918725277761</c:v>
                </c:pt>
                <c:pt idx="557">
                  <c:v>211.39493316388914</c:v>
                </c:pt>
                <c:pt idx="558">
                  <c:v>310.08132234444469</c:v>
                </c:pt>
                <c:pt idx="559">
                  <c:v>408.96290354166661</c:v>
                </c:pt>
                <c:pt idx="560">
                  <c:v>705.68778187499993</c:v>
                </c:pt>
                <c:pt idx="561">
                  <c:v>666.90450527777773</c:v>
                </c:pt>
                <c:pt idx="562">
                  <c:v>273.84894972222224</c:v>
                </c:pt>
                <c:pt idx="563">
                  <c:v>175.58506083333336</c:v>
                </c:pt>
                <c:pt idx="564">
                  <c:v>-140.47579801111098</c:v>
                </c:pt>
                <c:pt idx="565">
                  <c:v>-1186.2871098583335</c:v>
                </c:pt>
                <c:pt idx="566">
                  <c:v>-1915.9022380444449</c:v>
                </c:pt>
                <c:pt idx="567">
                  <c:v>-1818.3567555555553</c:v>
                </c:pt>
                <c:pt idx="568">
                  <c:v>-776.75953333333325</c:v>
                </c:pt>
                <c:pt idx="569">
                  <c:v>166.57380000000003</c:v>
                </c:pt>
                <c:pt idx="570">
                  <c:v>166.57380000000003</c:v>
                </c:pt>
                <c:pt idx="571">
                  <c:v>166.57380000000003</c:v>
                </c:pt>
                <c:pt idx="572">
                  <c:v>166.57380000000003</c:v>
                </c:pt>
                <c:pt idx="573">
                  <c:v>166.57380000000003</c:v>
                </c:pt>
                <c:pt idx="574">
                  <c:v>166.57380000000003</c:v>
                </c:pt>
                <c:pt idx="575">
                  <c:v>166.57380000000003</c:v>
                </c:pt>
                <c:pt idx="576">
                  <c:v>166.57380000000003</c:v>
                </c:pt>
                <c:pt idx="577">
                  <c:v>166.57380000000003</c:v>
                </c:pt>
                <c:pt idx="578">
                  <c:v>166.57380000000003</c:v>
                </c:pt>
                <c:pt idx="579">
                  <c:v>166.57380000000003</c:v>
                </c:pt>
                <c:pt idx="580">
                  <c:v>166.57380000000003</c:v>
                </c:pt>
                <c:pt idx="581">
                  <c:v>166.57380000000003</c:v>
                </c:pt>
                <c:pt idx="582">
                  <c:v>166.57380000000003</c:v>
                </c:pt>
                <c:pt idx="583">
                  <c:v>166.57380000000003</c:v>
                </c:pt>
                <c:pt idx="584">
                  <c:v>166.57380000000003</c:v>
                </c:pt>
                <c:pt idx="585">
                  <c:v>166.57380000000003</c:v>
                </c:pt>
                <c:pt idx="586">
                  <c:v>166.57380000000003</c:v>
                </c:pt>
                <c:pt idx="587">
                  <c:v>166.57380000000003</c:v>
                </c:pt>
                <c:pt idx="588">
                  <c:v>166.57380000000003</c:v>
                </c:pt>
                <c:pt idx="589">
                  <c:v>166.57380000000003</c:v>
                </c:pt>
                <c:pt idx="590">
                  <c:v>166.57380000000003</c:v>
                </c:pt>
                <c:pt idx="591">
                  <c:v>166.57380000000003</c:v>
                </c:pt>
                <c:pt idx="592">
                  <c:v>166.57380000000003</c:v>
                </c:pt>
                <c:pt idx="593">
                  <c:v>166.57380000000003</c:v>
                </c:pt>
                <c:pt idx="594">
                  <c:v>166.57380000000003</c:v>
                </c:pt>
                <c:pt idx="595">
                  <c:v>166.57380000000003</c:v>
                </c:pt>
                <c:pt idx="596">
                  <c:v>166.57380000000003</c:v>
                </c:pt>
                <c:pt idx="597">
                  <c:v>166.57380000000003</c:v>
                </c:pt>
                <c:pt idx="598">
                  <c:v>166.57380000000003</c:v>
                </c:pt>
                <c:pt idx="599">
                  <c:v>166.57380000000003</c:v>
                </c:pt>
                <c:pt idx="600">
                  <c:v>166.57380000000003</c:v>
                </c:pt>
                <c:pt idx="601">
                  <c:v>363.13275861111117</c:v>
                </c:pt>
                <c:pt idx="602">
                  <c:v>579.41964080833338</c:v>
                </c:pt>
                <c:pt idx="603">
                  <c:v>914.0977619555556</c:v>
                </c:pt>
                <c:pt idx="604">
                  <c:v>1544.8503292527778</c:v>
                </c:pt>
                <c:pt idx="605">
                  <c:v>2020.2222143444442</c:v>
                </c:pt>
                <c:pt idx="606">
                  <c:v>2281.645156122222</c:v>
                </c:pt>
                <c:pt idx="607">
                  <c:v>2407.6130257638888</c:v>
                </c:pt>
                <c:pt idx="608">
                  <c:v>2298.4269924305554</c:v>
                </c:pt>
                <c:pt idx="609">
                  <c:v>2032.0433697333328</c:v>
                </c:pt>
                <c:pt idx="610">
                  <c:v>1844.6952292888886</c:v>
                </c:pt>
                <c:pt idx="611">
                  <c:v>1815.8343174750003</c:v>
                </c:pt>
                <c:pt idx="612">
                  <c:v>1727.3159980444448</c:v>
                </c:pt>
                <c:pt idx="613">
                  <c:v>1300.5652542749999</c:v>
                </c:pt>
                <c:pt idx="614">
                  <c:v>692.538959497223</c:v>
                </c:pt>
                <c:pt idx="615">
                  <c:v>279.22447076388949</c:v>
                </c:pt>
                <c:pt idx="616">
                  <c:v>180.65843959999916</c:v>
                </c:pt>
                <c:pt idx="617">
                  <c:v>180.05602590000061</c:v>
                </c:pt>
                <c:pt idx="618">
                  <c:v>119.90034856666639</c:v>
                </c:pt>
                <c:pt idx="619">
                  <c:v>-0.38107250000052773</c:v>
                </c:pt>
                <c:pt idx="620">
                  <c:v>-141.13688630277744</c:v>
                </c:pt>
                <c:pt idx="621">
                  <c:v>-183.27366152500025</c:v>
                </c:pt>
                <c:pt idx="622">
                  <c:v>-66.749219066666626</c:v>
                </c:pt>
                <c:pt idx="623">
                  <c:v>109.84920694166638</c:v>
                </c:pt>
                <c:pt idx="624">
                  <c:v>247.97242298611141</c:v>
                </c:pt>
                <c:pt idx="625">
                  <c:v>387.21814903055645</c:v>
                </c:pt>
                <c:pt idx="626">
                  <c:v>467.52799194166727</c:v>
                </c:pt>
                <c:pt idx="627">
                  <c:v>409.42744333333309</c:v>
                </c:pt>
                <c:pt idx="628">
                  <c:v>291.51077666666612</c:v>
                </c:pt>
                <c:pt idx="629">
                  <c:v>232.55244333333337</c:v>
                </c:pt>
                <c:pt idx="630">
                  <c:v>252.4923965861114</c:v>
                </c:pt>
                <c:pt idx="631">
                  <c:v>372.14521205277833</c:v>
                </c:pt>
                <c:pt idx="632">
                  <c:v>551.96368271944471</c:v>
                </c:pt>
                <c:pt idx="633">
                  <c:v>673.49483158611031</c:v>
                </c:pt>
                <c:pt idx="634">
                  <c:v>756.43633683055441</c:v>
                </c:pt>
                <c:pt idx="635">
                  <c:v>780.21963960000062</c:v>
                </c:pt>
                <c:pt idx="636">
                  <c:v>704.85757132222307</c:v>
                </c:pt>
                <c:pt idx="637">
                  <c:v>529.29964972222194</c:v>
                </c:pt>
                <c:pt idx="638">
                  <c:v>332.77187194444417</c:v>
                </c:pt>
                <c:pt idx="639">
                  <c:v>234.17777803055526</c:v>
                </c:pt>
                <c:pt idx="640">
                  <c:v>194.21368327500059</c:v>
                </c:pt>
                <c:pt idx="641">
                  <c:v>193.88534910000058</c:v>
                </c:pt>
                <c:pt idx="642">
                  <c:v>333.10270058611081</c:v>
                </c:pt>
                <c:pt idx="643">
                  <c:v>592.60739749722143</c:v>
                </c:pt>
                <c:pt idx="644">
                  <c:v>674.29137973333366</c:v>
                </c:pt>
                <c:pt idx="645">
                  <c:v>498.45189520833389</c:v>
                </c:pt>
                <c:pt idx="646">
                  <c:v>401.57742425277695</c:v>
                </c:pt>
                <c:pt idx="647">
                  <c:v>422.62959783055499</c:v>
                </c:pt>
                <c:pt idx="648">
                  <c:v>424.03897149722309</c:v>
                </c:pt>
                <c:pt idx="649">
                  <c:v>385.44184447500027</c:v>
                </c:pt>
                <c:pt idx="650">
                  <c:v>286.82342951110996</c:v>
                </c:pt>
                <c:pt idx="651">
                  <c:v>87.48189333333363</c:v>
                </c:pt>
                <c:pt idx="652">
                  <c:v>-252.80035898888775</c:v>
                </c:pt>
                <c:pt idx="653">
                  <c:v>-515.2469675249996</c:v>
                </c:pt>
                <c:pt idx="654">
                  <c:v>-560.92588541388909</c:v>
                </c:pt>
                <c:pt idx="655">
                  <c:v>-726.94640337777753</c:v>
                </c:pt>
                <c:pt idx="656">
                  <c:v>-1131.2769482666665</c:v>
                </c:pt>
                <c:pt idx="657">
                  <c:v>-1357.7347064888891</c:v>
                </c:pt>
                <c:pt idx="658">
                  <c:v>-1108.6216459027783</c:v>
                </c:pt>
                <c:pt idx="659">
                  <c:v>-759.72837250277894</c:v>
                </c:pt>
                <c:pt idx="660">
                  <c:v>-884.3641969444443</c:v>
                </c:pt>
                <c:pt idx="661">
                  <c:v>-1443.5285122222219</c:v>
                </c:pt>
                <c:pt idx="662">
                  <c:v>-1844.301635836111</c:v>
                </c:pt>
                <c:pt idx="663">
                  <c:v>-1909.225798011111</c:v>
                </c:pt>
                <c:pt idx="664">
                  <c:v>-1321.6863683027777</c:v>
                </c:pt>
                <c:pt idx="665">
                  <c:v>-497.13060444444443</c:v>
                </c:pt>
                <c:pt idx="666">
                  <c:v>53.529138541666754</c:v>
                </c:pt>
                <c:pt idx="667">
                  <c:v>565.740798888889</c:v>
                </c:pt>
                <c:pt idx="668">
                  <c:v>1455.260636388889</c:v>
                </c:pt>
                <c:pt idx="669">
                  <c:v>1991.4121272888888</c:v>
                </c:pt>
                <c:pt idx="670">
                  <c:v>1959.7695733333335</c:v>
                </c:pt>
                <c:pt idx="671">
                  <c:v>1927.9474177777779</c:v>
                </c:pt>
                <c:pt idx="672">
                  <c:v>1381.7855099999999</c:v>
                </c:pt>
                <c:pt idx="673">
                  <c:v>993.09527111111129</c:v>
                </c:pt>
                <c:pt idx="674">
                  <c:v>997.71003444444455</c:v>
                </c:pt>
                <c:pt idx="675">
                  <c:v>1002.5742444444445</c:v>
                </c:pt>
                <c:pt idx="676">
                  <c:v>669.22816849722165</c:v>
                </c:pt>
                <c:pt idx="677">
                  <c:v>315.98205076388894</c:v>
                </c:pt>
                <c:pt idx="678">
                  <c:v>-41.486263611110502</c:v>
                </c:pt>
                <c:pt idx="679">
                  <c:v>-737.01987305833279</c:v>
                </c:pt>
                <c:pt idx="680">
                  <c:v>-1216.8948940999996</c:v>
                </c:pt>
                <c:pt idx="681">
                  <c:v>-1500.6655730805558</c:v>
                </c:pt>
                <c:pt idx="682">
                  <c:v>-1585.9671555999998</c:v>
                </c:pt>
                <c:pt idx="683">
                  <c:v>-998.71084785833318</c:v>
                </c:pt>
                <c:pt idx="684">
                  <c:v>-588.74642785833362</c:v>
                </c:pt>
                <c:pt idx="685">
                  <c:v>-254.64920563611167</c:v>
                </c:pt>
                <c:pt idx="686">
                  <c:v>652.38689894166714</c:v>
                </c:pt>
                <c:pt idx="687">
                  <c:v>1167.0234926972221</c:v>
                </c:pt>
                <c:pt idx="688">
                  <c:v>1091.5179925861107</c:v>
                </c:pt>
                <c:pt idx="689">
                  <c:v>1076.0980129333334</c:v>
                </c:pt>
                <c:pt idx="690">
                  <c:v>1059.9228334972227</c:v>
                </c:pt>
                <c:pt idx="691">
                  <c:v>687.66501591944439</c:v>
                </c:pt>
                <c:pt idx="692">
                  <c:v>353.95443603055571</c:v>
                </c:pt>
                <c:pt idx="693">
                  <c:v>374.98010590000047</c:v>
                </c:pt>
                <c:pt idx="694">
                  <c:v>514.35959771944476</c:v>
                </c:pt>
                <c:pt idx="695">
                  <c:v>476.08145062222269</c:v>
                </c:pt>
                <c:pt idx="696">
                  <c:v>140.34785826666587</c:v>
                </c:pt>
                <c:pt idx="697">
                  <c:v>-771.43989350277809</c:v>
                </c:pt>
                <c:pt idx="698">
                  <c:v>-1109.7543234333327</c:v>
                </c:pt>
                <c:pt idx="699">
                  <c:v>-838.73223996944421</c:v>
                </c:pt>
                <c:pt idx="700">
                  <c:v>-604.71893187777778</c:v>
                </c:pt>
                <c:pt idx="701">
                  <c:v>-192.8150640444448</c:v>
                </c:pt>
                <c:pt idx="702">
                  <c:v>23.10232527777768</c:v>
                </c:pt>
                <c:pt idx="703">
                  <c:v>141.01899194444462</c:v>
                </c:pt>
                <c:pt idx="704">
                  <c:v>160.5411220305553</c:v>
                </c:pt>
                <c:pt idx="705">
                  <c:v>-37.258833747222496</c:v>
                </c:pt>
                <c:pt idx="706">
                  <c:v>-413.01888252499987</c:v>
                </c:pt>
                <c:pt idx="707">
                  <c:v>-769.64999152499979</c:v>
                </c:pt>
                <c:pt idx="708">
                  <c:v>-830.60919893333289</c:v>
                </c:pt>
                <c:pt idx="709">
                  <c:v>-438.17227111111094</c:v>
                </c:pt>
                <c:pt idx="710">
                  <c:v>250.61785951111085</c:v>
                </c:pt>
                <c:pt idx="711">
                  <c:v>1177.9830541416668</c:v>
                </c:pt>
                <c:pt idx="712">
                  <c:v>1733.0252632527781</c:v>
                </c:pt>
                <c:pt idx="713">
                  <c:v>1105.0727347888887</c:v>
                </c:pt>
                <c:pt idx="714">
                  <c:v>200.24049151111075</c:v>
                </c:pt>
                <c:pt idx="715">
                  <c:v>-471.29622645833336</c:v>
                </c:pt>
                <c:pt idx="716">
                  <c:v>-1262.0545289694439</c:v>
                </c:pt>
                <c:pt idx="717">
                  <c:v>-1106.3667155555556</c:v>
                </c:pt>
                <c:pt idx="718">
                  <c:v>-202.33893777777786</c:v>
                </c:pt>
                <c:pt idx="719">
                  <c:v>368.37113861111118</c:v>
                </c:pt>
                <c:pt idx="720">
                  <c:v>960.66720444444456</c:v>
                </c:pt>
                <c:pt idx="721">
                  <c:v>1258.1482179861109</c:v>
                </c:pt>
                <c:pt idx="722">
                  <c:v>1083.8334762111115</c:v>
                </c:pt>
                <c:pt idx="723">
                  <c:v>968.47020798611129</c:v>
                </c:pt>
                <c:pt idx="724">
                  <c:v>852.7284044444441</c:v>
                </c:pt>
                <c:pt idx="725">
                  <c:v>994.39999932222247</c:v>
                </c:pt>
                <c:pt idx="726">
                  <c:v>1353.9636656972218</c:v>
                </c:pt>
                <c:pt idx="727">
                  <c:v>1815.8628141777767</c:v>
                </c:pt>
                <c:pt idx="728">
                  <c:v>1763.6956663444444</c:v>
                </c:pt>
                <c:pt idx="729">
                  <c:v>1278.2132739000012</c:v>
                </c:pt>
                <c:pt idx="730">
                  <c:v>967.33965848888965</c:v>
                </c:pt>
                <c:pt idx="731">
                  <c:v>555.41240503055474</c:v>
                </c:pt>
                <c:pt idx="732">
                  <c:v>300.18790111111082</c:v>
                </c:pt>
                <c:pt idx="733">
                  <c:v>281.06020856666754</c:v>
                </c:pt>
                <c:pt idx="734">
                  <c:v>301.24056604444422</c:v>
                </c:pt>
                <c:pt idx="735">
                  <c:v>321.68939049722229</c:v>
                </c:pt>
                <c:pt idx="736">
                  <c:v>362.06507225277835</c:v>
                </c:pt>
                <c:pt idx="737">
                  <c:v>422.64730338611116</c:v>
                </c:pt>
                <c:pt idx="738">
                  <c:v>403.81489333333309</c:v>
                </c:pt>
                <c:pt idx="739">
                  <c:v>305.82570758611087</c:v>
                </c:pt>
                <c:pt idx="740">
                  <c:v>486.04578738611053</c:v>
                </c:pt>
                <c:pt idx="741">
                  <c:v>685.71877582222169</c:v>
                </c:pt>
                <c:pt idx="742">
                  <c:v>609.44248551111218</c:v>
                </c:pt>
                <c:pt idx="743">
                  <c:v>413.20936660833308</c:v>
                </c:pt>
                <c:pt idx="744">
                  <c:v>275.93520465555468</c:v>
                </c:pt>
                <c:pt idx="745">
                  <c:v>256.28242687777805</c:v>
                </c:pt>
                <c:pt idx="746">
                  <c:v>256.57833298611143</c:v>
                </c:pt>
                <c:pt idx="747">
                  <c:v>336.37930469722227</c:v>
                </c:pt>
                <c:pt idx="748">
                  <c:v>456.40223665555584</c:v>
                </c:pt>
                <c:pt idx="749">
                  <c:v>537.45792510000001</c:v>
                </c:pt>
                <c:pt idx="750">
                  <c:v>479.73684723333247</c:v>
                </c:pt>
                <c:pt idx="751">
                  <c:v>322.51462501111087</c:v>
                </c:pt>
                <c:pt idx="752">
                  <c:v>223.94048683055669</c:v>
                </c:pt>
                <c:pt idx="753">
                  <c:v>144.09461471944445</c:v>
                </c:pt>
                <c:pt idx="754">
                  <c:v>4.0855818749994626</c:v>
                </c:pt>
                <c:pt idx="755">
                  <c:v>-96.875137288888027</c:v>
                </c:pt>
                <c:pt idx="756">
                  <c:v>-198.94527050277836</c:v>
                </c:pt>
                <c:pt idx="757">
                  <c:v>-540.33880772499958</c:v>
                </c:pt>
                <c:pt idx="758">
                  <c:v>-1160.9621591694442</c:v>
                </c:pt>
                <c:pt idx="759">
                  <c:v>-1683.8354818583337</c:v>
                </c:pt>
                <c:pt idx="760">
                  <c:v>-1831.4392302777774</c:v>
                </c:pt>
                <c:pt idx="761">
                  <c:v>-1859.8011266138892</c:v>
                </c:pt>
                <c:pt idx="762">
                  <c:v>-1906.0640615111115</c:v>
                </c:pt>
                <c:pt idx="763">
                  <c:v>-1674.4111425027775</c:v>
                </c:pt>
                <c:pt idx="764">
                  <c:v>-1086.7139377777773</c:v>
                </c:pt>
                <c:pt idx="765">
                  <c:v>-123.10919893333326</c:v>
                </c:pt>
                <c:pt idx="766">
                  <c:v>960.66720444444456</c:v>
                </c:pt>
                <c:pt idx="767">
                  <c:v>1416.0738798083337</c:v>
                </c:pt>
                <c:pt idx="768">
                  <c:v>1439.9968727111107</c:v>
                </c:pt>
                <c:pt idx="769">
                  <c:v>1464.4390264888891</c:v>
                </c:pt>
                <c:pt idx="770">
                  <c:v>1708.0878356972228</c:v>
                </c:pt>
                <c:pt idx="771">
                  <c:v>2111.7473690527772</c:v>
                </c:pt>
                <c:pt idx="772">
                  <c:v>2142.1862206972219</c:v>
                </c:pt>
                <c:pt idx="773">
                  <c:v>2036.3752007638896</c:v>
                </c:pt>
                <c:pt idx="774">
                  <c:v>1730.536666319445</c:v>
                </c:pt>
                <c:pt idx="775">
                  <c:v>1505.1351925861106</c:v>
                </c:pt>
                <c:pt idx="776">
                  <c:v>1554.917508141667</c:v>
                </c:pt>
                <c:pt idx="777">
                  <c:v>1326.657375608333</c:v>
                </c:pt>
                <c:pt idx="778">
                  <c:v>1057.9392439194446</c:v>
                </c:pt>
                <c:pt idx="779">
                  <c:v>965.92492945555546</c:v>
                </c:pt>
                <c:pt idx="780">
                  <c:v>872.56173214166665</c:v>
                </c:pt>
                <c:pt idx="781">
                  <c:v>738.83376636388971</c:v>
                </c:pt>
                <c:pt idx="782">
                  <c:v>623.64323995555469</c:v>
                </c:pt>
                <c:pt idx="783">
                  <c:v>527.34530260833253</c:v>
                </c:pt>
                <c:pt idx="784">
                  <c:v>449.92124582222311</c:v>
                </c:pt>
                <c:pt idx="785">
                  <c:v>431.85993777777833</c:v>
                </c:pt>
                <c:pt idx="786">
                  <c:v>513.28013016388923</c:v>
                </c:pt>
                <c:pt idx="787">
                  <c:v>534.95810306666726</c:v>
                </c:pt>
                <c:pt idx="788">
                  <c:v>417.44834627499887</c:v>
                </c:pt>
                <c:pt idx="789">
                  <c:v>319.18445738610995</c:v>
                </c:pt>
                <c:pt idx="790">
                  <c:v>319.59199087777955</c:v>
                </c:pt>
                <c:pt idx="791">
                  <c:v>379.77666638611225</c:v>
                </c:pt>
                <c:pt idx="792">
                  <c:v>420.31417666666556</c:v>
                </c:pt>
                <c:pt idx="793">
                  <c:v>281.10337315555387</c:v>
                </c:pt>
                <c:pt idx="794">
                  <c:v>-199.01672923611108</c:v>
                </c:pt>
                <c:pt idx="795">
                  <c:v>-881.80879261388714</c:v>
                </c:pt>
                <c:pt idx="796">
                  <c:v>-1489.5683691222221</c:v>
                </c:pt>
                <c:pt idx="797">
                  <c:v>-1801.5303852805566</c:v>
                </c:pt>
                <c:pt idx="798">
                  <c:v>-1676.8847726361114</c:v>
                </c:pt>
                <c:pt idx="799">
                  <c:v>-1153.3290911694444</c:v>
                </c:pt>
                <c:pt idx="800">
                  <c:v>-467.83072112222214</c:v>
                </c:pt>
                <c:pt idx="801">
                  <c:v>23.23085783055555</c:v>
                </c:pt>
                <c:pt idx="802">
                  <c:v>359.40846525277834</c:v>
                </c:pt>
                <c:pt idx="803">
                  <c:v>897.0703557194455</c:v>
                </c:pt>
                <c:pt idx="804">
                  <c:v>1477.7417729333326</c:v>
                </c:pt>
                <c:pt idx="805">
                  <c:v>1565.6884255444436</c:v>
                </c:pt>
                <c:pt idx="806">
                  <c:v>1098.2414610527785</c:v>
                </c:pt>
                <c:pt idx="807">
                  <c:v>568.60520527777805</c:v>
                </c:pt>
                <c:pt idx="808">
                  <c:v>213.21041631944391</c:v>
                </c:pt>
                <c:pt idx="809">
                  <c:v>-85.465134947222737</c:v>
                </c:pt>
                <c:pt idx="810">
                  <c:v>-306.6845131694439</c:v>
                </c:pt>
                <c:pt idx="811">
                  <c:v>-529.82868423333298</c:v>
                </c:pt>
                <c:pt idx="812">
                  <c:v>-953.04714105833318</c:v>
                </c:pt>
                <c:pt idx="813">
                  <c:v>-1297.5462892805547</c:v>
                </c:pt>
                <c:pt idx="814">
                  <c:v>-1405.6583325694448</c:v>
                </c:pt>
                <c:pt idx="815">
                  <c:v>-1493.4066750805557</c:v>
                </c:pt>
                <c:pt idx="816">
                  <c:v>-1619.9142849472221</c:v>
                </c:pt>
                <c:pt idx="817">
                  <c:v>-1626.527116080556</c:v>
                </c:pt>
                <c:pt idx="818">
                  <c:v>-1454.5041655555556</c:v>
                </c:pt>
                <c:pt idx="819">
                  <c:v>-787.40105027777747</c:v>
                </c:pt>
                <c:pt idx="820">
                  <c:v>176.67639000000003</c:v>
                </c:pt>
                <c:pt idx="821">
                  <c:v>1045.5755966555553</c:v>
                </c:pt>
                <c:pt idx="822">
                  <c:v>1522.1401486222223</c:v>
                </c:pt>
                <c:pt idx="823">
                  <c:v>1468.2758280305557</c:v>
                </c:pt>
                <c:pt idx="824">
                  <c:v>1375.3198523999999</c:v>
                </c:pt>
                <c:pt idx="825">
                  <c:v>1202.8213941666668</c:v>
                </c:pt>
                <c:pt idx="826">
                  <c:v>1050.0583429194446</c:v>
                </c:pt>
                <c:pt idx="827">
                  <c:v>1015.2552996972225</c:v>
                </c:pt>
                <c:pt idx="828">
                  <c:v>960.56250436388837</c:v>
                </c:pt>
                <c:pt idx="829">
                  <c:v>1065.0859455444438</c:v>
                </c:pt>
                <c:pt idx="830">
                  <c:v>1229.2315600000002</c:v>
                </c:pt>
                <c:pt idx="831">
                  <c:v>1196.4019517194442</c:v>
                </c:pt>
                <c:pt idx="832">
                  <c:v>964.6720160527783</c:v>
                </c:pt>
                <c:pt idx="833">
                  <c:v>612.41713701111235</c:v>
                </c:pt>
                <c:pt idx="834">
                  <c:v>437.05284838611112</c:v>
                </c:pt>
                <c:pt idx="835">
                  <c:v>458.53905916388777</c:v>
                </c:pt>
                <c:pt idx="836">
                  <c:v>460.08406945555441</c:v>
                </c:pt>
                <c:pt idx="837">
                  <c:v>422.02574723333447</c:v>
                </c:pt>
                <c:pt idx="838">
                  <c:v>463.5379703638892</c:v>
                </c:pt>
                <c:pt idx="839">
                  <c:v>564.6839036777767</c:v>
                </c:pt>
                <c:pt idx="840">
                  <c:v>566.96041631944468</c:v>
                </c:pt>
                <c:pt idx="841">
                  <c:v>549.94678427500003</c:v>
                </c:pt>
                <c:pt idx="842">
                  <c:v>652.24422576388895</c:v>
                </c:pt>
                <c:pt idx="843">
                  <c:v>734.9786902750011</c:v>
                </c:pt>
                <c:pt idx="844">
                  <c:v>659.16637076388895</c:v>
                </c:pt>
                <c:pt idx="845">
                  <c:v>483.35120728888774</c:v>
                </c:pt>
                <c:pt idx="846">
                  <c:v>366.14421638888894</c:v>
                </c:pt>
                <c:pt idx="847">
                  <c:v>347.20360884444557</c:v>
                </c:pt>
                <c:pt idx="848">
                  <c:v>407.95328105277838</c:v>
                </c:pt>
                <c:pt idx="849">
                  <c:v>568.80495227500001</c:v>
                </c:pt>
                <c:pt idx="850">
                  <c:v>750.86594847499975</c:v>
                </c:pt>
                <c:pt idx="851">
                  <c:v>754.64506547499968</c:v>
                </c:pt>
                <c:pt idx="852">
                  <c:v>599.72024705277806</c:v>
                </c:pt>
                <c:pt idx="853">
                  <c:v>523.4289899416658</c:v>
                </c:pt>
                <c:pt idx="854">
                  <c:v>525.77129414166586</c:v>
                </c:pt>
                <c:pt idx="855">
                  <c:v>488.03974705277778</c:v>
                </c:pt>
                <c:pt idx="856">
                  <c:v>390.17091932222229</c:v>
                </c:pt>
                <c:pt idx="857">
                  <c:v>331.60827076388944</c:v>
                </c:pt>
                <c:pt idx="858">
                  <c:v>512.47441743055595</c:v>
                </c:pt>
                <c:pt idx="859">
                  <c:v>753.58947212222165</c:v>
                </c:pt>
                <c:pt idx="860">
                  <c:v>757.72405062222151</c:v>
                </c:pt>
                <c:pt idx="861">
                  <c:v>622.66528687777941</c:v>
                </c:pt>
                <c:pt idx="862">
                  <c:v>707.22195928888891</c:v>
                </c:pt>
                <c:pt idx="863">
                  <c:v>1051.3522382527756</c:v>
                </c:pt>
                <c:pt idx="864">
                  <c:v>1017.4122804972221</c:v>
                </c:pt>
                <c:pt idx="865">
                  <c:v>665.92444995555604</c:v>
                </c:pt>
                <c:pt idx="866">
                  <c:v>550.74296598889055</c:v>
                </c:pt>
                <c:pt idx="867">
                  <c:v>693.85012643333278</c:v>
                </c:pt>
                <c:pt idx="868">
                  <c:v>857.64651555555452</c:v>
                </c:pt>
                <c:pt idx="869">
                  <c:v>742.58476598888888</c:v>
                </c:pt>
                <c:pt idx="870">
                  <c:v>447.31572076388892</c:v>
                </c:pt>
                <c:pt idx="871">
                  <c:v>269.01232678889056</c:v>
                </c:pt>
                <c:pt idx="872">
                  <c:v>208.15819878888831</c:v>
                </c:pt>
                <c:pt idx="873">
                  <c:v>186.61960421111172</c:v>
                </c:pt>
                <c:pt idx="874">
                  <c:v>144.50403195555546</c:v>
                </c:pt>
                <c:pt idx="875">
                  <c:v>42.067212141666744</c:v>
                </c:pt>
                <c:pt idx="876">
                  <c:v>-81.334786724998764</c:v>
                </c:pt>
                <c:pt idx="877">
                  <c:v>-185.88473161389055</c:v>
                </c:pt>
                <c:pt idx="878">
                  <c:v>-130.90288995555494</c:v>
                </c:pt>
                <c:pt idx="879">
                  <c:v>63.873772222222755</c:v>
                </c:pt>
                <c:pt idx="880">
                  <c:v>240.74877222222108</c:v>
                </c:pt>
                <c:pt idx="881">
                  <c:v>118.49796972222222</c:v>
                </c:pt>
                <c:pt idx="882">
                  <c:v>-82.301582222222237</c:v>
                </c:pt>
                <c:pt idx="883">
                  <c:v>114.22619555555556</c:v>
                </c:pt>
                <c:pt idx="884">
                  <c:v>310.75397333333336</c:v>
                </c:pt>
                <c:pt idx="885">
                  <c:v>330.83112225277665</c:v>
                </c:pt>
                <c:pt idx="886">
                  <c:v>391.06631071111224</c:v>
                </c:pt>
                <c:pt idx="887">
                  <c:v>411.57344332222226</c:v>
                </c:pt>
                <c:pt idx="888">
                  <c:v>372.69600060833278</c:v>
                </c:pt>
                <c:pt idx="889">
                  <c:v>293.22928743055672</c:v>
                </c:pt>
                <c:pt idx="890">
                  <c:v>193.26167780833168</c:v>
                </c:pt>
                <c:pt idx="891">
                  <c:v>71.967503274999444</c:v>
                </c:pt>
                <c:pt idx="892">
                  <c:v>-70.180846544442659</c:v>
                </c:pt>
                <c:pt idx="893">
                  <c:v>-193.8160780444444</c:v>
                </c:pt>
                <c:pt idx="894">
                  <c:v>-218.27319862222248</c:v>
                </c:pt>
                <c:pt idx="895">
                  <c:v>-143.59710867777693</c:v>
                </c:pt>
                <c:pt idx="896">
                  <c:v>-7.9717891916666304</c:v>
                </c:pt>
                <c:pt idx="897">
                  <c:v>148.47714836388835</c:v>
                </c:pt>
                <c:pt idx="898">
                  <c:v>246.74103725277723</c:v>
                </c:pt>
                <c:pt idx="899">
                  <c:v>266.00810812222193</c:v>
                </c:pt>
                <c:pt idx="900">
                  <c:v>205.89639576388916</c:v>
                </c:pt>
                <c:pt idx="901">
                  <c:v>105.34258647500025</c:v>
                </c:pt>
                <c:pt idx="902">
                  <c:v>-76.044903724999415</c:v>
                </c:pt>
                <c:pt idx="903">
                  <c:v>-978.59614689999933</c:v>
                </c:pt>
                <c:pt idx="904">
                  <c:v>-1801.5303852805566</c:v>
                </c:pt>
                <c:pt idx="905">
                  <c:v>-1676.8847726361114</c:v>
                </c:pt>
                <c:pt idx="906">
                  <c:v>-1153.3290911694444</c:v>
                </c:pt>
                <c:pt idx="907">
                  <c:v>-467.83072112222214</c:v>
                </c:pt>
                <c:pt idx="908">
                  <c:v>23.23085783055555</c:v>
                </c:pt>
                <c:pt idx="909">
                  <c:v>359.40846525277834</c:v>
                </c:pt>
                <c:pt idx="910">
                  <c:v>897.0703557194455</c:v>
                </c:pt>
                <c:pt idx="911">
                  <c:v>1477.7417729333326</c:v>
                </c:pt>
                <c:pt idx="912">
                  <c:v>1565.6884255444436</c:v>
                </c:pt>
                <c:pt idx="913">
                  <c:v>1098.2414610527785</c:v>
                </c:pt>
                <c:pt idx="914">
                  <c:v>768.46933222222253</c:v>
                </c:pt>
                <c:pt idx="915">
                  <c:v>1112.9497719444439</c:v>
                </c:pt>
                <c:pt idx="916">
                  <c:v>1077.5920216972224</c:v>
                </c:pt>
                <c:pt idx="917">
                  <c:v>708.2125068444451</c:v>
                </c:pt>
                <c:pt idx="918">
                  <c:v>451.98928083333305</c:v>
                </c:pt>
                <c:pt idx="919">
                  <c:v>255.82974869722199</c:v>
                </c:pt>
                <c:pt idx="920">
                  <c:v>375.22563409722227</c:v>
                </c:pt>
                <c:pt idx="921">
                  <c:v>555.84233409722196</c:v>
                </c:pt>
                <c:pt idx="922">
                  <c:v>837.8734343861106</c:v>
                </c:pt>
                <c:pt idx="923">
                  <c:v>962.08613491944413</c:v>
                </c:pt>
                <c:pt idx="924">
                  <c:v>848.99626125277723</c:v>
                </c:pt>
                <c:pt idx="925">
                  <c:v>333.99547536388809</c:v>
                </c:pt>
                <c:pt idx="926">
                  <c:v>-182.51196839166494</c:v>
                </c:pt>
                <c:pt idx="927">
                  <c:v>-126.27540999999883</c:v>
                </c:pt>
                <c:pt idx="928">
                  <c:v>8.6028167194432967</c:v>
                </c:pt>
                <c:pt idx="929">
                  <c:v>66.037030919444106</c:v>
                </c:pt>
                <c:pt idx="930">
                  <c:v>123.48122298611167</c:v>
                </c:pt>
                <c:pt idx="931">
                  <c:v>142.00494278888976</c:v>
                </c:pt>
                <c:pt idx="932">
                  <c:v>140.50826278888835</c:v>
                </c:pt>
                <c:pt idx="933">
                  <c:v>119.36878287777697</c:v>
                </c:pt>
                <c:pt idx="934">
                  <c:v>37.814201100000872</c:v>
                </c:pt>
                <c:pt idx="935">
                  <c:v>-103.73734756944413</c:v>
                </c:pt>
                <c:pt idx="936">
                  <c:v>-126.59208512222227</c:v>
                </c:pt>
                <c:pt idx="937">
                  <c:v>-30.434773333333283</c:v>
                </c:pt>
                <c:pt idx="938">
                  <c:v>46.438006319444156</c:v>
                </c:pt>
                <c:pt idx="939">
                  <c:v>64.368043055555546</c:v>
                </c:pt>
                <c:pt idx="940">
                  <c:v>42.668555377777494</c:v>
                </c:pt>
                <c:pt idx="941">
                  <c:v>80.959174808333671</c:v>
                </c:pt>
                <c:pt idx="942">
                  <c:v>178.88599888888919</c:v>
                </c:pt>
                <c:pt idx="943">
                  <c:v>217.85511325277724</c:v>
                </c:pt>
                <c:pt idx="944">
                  <c:v>237.5078910305553</c:v>
                </c:pt>
                <c:pt idx="945">
                  <c:v>277.14988777777808</c:v>
                </c:pt>
                <c:pt idx="946">
                  <c:v>317.13019656666751</c:v>
                </c:pt>
                <c:pt idx="947">
                  <c:v>457.42359861111117</c:v>
                </c:pt>
                <c:pt idx="948">
                  <c:v>578.10413434444331</c:v>
                </c:pt>
                <c:pt idx="949">
                  <c:v>500.88992456666722</c:v>
                </c:pt>
                <c:pt idx="950">
                  <c:v>323.66476380833421</c:v>
                </c:pt>
                <c:pt idx="951">
                  <c:v>45.058566252777524</c:v>
                </c:pt>
                <c:pt idx="952">
                  <c:v>-415.02242783611075</c:v>
                </c:pt>
                <c:pt idx="953">
                  <c:v>-1077.1193381777782</c:v>
                </c:pt>
                <c:pt idx="954">
                  <c:v>-1662.1710388583335</c:v>
                </c:pt>
                <c:pt idx="955">
                  <c:v>-1872.0682225444448</c:v>
                </c:pt>
                <c:pt idx="956">
                  <c:v>-1883.6858892361115</c:v>
                </c:pt>
                <c:pt idx="957">
                  <c:v>-1893.5518167111104</c:v>
                </c:pt>
                <c:pt idx="958">
                  <c:v>-1268.0875187472218</c:v>
                </c:pt>
                <c:pt idx="959">
                  <c:v>-48.181289999999848</c:v>
                </c:pt>
                <c:pt idx="960">
                  <c:v>1018.7589002749999</c:v>
                </c:pt>
                <c:pt idx="961">
                  <c:v>1894.0411353222225</c:v>
                </c:pt>
                <c:pt idx="962">
                  <c:v>2398.9242422666666</c:v>
                </c:pt>
                <c:pt idx="963">
                  <c:v>2333.4068984972214</c:v>
                </c:pt>
                <c:pt idx="964">
                  <c:v>1931.5778697222224</c:v>
                </c:pt>
                <c:pt idx="965">
                  <c:v>1387.8546149194453</c:v>
                </c:pt>
                <c:pt idx="966">
                  <c:v>860.44747691944474</c:v>
                </c:pt>
                <c:pt idx="967">
                  <c:v>467.71713745555587</c:v>
                </c:pt>
                <c:pt idx="968">
                  <c:v>251.21136580833334</c:v>
                </c:pt>
                <c:pt idx="969">
                  <c:v>151.65284871944448</c:v>
                </c:pt>
                <c:pt idx="970">
                  <c:v>11.524081474999463</c:v>
                </c:pt>
                <c:pt idx="971">
                  <c:v>-249.26807204444435</c:v>
                </c:pt>
                <c:pt idx="972">
                  <c:v>-750.3729974138887</c:v>
                </c:pt>
                <c:pt idx="973">
                  <c:v>-1472.1678504555557</c:v>
                </c:pt>
                <c:pt idx="974">
                  <c:v>-1877.7665198361115</c:v>
                </c:pt>
                <c:pt idx="975">
                  <c:v>-1888.5578944444449</c:v>
                </c:pt>
                <c:pt idx="976">
                  <c:v>-1897.5975298361104</c:v>
                </c:pt>
                <c:pt idx="977">
                  <c:v>-1924.6588736138888</c:v>
                </c:pt>
                <c:pt idx="978">
                  <c:v>-1535.2355733333332</c:v>
                </c:pt>
                <c:pt idx="979">
                  <c:v>-1026.8126960444447</c:v>
                </c:pt>
                <c:pt idx="980">
                  <c:v>-871.45352861388903</c:v>
                </c:pt>
                <c:pt idx="981">
                  <c:v>-695.73377848888856</c:v>
                </c:pt>
                <c:pt idx="982">
                  <c:v>-519.657007822222</c:v>
                </c:pt>
                <c:pt idx="983">
                  <c:v>-481.02464645833334</c:v>
                </c:pt>
                <c:pt idx="984">
                  <c:v>-619.21801937777786</c:v>
                </c:pt>
                <c:pt idx="985">
                  <c:v>-698.11069341388895</c:v>
                </c:pt>
                <c:pt idx="986">
                  <c:v>-462.31508888888891</c:v>
                </c:pt>
                <c:pt idx="987">
                  <c:v>-49.606755555555537</c:v>
                </c:pt>
                <c:pt idx="988">
                  <c:v>166.57380000000003</c:v>
                </c:pt>
                <c:pt idx="989">
                  <c:v>166.57380000000003</c:v>
                </c:pt>
                <c:pt idx="990">
                  <c:v>166.57380000000003</c:v>
                </c:pt>
                <c:pt idx="991">
                  <c:v>166.57380000000003</c:v>
                </c:pt>
                <c:pt idx="992">
                  <c:v>166.57380000000003</c:v>
                </c:pt>
                <c:pt idx="993">
                  <c:v>166.57380000000003</c:v>
                </c:pt>
                <c:pt idx="994">
                  <c:v>166.57380000000003</c:v>
                </c:pt>
                <c:pt idx="995">
                  <c:v>166.57380000000003</c:v>
                </c:pt>
                <c:pt idx="996">
                  <c:v>166.57380000000003</c:v>
                </c:pt>
                <c:pt idx="997">
                  <c:v>166.57380000000003</c:v>
                </c:pt>
                <c:pt idx="998">
                  <c:v>166.57380000000003</c:v>
                </c:pt>
                <c:pt idx="999">
                  <c:v>166.57380000000003</c:v>
                </c:pt>
                <c:pt idx="1000">
                  <c:v>166.57380000000003</c:v>
                </c:pt>
                <c:pt idx="1001">
                  <c:v>166.57380000000003</c:v>
                </c:pt>
                <c:pt idx="1002">
                  <c:v>166.57380000000003</c:v>
                </c:pt>
                <c:pt idx="1003">
                  <c:v>166.57380000000003</c:v>
                </c:pt>
                <c:pt idx="1004">
                  <c:v>166.57380000000003</c:v>
                </c:pt>
                <c:pt idx="1005">
                  <c:v>166.57380000000003</c:v>
                </c:pt>
                <c:pt idx="1006">
                  <c:v>166.57380000000003</c:v>
                </c:pt>
                <c:pt idx="1007">
                  <c:v>166.57380000000003</c:v>
                </c:pt>
                <c:pt idx="1008">
                  <c:v>166.57380000000003</c:v>
                </c:pt>
                <c:pt idx="1009">
                  <c:v>166.57380000000003</c:v>
                </c:pt>
                <c:pt idx="1010">
                  <c:v>166.57380000000003</c:v>
                </c:pt>
                <c:pt idx="1011">
                  <c:v>166.57380000000003</c:v>
                </c:pt>
                <c:pt idx="1012">
                  <c:v>166.57380000000003</c:v>
                </c:pt>
                <c:pt idx="1013">
                  <c:v>166.57380000000003</c:v>
                </c:pt>
                <c:pt idx="1014">
                  <c:v>166.57380000000003</c:v>
                </c:pt>
                <c:pt idx="1015">
                  <c:v>166.57380000000003</c:v>
                </c:pt>
                <c:pt idx="1016">
                  <c:v>166.57380000000003</c:v>
                </c:pt>
                <c:pt idx="1017">
                  <c:v>166.57380000000003</c:v>
                </c:pt>
                <c:pt idx="1018">
                  <c:v>166.57380000000003</c:v>
                </c:pt>
                <c:pt idx="1019">
                  <c:v>166.57380000000003</c:v>
                </c:pt>
                <c:pt idx="1020">
                  <c:v>166.57380000000003</c:v>
                </c:pt>
                <c:pt idx="1021">
                  <c:v>166.57380000000003</c:v>
                </c:pt>
                <c:pt idx="1022">
                  <c:v>166.57380000000003</c:v>
                </c:pt>
                <c:pt idx="1023">
                  <c:v>166.57380000000003</c:v>
                </c:pt>
                <c:pt idx="1024">
                  <c:v>166.57380000000003</c:v>
                </c:pt>
                <c:pt idx="1025">
                  <c:v>166.57380000000003</c:v>
                </c:pt>
                <c:pt idx="1026">
                  <c:v>166.57380000000003</c:v>
                </c:pt>
                <c:pt idx="1027">
                  <c:v>323.81597795555558</c:v>
                </c:pt>
                <c:pt idx="1028">
                  <c:v>874.47790359999999</c:v>
                </c:pt>
                <c:pt idx="1029">
                  <c:v>1701.7966010999999</c:v>
                </c:pt>
                <c:pt idx="1030">
                  <c:v>2335.0258619888887</c:v>
                </c:pt>
                <c:pt idx="1031">
                  <c:v>2419.4627999999998</c:v>
                </c:pt>
                <c:pt idx="1032">
                  <c:v>2111.1098431555552</c:v>
                </c:pt>
                <c:pt idx="1033">
                  <c:v>1802.8978236777775</c:v>
                </c:pt>
                <c:pt idx="1034">
                  <c:v>1632.5598853861115</c:v>
                </c:pt>
                <c:pt idx="1035">
                  <c:v>1541.1592097222224</c:v>
                </c:pt>
                <c:pt idx="1036">
                  <c:v>1370.1699038222228</c:v>
                </c:pt>
                <c:pt idx="1037">
                  <c:v>1139.3981551638894</c:v>
                </c:pt>
                <c:pt idx="1038">
                  <c:v>986.73332354166632</c:v>
                </c:pt>
                <c:pt idx="1039">
                  <c:v>992.30565026666625</c:v>
                </c:pt>
                <c:pt idx="1040">
                  <c:v>1116.9274433333335</c:v>
                </c:pt>
                <c:pt idx="1041">
                  <c:v>1182.9501062666661</c:v>
                </c:pt>
                <c:pt idx="1042">
                  <c:v>1130.4677202083333</c:v>
                </c:pt>
                <c:pt idx="1043">
                  <c:v>938.41002669722218</c:v>
                </c:pt>
                <c:pt idx="1044">
                  <c:v>665.55201576666695</c:v>
                </c:pt>
                <c:pt idx="1045">
                  <c:v>430.37597439999973</c:v>
                </c:pt>
                <c:pt idx="1046">
                  <c:v>312.78888914166606</c:v>
                </c:pt>
                <c:pt idx="1047">
                  <c:v>313.44992280833418</c:v>
                </c:pt>
                <c:pt idx="1048">
                  <c:v>333.76622871944414</c:v>
                </c:pt>
                <c:pt idx="1049">
                  <c:v>254.49158947500001</c:v>
                </c:pt>
                <c:pt idx="1050">
                  <c:v>55.334643830555564</c:v>
                </c:pt>
                <c:pt idx="1051">
                  <c:v>-224.94284639166636</c:v>
                </c:pt>
                <c:pt idx="1052">
                  <c:v>-447.01813848888884</c:v>
                </c:pt>
                <c:pt idx="1053">
                  <c:v>-591.42210979166714</c:v>
                </c:pt>
                <c:pt idx="1054">
                  <c:v>-756.24653098888871</c:v>
                </c:pt>
                <c:pt idx="1055">
                  <c:v>-1001.2579426138896</c:v>
                </c:pt>
                <c:pt idx="1056">
                  <c:v>-1325.9325066666659</c:v>
                </c:pt>
                <c:pt idx="1057">
                  <c:v>-1690.7052430583331</c:v>
                </c:pt>
                <c:pt idx="1058">
                  <c:v>-1896.5040180111114</c:v>
                </c:pt>
                <c:pt idx="1059">
                  <c:v>-1725.9948969444442</c:v>
                </c:pt>
                <c:pt idx="1060">
                  <c:v>-1534.521844058333</c:v>
                </c:pt>
                <c:pt idx="1061">
                  <c:v>-1321.4384806777778</c:v>
                </c:pt>
                <c:pt idx="1062">
                  <c:v>-752.6167155555554</c:v>
                </c:pt>
                <c:pt idx="1063">
                  <c:v>-84.347125302777897</c:v>
                </c:pt>
                <c:pt idx="1064">
                  <c:v>328.90468995555568</c:v>
                </c:pt>
                <c:pt idx="1065">
                  <c:v>862.0091898222222</c:v>
                </c:pt>
                <c:pt idx="1066">
                  <c:v>1574.2689440305551</c:v>
                </c:pt>
                <c:pt idx="1067">
                  <c:v>1716.5638437666667</c:v>
                </c:pt>
                <c:pt idx="1068">
                  <c:v>1109.123748655556</c:v>
                </c:pt>
                <c:pt idx="1069">
                  <c:v>540.12487640000018</c:v>
                </c:pt>
                <c:pt idx="1070">
                  <c:v>542.0555935999995</c:v>
                </c:pt>
                <c:pt idx="1071">
                  <c:v>899.9364304000004</c:v>
                </c:pt>
                <c:pt idx="1072">
                  <c:v>1259.3551059000004</c:v>
                </c:pt>
                <c:pt idx="1073">
                  <c:v>1482.8584801638881</c:v>
                </c:pt>
                <c:pt idx="1074">
                  <c:v>1728.4875840972222</c:v>
                </c:pt>
                <c:pt idx="1075">
                  <c:v>2036.3752007638896</c:v>
                </c:pt>
                <c:pt idx="1076">
                  <c:v>2168.3307258305549</c:v>
                </c:pt>
                <c:pt idx="1077">
                  <c:v>1984.5995620527772</c:v>
                </c:pt>
                <c:pt idx="1078">
                  <c:v>1661.1060058222224</c:v>
                </c:pt>
                <c:pt idx="1079">
                  <c:v>1375.3022143638891</c:v>
                </c:pt>
                <c:pt idx="1080">
                  <c:v>1226.6930737333341</c:v>
                </c:pt>
                <c:pt idx="1081">
                  <c:v>1015.9167802111117</c:v>
                </c:pt>
                <c:pt idx="1082">
                  <c:v>644.08052749999945</c:v>
                </c:pt>
                <c:pt idx="1083">
                  <c:v>268.72115243055532</c:v>
                </c:pt>
                <c:pt idx="1084">
                  <c:v>-130.49074685833364</c:v>
                </c:pt>
                <c:pt idx="1085">
                  <c:v>-352.66800028055604</c:v>
                </c:pt>
                <c:pt idx="1086">
                  <c:v>-178.36635445555493</c:v>
                </c:pt>
                <c:pt idx="1087">
                  <c:v>136.07808998888976</c:v>
                </c:pt>
                <c:pt idx="1088">
                  <c:v>293.66606338611143</c:v>
                </c:pt>
                <c:pt idx="1089">
                  <c:v>313.68521595555467</c:v>
                </c:pt>
                <c:pt idx="1090">
                  <c:v>294.03243817777661</c:v>
                </c:pt>
                <c:pt idx="1091">
                  <c:v>274.37966039999998</c:v>
                </c:pt>
                <c:pt idx="1092">
                  <c:v>334.44085980833421</c:v>
                </c:pt>
                <c:pt idx="1093">
                  <c:v>534.68539291944535</c:v>
                </c:pt>
                <c:pt idx="1094">
                  <c:v>796.24802483055589</c:v>
                </c:pt>
                <c:pt idx="1095">
                  <c:v>860.26108305555533</c:v>
                </c:pt>
                <c:pt idx="1096">
                  <c:v>686.15151116388893</c:v>
                </c:pt>
                <c:pt idx="1097">
                  <c:v>470.76669047499973</c:v>
                </c:pt>
                <c:pt idx="1098">
                  <c:v>252.99715965277721</c:v>
                </c:pt>
                <c:pt idx="1099">
                  <c:v>-26.848787836111342</c:v>
                </c:pt>
                <c:pt idx="1100">
                  <c:v>-348.93877261388934</c:v>
                </c:pt>
                <c:pt idx="1101">
                  <c:v>-393.44778563611078</c:v>
                </c:pt>
                <c:pt idx="1102">
                  <c:v>-100.48487484444416</c:v>
                </c:pt>
                <c:pt idx="1103">
                  <c:v>254.72688262222192</c:v>
                </c:pt>
                <c:pt idx="1104">
                  <c:v>633.32438723333416</c:v>
                </c:pt>
                <c:pt idx="1105">
                  <c:v>975.44287883055551</c:v>
                </c:pt>
                <c:pt idx="1106">
                  <c:v>1021.0444682527769</c:v>
                </c:pt>
                <c:pt idx="1107">
                  <c:v>728.65497298611172</c:v>
                </c:pt>
                <c:pt idx="1108">
                  <c:v>394.15582982222361</c:v>
                </c:pt>
                <c:pt idx="1109">
                  <c:v>95.774937430555525</c:v>
                </c:pt>
                <c:pt idx="1110">
                  <c:v>-185.23374333333442</c:v>
                </c:pt>
                <c:pt idx="1111">
                  <c:v>-168.65414848888827</c:v>
                </c:pt>
                <c:pt idx="1112">
                  <c:v>146.17226116388829</c:v>
                </c:pt>
                <c:pt idx="1113">
                  <c:v>563.90289132222199</c:v>
                </c:pt>
                <c:pt idx="1114">
                  <c:v>1085.6427907194445</c:v>
                </c:pt>
                <c:pt idx="1115">
                  <c:v>1372.0039733333331</c:v>
                </c:pt>
                <c:pt idx="1116">
                  <c:v>1122.515807322224</c:v>
                </c:pt>
                <c:pt idx="1117">
                  <c:v>652.15031683055611</c:v>
                </c:pt>
                <c:pt idx="1118">
                  <c:v>296.66666249722056</c:v>
                </c:pt>
                <c:pt idx="1119">
                  <c:v>-3.2660999694460884</c:v>
                </c:pt>
                <c:pt idx="1120">
                  <c:v>-165.53961719166495</c:v>
                </c:pt>
                <c:pt idx="1121">
                  <c:v>-70.180846544442659</c:v>
                </c:pt>
                <c:pt idx="1122">
                  <c:v>65.332221941666148</c:v>
                </c:pt>
                <c:pt idx="1123">
                  <c:v>42.421670697222822</c:v>
                </c:pt>
                <c:pt idx="1124">
                  <c:v>-200.20191271111105</c:v>
                </c:pt>
                <c:pt idx="1125">
                  <c:v>-624.07766150277939</c:v>
                </c:pt>
                <c:pt idx="1126">
                  <c:v>-1190.6458656555565</c:v>
                </c:pt>
                <c:pt idx="1127">
                  <c:v>-1679.8795020138884</c:v>
                </c:pt>
                <c:pt idx="1128">
                  <c:v>-1852.9169547111101</c:v>
                </c:pt>
                <c:pt idx="1129">
                  <c:v>-1827.1759970805551</c:v>
                </c:pt>
                <c:pt idx="1130">
                  <c:v>-1561.3155887666667</c:v>
                </c:pt>
                <c:pt idx="1131">
                  <c:v>-1214.6757541916672</c:v>
                </c:pt>
                <c:pt idx="1132">
                  <c:v>-1063.5141505444449</c:v>
                </c:pt>
                <c:pt idx="1133">
                  <c:v>-1049.4888895666659</c:v>
                </c:pt>
                <c:pt idx="1134">
                  <c:v>-1153.3204280555556</c:v>
                </c:pt>
                <c:pt idx="1135">
                  <c:v>-1236.6909815666672</c:v>
                </c:pt>
                <c:pt idx="1136">
                  <c:v>-1141.8778755027777</c:v>
                </c:pt>
                <c:pt idx="1137">
                  <c:v>-770.1130268999998</c:v>
                </c:pt>
                <c:pt idx="1138">
                  <c:v>-239.84723010000025</c:v>
                </c:pt>
                <c:pt idx="1139">
                  <c:v>113.99163527500025</c:v>
                </c:pt>
                <c:pt idx="1140">
                  <c:v>251.83141754444455</c:v>
                </c:pt>
                <c:pt idx="1141">
                  <c:v>330.90556403055541</c:v>
                </c:pt>
                <c:pt idx="1142">
                  <c:v>528.71019693333312</c:v>
                </c:pt>
                <c:pt idx="1143">
                  <c:v>964.05999091944477</c:v>
                </c:pt>
                <c:pt idx="1144">
                  <c:v>1381.1785413194448</c:v>
                </c:pt>
                <c:pt idx="1145">
                  <c:v>1226.7348431555552</c:v>
                </c:pt>
                <c:pt idx="1146">
                  <c:v>637.76514862222234</c:v>
                </c:pt>
                <c:pt idx="1147">
                  <c:v>-151.4562506138887</c:v>
                </c:pt>
                <c:pt idx="1148">
                  <c:v>-1278.2914464555561</c:v>
                </c:pt>
                <c:pt idx="1149">
                  <c:v>-1576.585344322222</c:v>
                </c:pt>
                <c:pt idx="1150">
                  <c:v>-890.18615999999975</c:v>
                </c:pt>
                <c:pt idx="1151">
                  <c:v>-182.68616000000014</c:v>
                </c:pt>
                <c:pt idx="1152">
                  <c:v>171.06384000000003</c:v>
                </c:pt>
                <c:pt idx="1153">
                  <c:v>546.00102658611127</c:v>
                </c:pt>
                <c:pt idx="1154">
                  <c:v>1513.9832426222224</c:v>
                </c:pt>
                <c:pt idx="1155">
                  <c:v>2387.3291479194445</c:v>
                </c:pt>
                <c:pt idx="1156">
                  <c:v>2356.0691827888886</c:v>
                </c:pt>
                <c:pt idx="1157">
                  <c:v>1911.9876978999991</c:v>
                </c:pt>
                <c:pt idx="1158">
                  <c:v>1862.907452566667</c:v>
                </c:pt>
                <c:pt idx="1159">
                  <c:v>2111.9714371000005</c:v>
                </c:pt>
                <c:pt idx="1160">
                  <c:v>2343.9809426972215</c:v>
                </c:pt>
                <c:pt idx="1161">
                  <c:v>2300.7137401222217</c:v>
                </c:pt>
                <c:pt idx="1162">
                  <c:v>2019.8411974555552</c:v>
                </c:pt>
                <c:pt idx="1163">
                  <c:v>1797.7713957638894</c:v>
                </c:pt>
                <c:pt idx="1164">
                  <c:v>1713.3128208333339</c:v>
                </c:pt>
                <c:pt idx="1165">
                  <c:v>1668.4968662666679</c:v>
                </c:pt>
                <c:pt idx="1166">
                  <c:v>1623.5075462666655</c:v>
                </c:pt>
                <c:pt idx="1167">
                  <c:v>1236.7642386111099</c:v>
                </c:pt>
                <c:pt idx="1168">
                  <c:v>869.33227860833392</c:v>
                </c:pt>
                <c:pt idx="1169">
                  <c:v>976.51232678888937</c:v>
                </c:pt>
                <c:pt idx="1170">
                  <c:v>1063.291880808335</c:v>
                </c:pt>
                <c:pt idx="1171">
                  <c:v>1012.186128541666</c:v>
                </c:pt>
                <c:pt idx="1172">
                  <c:v>980.3873586111099</c:v>
                </c:pt>
                <c:pt idx="1173">
                  <c:v>928.04840438611063</c:v>
                </c:pt>
                <c:pt idx="1174">
                  <c:v>875.29380965277778</c:v>
                </c:pt>
                <c:pt idx="1175">
                  <c:v>841.75390198888817</c:v>
                </c:pt>
                <c:pt idx="1176">
                  <c:v>787.56904243055556</c:v>
                </c:pt>
                <c:pt idx="1177">
                  <c:v>732.89620283055604</c:v>
                </c:pt>
                <c:pt idx="1178">
                  <c:v>717.56883025277659</c:v>
                </c:pt>
                <c:pt idx="1179">
                  <c:v>762.33726780833274</c:v>
                </c:pt>
                <c:pt idx="1180">
                  <c:v>807.16806703055545</c:v>
                </c:pt>
                <c:pt idx="1181">
                  <c:v>812.75567236388883</c:v>
                </c:pt>
                <c:pt idx="1182">
                  <c:v>798.18505861111225</c:v>
                </c:pt>
                <c:pt idx="1183">
                  <c:v>743.21444205277953</c:v>
                </c:pt>
                <c:pt idx="1184">
                  <c:v>687.69847271944377</c:v>
                </c:pt>
                <c:pt idx="1185">
                  <c:v>651.27870328888764</c:v>
                </c:pt>
                <c:pt idx="1186">
                  <c:v>594.05932503055487</c:v>
                </c:pt>
                <c:pt idx="1187">
                  <c:v>495.79543614166602</c:v>
                </c:pt>
                <c:pt idx="1188">
                  <c:v>436.83710280833327</c:v>
                </c:pt>
                <c:pt idx="1189">
                  <c:v>436.83710280833327</c:v>
                </c:pt>
                <c:pt idx="1190">
                  <c:v>436.83710280833327</c:v>
                </c:pt>
                <c:pt idx="1191">
                  <c:v>436.83710280833327</c:v>
                </c:pt>
                <c:pt idx="1192">
                  <c:v>436.83710280833327</c:v>
                </c:pt>
                <c:pt idx="1193">
                  <c:v>436.83710280833327</c:v>
                </c:pt>
                <c:pt idx="1194">
                  <c:v>436.83710280833327</c:v>
                </c:pt>
                <c:pt idx="1195">
                  <c:v>436.83710280833327</c:v>
                </c:pt>
                <c:pt idx="1196">
                  <c:v>457.07077951111279</c:v>
                </c:pt>
                <c:pt idx="1197">
                  <c:v>457.07077951111279</c:v>
                </c:pt>
                <c:pt idx="1198">
                  <c:v>457.65230205277663</c:v>
                </c:pt>
                <c:pt idx="1199">
                  <c:v>538.59573949722233</c:v>
                </c:pt>
                <c:pt idx="1200">
                  <c:v>620.13628990000109</c:v>
                </c:pt>
                <c:pt idx="1201">
                  <c:v>703.4669319444439</c:v>
                </c:pt>
                <c:pt idx="1202">
                  <c:v>767.18470767777671</c:v>
                </c:pt>
                <c:pt idx="1203">
                  <c:v>731.47492582222344</c:v>
                </c:pt>
                <c:pt idx="1204">
                  <c:v>655.2734695111111</c:v>
                </c:pt>
                <c:pt idx="1205">
                  <c:v>577.87092749999874</c:v>
                </c:pt>
                <c:pt idx="1206">
                  <c:v>519.51781414166612</c:v>
                </c:pt>
                <c:pt idx="1207">
                  <c:v>500.47087995555614</c:v>
                </c:pt>
                <c:pt idx="1208">
                  <c:v>501.07734716388939</c:v>
                </c:pt>
                <c:pt idx="1209">
                  <c:v>501.6844379888895</c:v>
                </c:pt>
                <c:pt idx="1210">
                  <c:v>482.03166021111286</c:v>
                </c:pt>
                <c:pt idx="1211">
                  <c:v>462.37888243333339</c:v>
                </c:pt>
                <c:pt idx="1212">
                  <c:v>462.37888243333339</c:v>
                </c:pt>
                <c:pt idx="1213">
                  <c:v>442.1190138305538</c:v>
                </c:pt>
                <c:pt idx="1214">
                  <c:v>442.1190138305538</c:v>
                </c:pt>
                <c:pt idx="1215">
                  <c:v>461.77179160833327</c:v>
                </c:pt>
                <c:pt idx="1216">
                  <c:v>461.77179160833327</c:v>
                </c:pt>
                <c:pt idx="1217">
                  <c:v>441.5125466222234</c:v>
                </c:pt>
                <c:pt idx="1218">
                  <c:v>421.25392525277721</c:v>
                </c:pt>
                <c:pt idx="1219">
                  <c:v>420.64870527777714</c:v>
                </c:pt>
                <c:pt idx="1220">
                  <c:v>420.04410891944673</c:v>
                </c:pt>
                <c:pt idx="1221">
                  <c:v>399.18400927500062</c:v>
                </c:pt>
                <c:pt idx="1222">
                  <c:v>358.07214804444448</c:v>
                </c:pt>
                <c:pt idx="1223">
                  <c:v>336.61867714166499</c:v>
                </c:pt>
                <c:pt idx="1224">
                  <c:v>314.57370583055501</c:v>
                </c:pt>
                <c:pt idx="1225">
                  <c:v>333.03412854166783</c:v>
                </c:pt>
                <c:pt idx="1226">
                  <c:v>371.14982349722106</c:v>
                </c:pt>
                <c:pt idx="1227">
                  <c:v>390.20860640000052</c:v>
                </c:pt>
                <c:pt idx="1228">
                  <c:v>389.02248750000064</c:v>
                </c:pt>
                <c:pt idx="1229">
                  <c:v>388.43036347500055</c:v>
                </c:pt>
                <c:pt idx="1230">
                  <c:v>387.24798627500064</c:v>
                </c:pt>
                <c:pt idx="1231">
                  <c:v>366.41532576388772</c:v>
                </c:pt>
                <c:pt idx="1232">
                  <c:v>385.47909760000056</c:v>
                </c:pt>
                <c:pt idx="1233">
                  <c:v>424.78465315555667</c:v>
                </c:pt>
                <c:pt idx="1234">
                  <c:v>424.19627083055383</c:v>
                </c:pt>
                <c:pt idx="1235">
                  <c:v>424.19627083055383</c:v>
                </c:pt>
                <c:pt idx="1236">
                  <c:v>403.36859925277713</c:v>
                </c:pt>
                <c:pt idx="1237">
                  <c:v>362.89064436389066</c:v>
                </c:pt>
                <c:pt idx="1238">
                  <c:v>301.01222598889115</c:v>
                </c:pt>
                <c:pt idx="1239">
                  <c:v>218.91759217777602</c:v>
                </c:pt>
                <c:pt idx="1240">
                  <c:v>155.34948444444336</c:v>
                </c:pt>
                <c:pt idx="1241">
                  <c:v>131.69589394166667</c:v>
                </c:pt>
                <c:pt idx="1242">
                  <c:v>147.37841621110994</c:v>
                </c:pt>
                <c:pt idx="1243">
                  <c:v>163.65243888888946</c:v>
                </c:pt>
                <c:pt idx="1244">
                  <c:v>159.73893249722275</c:v>
                </c:pt>
                <c:pt idx="1245">
                  <c:v>156.40881949722277</c:v>
                </c:pt>
                <c:pt idx="1246">
                  <c:v>172.75393447499943</c:v>
                </c:pt>
                <c:pt idx="1247">
                  <c:v>149.27059132222277</c:v>
                </c:pt>
                <c:pt idx="1248">
                  <c:v>125.81780538611275</c:v>
                </c:pt>
                <c:pt idx="1249">
                  <c:v>122.04835444444331</c:v>
                </c:pt>
                <c:pt idx="1250">
                  <c:v>118.30946071944328</c:v>
                </c:pt>
                <c:pt idx="1251">
                  <c:v>134.78179349722282</c:v>
                </c:pt>
                <c:pt idx="1252">
                  <c:v>151.27657647499944</c:v>
                </c:pt>
                <c:pt idx="1253">
                  <c:v>148.14103187499944</c:v>
                </c:pt>
                <c:pt idx="1254">
                  <c:v>145.02793747500223</c:v>
                </c:pt>
                <c:pt idx="1255">
                  <c:v>141.93729327499949</c:v>
                </c:pt>
                <c:pt idx="1256">
                  <c:v>138.86909927499948</c:v>
                </c:pt>
                <c:pt idx="1257">
                  <c:v>135.82335547499946</c:v>
                </c:pt>
                <c:pt idx="1258">
                  <c:v>132.80006187499947</c:v>
                </c:pt>
                <c:pt idx="1259">
                  <c:v>129.79921847500228</c:v>
                </c:pt>
                <c:pt idx="1260">
                  <c:v>146.96844287777893</c:v>
                </c:pt>
                <c:pt idx="1261">
                  <c:v>184.29838083333223</c:v>
                </c:pt>
                <c:pt idx="1262">
                  <c:v>222.12877116388833</c:v>
                </c:pt>
                <c:pt idx="1263">
                  <c:v>300.73988227500058</c:v>
                </c:pt>
                <c:pt idx="1264">
                  <c:v>379.84209151111003</c:v>
                </c:pt>
                <c:pt idx="1265">
                  <c:v>440.27746091944272</c:v>
                </c:pt>
                <c:pt idx="1266">
                  <c:v>481.0656651000017</c:v>
                </c:pt>
                <c:pt idx="1267">
                  <c:v>462.40443782222223</c:v>
                </c:pt>
                <c:pt idx="1268">
                  <c:v>443.74570501110941</c:v>
                </c:pt>
                <c:pt idx="1269">
                  <c:v>404.44014945555608</c:v>
                </c:pt>
                <c:pt idx="1270">
                  <c:v>324.83499337777721</c:v>
                </c:pt>
                <c:pt idx="1271">
                  <c:v>264.3902697194444</c:v>
                </c:pt>
                <c:pt idx="1272">
                  <c:v>223.11159103055783</c:v>
                </c:pt>
                <c:pt idx="1273">
                  <c:v>201.49566798611164</c:v>
                </c:pt>
                <c:pt idx="1274">
                  <c:v>219.68263478888835</c:v>
                </c:pt>
                <c:pt idx="1275">
                  <c:v>237.87521414166781</c:v>
                </c:pt>
                <c:pt idx="1276">
                  <c:v>256.55764438611106</c:v>
                </c:pt>
                <c:pt idx="1277">
                  <c:v>315.51597771944387</c:v>
                </c:pt>
                <c:pt idx="1278">
                  <c:v>374.95917301110995</c:v>
                </c:pt>
                <c:pt idx="1279">
                  <c:v>395.09743636388947</c:v>
                </c:pt>
                <c:pt idx="1280">
                  <c:v>415.72305614166606</c:v>
                </c:pt>
                <c:pt idx="1281">
                  <c:v>436.35117038610946</c:v>
                </c:pt>
                <c:pt idx="1282">
                  <c:v>397.04561483055613</c:v>
                </c:pt>
                <c:pt idx="1283">
                  <c:v>377.88144071111282</c:v>
                </c:pt>
                <c:pt idx="1284">
                  <c:v>377.88144071111282</c:v>
                </c:pt>
                <c:pt idx="1285">
                  <c:v>358.22866293333334</c:v>
                </c:pt>
                <c:pt idx="1286">
                  <c:v>317.94652367777724</c:v>
                </c:pt>
                <c:pt idx="1287">
                  <c:v>277.66687888888782</c:v>
                </c:pt>
                <c:pt idx="1288">
                  <c:v>256.55764438611106</c:v>
                </c:pt>
                <c:pt idx="1289">
                  <c:v>215.31887716388829</c:v>
                </c:pt>
                <c:pt idx="1290">
                  <c:v>193.74286558611169</c:v>
                </c:pt>
                <c:pt idx="1291">
                  <c:v>211.95976598888834</c:v>
                </c:pt>
                <c:pt idx="1292">
                  <c:v>210.053993455555</c:v>
                </c:pt>
                <c:pt idx="1293">
                  <c:v>168.38025360833504</c:v>
                </c:pt>
                <c:pt idx="1294">
                  <c:v>146.37488195555554</c:v>
                </c:pt>
                <c:pt idx="1295">
                  <c:v>144.03787849722224</c:v>
                </c:pt>
                <c:pt idx="1296">
                  <c:v>181.94871537777834</c:v>
                </c:pt>
                <c:pt idx="1297">
                  <c:v>260.09616749722113</c:v>
                </c:pt>
                <c:pt idx="1298">
                  <c:v>339.1709376</c:v>
                </c:pt>
                <c:pt idx="1299">
                  <c:v>399.05845976666609</c:v>
                </c:pt>
                <c:pt idx="1300">
                  <c:v>439.76247569722227</c:v>
                </c:pt>
                <c:pt idx="1301">
                  <c:v>440.69790069722228</c:v>
                </c:pt>
                <c:pt idx="1302">
                  <c:v>421.98304238610939</c:v>
                </c:pt>
                <c:pt idx="1303">
                  <c:v>422.92345631944556</c:v>
                </c:pt>
                <c:pt idx="1304">
                  <c:v>443.99153212222222</c:v>
                </c:pt>
                <c:pt idx="1305">
                  <c:v>424.8117675861123</c:v>
                </c:pt>
                <c:pt idx="1306">
                  <c:v>385.97984888888948</c:v>
                </c:pt>
                <c:pt idx="1307">
                  <c:v>366.32707111111</c:v>
                </c:pt>
                <c:pt idx="1308">
                  <c:v>346.67429333333337</c:v>
                </c:pt>
                <c:pt idx="1309">
                  <c:v>326.54787869722344</c:v>
                </c:pt>
                <c:pt idx="1310">
                  <c:v>326.54787869722344</c:v>
                </c:pt>
                <c:pt idx="1311">
                  <c:v>326.07486545555383</c:v>
                </c:pt>
                <c:pt idx="1312">
                  <c:v>305.94969805277725</c:v>
                </c:pt>
                <c:pt idx="1313">
                  <c:v>285.35401187500059</c:v>
                </c:pt>
                <c:pt idx="1314">
                  <c:v>244.63877084444442</c:v>
                </c:pt>
                <c:pt idx="1315">
                  <c:v>243.70209861111107</c:v>
                </c:pt>
                <c:pt idx="1316">
                  <c:v>242.30176738611112</c:v>
                </c:pt>
                <c:pt idx="1317">
                  <c:v>160.90683147499888</c:v>
                </c:pt>
                <c:pt idx="1318">
                  <c:v>139.41064283055553</c:v>
                </c:pt>
                <c:pt idx="1319">
                  <c:v>176.88276538611166</c:v>
                </c:pt>
                <c:pt idx="1320">
                  <c:v>295.71490131944392</c:v>
                </c:pt>
                <c:pt idx="1321">
                  <c:v>474.8894877777783</c:v>
                </c:pt>
                <c:pt idx="1322">
                  <c:v>616.63747569722341</c:v>
                </c:pt>
                <c:pt idx="1323">
                  <c:v>759.85688714166554</c:v>
                </c:pt>
                <c:pt idx="1324">
                  <c:v>905.09931105277724</c:v>
                </c:pt>
                <c:pt idx="1325">
                  <c:v>971.39605351111277</c:v>
                </c:pt>
                <c:pt idx="1326">
                  <c:v>878.60284183055433</c:v>
                </c:pt>
                <c:pt idx="1327">
                  <c:v>684.58668017777666</c:v>
                </c:pt>
                <c:pt idx="1328">
                  <c:v>508.72069194444498</c:v>
                </c:pt>
                <c:pt idx="1329">
                  <c:v>410.45680305555612</c:v>
                </c:pt>
                <c:pt idx="1330">
                  <c:v>371.15124750000001</c:v>
                </c:pt>
                <c:pt idx="1331">
                  <c:v>371.15124750000001</c:v>
                </c:pt>
                <c:pt idx="1332">
                  <c:v>371.15124750000001</c:v>
                </c:pt>
                <c:pt idx="1333">
                  <c:v>350.99365203055675</c:v>
                </c:pt>
                <c:pt idx="1334">
                  <c:v>290.52460732222107</c:v>
                </c:pt>
                <c:pt idx="1335">
                  <c:v>249.71395294166496</c:v>
                </c:pt>
                <c:pt idx="1336">
                  <c:v>248.21446666666776</c:v>
                </c:pt>
                <c:pt idx="1337">
                  <c:v>287.02144069722391</c:v>
                </c:pt>
                <c:pt idx="1338">
                  <c:v>325.82903834444386</c:v>
                </c:pt>
                <c:pt idx="1339">
                  <c:v>345.48181612222049</c:v>
                </c:pt>
                <c:pt idx="1340">
                  <c:v>365.13459389999997</c:v>
                </c:pt>
                <c:pt idx="1341">
                  <c:v>385.28532958611282</c:v>
                </c:pt>
                <c:pt idx="1342">
                  <c:v>405.43668888888942</c:v>
                </c:pt>
                <c:pt idx="1343">
                  <c:v>466.39558448888897</c:v>
                </c:pt>
                <c:pt idx="1344">
                  <c:v>527.36445795555505</c:v>
                </c:pt>
                <c:pt idx="1345">
                  <c:v>529.38497595555509</c:v>
                </c:pt>
                <c:pt idx="1346">
                  <c:v>511.25413465277836</c:v>
                </c:pt>
                <c:pt idx="1347">
                  <c:v>452.80436071110938</c:v>
                </c:pt>
                <c:pt idx="1348">
                  <c:v>393.84602737777658</c:v>
                </c:pt>
                <c:pt idx="1349">
                  <c:v>333.87119887778005</c:v>
                </c:pt>
                <c:pt idx="1350">
                  <c:v>192.76366527500173</c:v>
                </c:pt>
                <c:pt idx="1351">
                  <c:v>10.390548933331104</c:v>
                </c:pt>
                <c:pt idx="1352">
                  <c:v>-134.06736521111105</c:v>
                </c:pt>
                <c:pt idx="1353">
                  <c:v>-199.79193937777723</c:v>
                </c:pt>
                <c:pt idx="1354">
                  <c:v>-226.55862428055673</c:v>
                </c:pt>
                <c:pt idx="1355">
                  <c:v>-253.18499543333326</c:v>
                </c:pt>
                <c:pt idx="1356">
                  <c:v>-300.22433308055611</c:v>
                </c:pt>
                <c:pt idx="1357">
                  <c:v>-387.26580609999883</c:v>
                </c:pt>
                <c:pt idx="1358">
                  <c:v>-454.85499409999829</c:v>
                </c:pt>
                <c:pt idx="1359">
                  <c:v>-502.95448008055723</c:v>
                </c:pt>
                <c:pt idx="1360">
                  <c:v>-571.22871098889004</c:v>
                </c:pt>
                <c:pt idx="1361">
                  <c:v>-599.48365706666527</c:v>
                </c:pt>
                <c:pt idx="1362">
                  <c:v>-427.92561276666549</c:v>
                </c:pt>
                <c:pt idx="1363">
                  <c:v>-75.67229276666751</c:v>
                </c:pt>
                <c:pt idx="1364">
                  <c:v>319.63202448888808</c:v>
                </c:pt>
                <c:pt idx="1365">
                  <c:v>678.71644145555558</c:v>
                </c:pt>
                <c:pt idx="1366">
                  <c:v>721.12511354444507</c:v>
                </c:pt>
                <c:pt idx="1367">
                  <c:v>466.02969827500112</c:v>
                </c:pt>
                <c:pt idx="1368">
                  <c:v>148.47714836388835</c:v>
                </c:pt>
                <c:pt idx="1369">
                  <c:v>-251.80020000000053</c:v>
                </c:pt>
                <c:pt idx="1370">
                  <c:v>-414.92931928888885</c:v>
                </c:pt>
                <c:pt idx="1371">
                  <c:v>-161.61713587777837</c:v>
                </c:pt>
                <c:pt idx="1372">
                  <c:v>152.8273085666664</c:v>
                </c:pt>
                <c:pt idx="1373">
                  <c:v>270.74397523333334</c:v>
                </c:pt>
                <c:pt idx="1374">
                  <c:v>170.68562938611109</c:v>
                </c:pt>
                <c:pt idx="1375">
                  <c:v>-49.387853211109984</c:v>
                </c:pt>
                <c:pt idx="1376">
                  <c:v>-331.07315805833326</c:v>
                </c:pt>
                <c:pt idx="1377">
                  <c:v>-814.20969426666784</c:v>
                </c:pt>
                <c:pt idx="1378">
                  <c:v>-1498.3185242361105</c:v>
                </c:pt>
                <c:pt idx="1379">
                  <c:v>-1866.2311705444433</c:v>
                </c:pt>
                <c:pt idx="1380">
                  <c:v>-1878.6420776361115</c:v>
                </c:pt>
                <c:pt idx="1381">
                  <c:v>-1889.3012455111113</c:v>
                </c:pt>
                <c:pt idx="1382">
                  <c:v>-1303.7985478361106</c:v>
                </c:pt>
                <c:pt idx="1383">
                  <c:v>134.38390027499992</c:v>
                </c:pt>
                <c:pt idx="1384">
                  <c:v>1300.8798013638886</c:v>
                </c:pt>
                <c:pt idx="1385">
                  <c:v>1444.2161409333335</c:v>
                </c:pt>
                <c:pt idx="1386">
                  <c:v>955.37650816388964</c:v>
                </c:pt>
                <c:pt idx="1387">
                  <c:v>603.71157048888892</c:v>
                </c:pt>
                <c:pt idx="1388">
                  <c:v>745.60267843333247</c:v>
                </c:pt>
                <c:pt idx="1389">
                  <c:v>1185.8802913194443</c:v>
                </c:pt>
                <c:pt idx="1390">
                  <c:v>1629.3417790972223</c:v>
                </c:pt>
                <c:pt idx="1391">
                  <c:v>1758.4146361222226</c:v>
                </c:pt>
                <c:pt idx="1392">
                  <c:v>1491.6259743999994</c:v>
                </c:pt>
                <c:pt idx="1393">
                  <c:v>1064.2740641638877</c:v>
                </c:pt>
                <c:pt idx="1394">
                  <c:v>673.26147680833355</c:v>
                </c:pt>
                <c:pt idx="1395">
                  <c:v>378.46981014166693</c:v>
                </c:pt>
                <c:pt idx="1396">
                  <c:v>220.56410405277862</c:v>
                </c:pt>
                <c:pt idx="1397">
                  <c:v>100.61195258611173</c:v>
                </c:pt>
                <c:pt idx="1398">
                  <c:v>-39.968624933333274</c:v>
                </c:pt>
                <c:pt idx="1399">
                  <c:v>-141.84418974722226</c:v>
                </c:pt>
                <c:pt idx="1400">
                  <c:v>-244.59562416944436</c:v>
                </c:pt>
                <c:pt idx="1401">
                  <c:v>-347.83846852499988</c:v>
                </c:pt>
                <c:pt idx="1402">
                  <c:v>-411.91201756666754</c:v>
                </c:pt>
                <c:pt idx="1403">
                  <c:v>-536.18084359999955</c:v>
                </c:pt>
                <c:pt idx="1404">
                  <c:v>-879.50135632222236</c:v>
                </c:pt>
                <c:pt idx="1405">
                  <c:v>-1501.6772014583339</c:v>
                </c:pt>
                <c:pt idx="1406">
                  <c:v>-1886.2679740444439</c:v>
                </c:pt>
                <c:pt idx="1407">
                  <c:v>-1558.7711106222218</c:v>
                </c:pt>
                <c:pt idx="1408">
                  <c:v>-655.93288163611123</c:v>
                </c:pt>
                <c:pt idx="1409">
                  <c:v>130.85422994166657</c:v>
                </c:pt>
                <c:pt idx="1410">
                  <c:v>308.07097187500028</c:v>
                </c:pt>
                <c:pt idx="1411">
                  <c:v>209.63590021111071</c:v>
                </c:pt>
                <c:pt idx="1412">
                  <c:v>110.86220469722252</c:v>
                </c:pt>
                <c:pt idx="1413">
                  <c:v>51.232859830555725</c:v>
                </c:pt>
                <c:pt idx="1414">
                  <c:v>130.01078839999991</c:v>
                </c:pt>
                <c:pt idx="1415">
                  <c:v>486.16171256666667</c:v>
                </c:pt>
                <c:pt idx="1416">
                  <c:v>1041.801658252778</c:v>
                </c:pt>
                <c:pt idx="1417">
                  <c:v>1501.4183697333328</c:v>
                </c:pt>
                <c:pt idx="1418">
                  <c:v>1647.2045873777772</c:v>
                </c:pt>
                <c:pt idx="1419">
                  <c:v>1417.5528542527782</c:v>
                </c:pt>
                <c:pt idx="1420">
                  <c:v>869.33550594166763</c:v>
                </c:pt>
                <c:pt idx="1421">
                  <c:v>218.73340980833336</c:v>
                </c:pt>
                <c:pt idx="1422">
                  <c:v>-455.88179183611214</c:v>
                </c:pt>
                <c:pt idx="1423">
                  <c:v>-895.12763094722231</c:v>
                </c:pt>
                <c:pt idx="1424">
                  <c:v>-582.8533725027778</c:v>
                </c:pt>
                <c:pt idx="1425">
                  <c:v>66.332801988889742</c:v>
                </c:pt>
                <c:pt idx="1426">
                  <c:v>600.71602783055562</c:v>
                </c:pt>
                <c:pt idx="1427">
                  <c:v>1178.2098063194442</c:v>
                </c:pt>
                <c:pt idx="1428">
                  <c:v>1301.9569770111109</c:v>
                </c:pt>
                <c:pt idx="1429">
                  <c:v>812.47751354166667</c:v>
                </c:pt>
                <c:pt idx="1430">
                  <c:v>240.96796058611142</c:v>
                </c:pt>
                <c:pt idx="1431">
                  <c:v>-254.95377485833302</c:v>
                </c:pt>
                <c:pt idx="1432">
                  <c:v>-833.25482512222175</c:v>
                </c:pt>
                <c:pt idx="1433">
                  <c:v>-1532.3230938361112</c:v>
                </c:pt>
                <c:pt idx="1434">
                  <c:v>-1895.5424011111115</c:v>
                </c:pt>
                <c:pt idx="1435">
                  <c:v>-1923.0415237888888</c:v>
                </c:pt>
                <c:pt idx="1436">
                  <c:v>-1178.0927868583331</c:v>
                </c:pt>
                <c:pt idx="1437">
                  <c:v>1.7997696083329515</c:v>
                </c:pt>
                <c:pt idx="1438">
                  <c:v>573.51137436388899</c:v>
                </c:pt>
                <c:pt idx="1439">
                  <c:v>633.67921222222242</c:v>
                </c:pt>
                <c:pt idx="1440">
                  <c:v>378.33060858611117</c:v>
                </c:pt>
                <c:pt idx="1441">
                  <c:v>62.936707766666416</c:v>
                </c:pt>
                <c:pt idx="1442">
                  <c:v>-312.76721551111103</c:v>
                </c:pt>
                <c:pt idx="1443">
                  <c:v>-432.22016183611061</c:v>
                </c:pt>
                <c:pt idx="1444">
                  <c:v>-137.76805444444466</c:v>
                </c:pt>
                <c:pt idx="1445">
                  <c:v>177.01594927500003</c:v>
                </c:pt>
                <c:pt idx="1446">
                  <c:v>275.50932909722229</c:v>
                </c:pt>
                <c:pt idx="1447">
                  <c:v>97.953339697221836</c:v>
                </c:pt>
                <c:pt idx="1448">
                  <c:v>-514.25773472222215</c:v>
                </c:pt>
                <c:pt idx="1449">
                  <c:v>-1402.592388747222</c:v>
                </c:pt>
                <c:pt idx="1450">
                  <c:v>-1876.6553024555556</c:v>
                </c:pt>
                <c:pt idx="1451">
                  <c:v>-1543.1729662666669</c:v>
                </c:pt>
                <c:pt idx="1452">
                  <c:v>-737.45397777777771</c:v>
                </c:pt>
                <c:pt idx="1453">
                  <c:v>-69.25953333333328</c:v>
                </c:pt>
                <c:pt idx="1454">
                  <c:v>166.57380000000003</c:v>
                </c:pt>
                <c:pt idx="1455">
                  <c:v>166.57380000000003</c:v>
                </c:pt>
                <c:pt idx="1456">
                  <c:v>166.57380000000003</c:v>
                </c:pt>
                <c:pt idx="1457">
                  <c:v>166.57380000000003</c:v>
                </c:pt>
                <c:pt idx="1458">
                  <c:v>166.57380000000003</c:v>
                </c:pt>
                <c:pt idx="1459">
                  <c:v>166.57380000000003</c:v>
                </c:pt>
                <c:pt idx="1460">
                  <c:v>166.57380000000003</c:v>
                </c:pt>
                <c:pt idx="1461">
                  <c:v>166.57380000000003</c:v>
                </c:pt>
                <c:pt idx="1462">
                  <c:v>166.57380000000003</c:v>
                </c:pt>
                <c:pt idx="1463">
                  <c:v>166.57380000000003</c:v>
                </c:pt>
                <c:pt idx="1464">
                  <c:v>166.57380000000003</c:v>
                </c:pt>
                <c:pt idx="1465">
                  <c:v>166.57380000000003</c:v>
                </c:pt>
                <c:pt idx="1466">
                  <c:v>166.57380000000003</c:v>
                </c:pt>
                <c:pt idx="1467">
                  <c:v>166.57380000000003</c:v>
                </c:pt>
                <c:pt idx="1468">
                  <c:v>166.57380000000003</c:v>
                </c:pt>
                <c:pt idx="1469">
                  <c:v>166.57380000000003</c:v>
                </c:pt>
                <c:pt idx="1470">
                  <c:v>166.57380000000003</c:v>
                </c:pt>
                <c:pt idx="1471">
                  <c:v>166.57380000000003</c:v>
                </c:pt>
                <c:pt idx="1472">
                  <c:v>166.57380000000003</c:v>
                </c:pt>
                <c:pt idx="1473">
                  <c:v>166.57380000000003</c:v>
                </c:pt>
                <c:pt idx="1474">
                  <c:v>166.57380000000003</c:v>
                </c:pt>
                <c:pt idx="1475">
                  <c:v>166.57380000000003</c:v>
                </c:pt>
                <c:pt idx="1476">
                  <c:v>166.57380000000003</c:v>
                </c:pt>
                <c:pt idx="1477">
                  <c:v>166.57380000000003</c:v>
                </c:pt>
                <c:pt idx="1478">
                  <c:v>166.57380000000003</c:v>
                </c:pt>
                <c:pt idx="1479">
                  <c:v>599.08582634444451</c:v>
                </c:pt>
                <c:pt idx="1480">
                  <c:v>1031.8996831555557</c:v>
                </c:pt>
                <c:pt idx="1481">
                  <c:v>973.57525616388887</c:v>
                </c:pt>
                <c:pt idx="1482">
                  <c:v>856.36701803055553</c:v>
                </c:pt>
                <c:pt idx="1483">
                  <c:v>739.14350128888873</c:v>
                </c:pt>
                <c:pt idx="1484">
                  <c:v>661.26576337777783</c:v>
                </c:pt>
                <c:pt idx="1485">
                  <c:v>622.7113540972224</c:v>
                </c:pt>
                <c:pt idx="1486">
                  <c:v>663.08204691944445</c:v>
                </c:pt>
                <c:pt idx="1487">
                  <c:v>802.20055516388868</c:v>
                </c:pt>
                <c:pt idx="1488">
                  <c:v>981.34894972222219</c:v>
                </c:pt>
                <c:pt idx="1489">
                  <c:v>1181.0896005666668</c:v>
                </c:pt>
                <c:pt idx="1490">
                  <c:v>1382.0316489194447</c:v>
                </c:pt>
                <c:pt idx="1491">
                  <c:v>1544.8439709416666</c:v>
                </c:pt>
                <c:pt idx="1492">
                  <c:v>1649.8853257638884</c:v>
                </c:pt>
                <c:pt idx="1493">
                  <c:v>1657.1367403638894</c:v>
                </c:pt>
                <c:pt idx="1494">
                  <c:v>1586.1162913194444</c:v>
                </c:pt>
                <c:pt idx="1495">
                  <c:v>1495.4015939888891</c:v>
                </c:pt>
                <c:pt idx="1496">
                  <c:v>1364.895543719444</c:v>
                </c:pt>
                <c:pt idx="1497">
                  <c:v>1233.9863252750001</c:v>
                </c:pt>
                <c:pt idx="1498">
                  <c:v>1102.2414604972234</c:v>
                </c:pt>
                <c:pt idx="1499">
                  <c:v>949.85850360833217</c:v>
                </c:pt>
                <c:pt idx="1500">
                  <c:v>796.37049798611065</c:v>
                </c:pt>
                <c:pt idx="1501">
                  <c:v>641.68764283055566</c:v>
                </c:pt>
                <c:pt idx="1502">
                  <c:v>565.655810252778</c:v>
                </c:pt>
                <c:pt idx="1503">
                  <c:v>528.3109054972233</c:v>
                </c:pt>
                <c:pt idx="1504">
                  <c:v>510.97392821111055</c:v>
                </c:pt>
                <c:pt idx="1505">
                  <c:v>512.98322111111054</c:v>
                </c:pt>
                <c:pt idx="1506">
                  <c:v>475.36922576388918</c:v>
                </c:pt>
                <c:pt idx="1507">
                  <c:v>457.42359861111117</c:v>
                </c:pt>
                <c:pt idx="1508">
                  <c:v>479.14553648888921</c:v>
                </c:pt>
                <c:pt idx="1509">
                  <c:v>520.8934867194439</c:v>
                </c:pt>
                <c:pt idx="1510">
                  <c:v>583.03694217777797</c:v>
                </c:pt>
                <c:pt idx="1511">
                  <c:v>705.64351798611165</c:v>
                </c:pt>
                <c:pt idx="1512">
                  <c:v>869.15772056666663</c:v>
                </c:pt>
                <c:pt idx="1513">
                  <c:v>1034.4012121638884</c:v>
                </c:pt>
                <c:pt idx="1514">
                  <c:v>1181.4745746083333</c:v>
                </c:pt>
                <c:pt idx="1515">
                  <c:v>1250.2960291416662</c:v>
                </c:pt>
                <c:pt idx="1516">
                  <c:v>1200.2625857333333</c:v>
                </c:pt>
                <c:pt idx="1517">
                  <c:v>1029.9308836083351</c:v>
                </c:pt>
                <c:pt idx="1518">
                  <c:v>858.39154780833394</c:v>
                </c:pt>
                <c:pt idx="1519">
                  <c:v>724.42910216388896</c:v>
                </c:pt>
                <c:pt idx="1520">
                  <c:v>629.35407710000004</c:v>
                </c:pt>
                <c:pt idx="1521">
                  <c:v>552.57889345555441</c:v>
                </c:pt>
                <c:pt idx="1522">
                  <c:v>475.35127591944217</c:v>
                </c:pt>
                <c:pt idx="1523">
                  <c:v>376.62559888888939</c:v>
                </c:pt>
                <c:pt idx="1524">
                  <c:v>237.21523804444439</c:v>
                </c:pt>
                <c:pt idx="1525">
                  <c:v>35.676388541666711</c:v>
                </c:pt>
                <c:pt idx="1526">
                  <c:v>-227.40568537777733</c:v>
                </c:pt>
                <c:pt idx="1527">
                  <c:v>-453.14877890000105</c:v>
                </c:pt>
                <c:pt idx="1528">
                  <c:v>-600.80584654444317</c:v>
                </c:pt>
                <c:pt idx="1529">
                  <c:v>-609.73728444444328</c:v>
                </c:pt>
                <c:pt idx="1530">
                  <c:v>-498.90365587777785</c:v>
                </c:pt>
                <c:pt idx="1531">
                  <c:v>-327.01852463611147</c:v>
                </c:pt>
                <c:pt idx="1532">
                  <c:v>-113.48116832222223</c:v>
                </c:pt>
                <c:pt idx="1533">
                  <c:v>101.94980000000032</c:v>
                </c:pt>
                <c:pt idx="1534">
                  <c:v>319.63202448888808</c:v>
                </c:pt>
                <c:pt idx="1535">
                  <c:v>559.26318332222195</c:v>
                </c:pt>
                <c:pt idx="1536">
                  <c:v>841.39530951111192</c:v>
                </c:pt>
                <c:pt idx="1537">
                  <c:v>1126.1728175999992</c:v>
                </c:pt>
                <c:pt idx="1538">
                  <c:v>1334.399644044445</c:v>
                </c:pt>
                <c:pt idx="1539">
                  <c:v>1505.5908795999999</c:v>
                </c:pt>
                <c:pt idx="1540">
                  <c:v>1618.929142363889</c:v>
                </c:pt>
                <c:pt idx="1541">
                  <c:v>1694.6175518222244</c:v>
                </c:pt>
                <c:pt idx="1542">
                  <c:v>1731.2539058999982</c:v>
                </c:pt>
                <c:pt idx="1543">
                  <c:v>1668.7561140305556</c:v>
                </c:pt>
                <c:pt idx="1544">
                  <c:v>1505.3122579888905</c:v>
                </c:pt>
                <c:pt idx="1545">
                  <c:v>1219.3210697222212</c:v>
                </c:pt>
                <c:pt idx="1546">
                  <c:v>930.11077222222116</c:v>
                </c:pt>
                <c:pt idx="1547">
                  <c:v>736.96174954444325</c:v>
                </c:pt>
                <c:pt idx="1548">
                  <c:v>621.31005861111112</c:v>
                </c:pt>
                <c:pt idx="1549">
                  <c:v>604.50253187500107</c:v>
                </c:pt>
                <c:pt idx="1550">
                  <c:v>627.01615111111118</c:v>
                </c:pt>
                <c:pt idx="1551">
                  <c:v>670.35307660833382</c:v>
                </c:pt>
                <c:pt idx="1552">
                  <c:v>713.72055932222338</c:v>
                </c:pt>
                <c:pt idx="1553">
                  <c:v>738.05295656666658</c:v>
                </c:pt>
                <c:pt idx="1554">
                  <c:v>742.18036347499992</c:v>
                </c:pt>
                <c:pt idx="1555">
                  <c:v>746.93481694166667</c:v>
                </c:pt>
                <c:pt idx="1556">
                  <c:v>791.63683932221988</c:v>
                </c:pt>
                <c:pt idx="1557">
                  <c:v>857.25945216388891</c:v>
                </c:pt>
                <c:pt idx="1558">
                  <c:v>923.57396769722436</c:v>
                </c:pt>
                <c:pt idx="1559">
                  <c:v>1011.5065889333339</c:v>
                </c:pt>
                <c:pt idx="1560">
                  <c:v>1100.21530111111</c:v>
                </c:pt>
                <c:pt idx="1561">
                  <c:v>1130.12532582222</c:v>
                </c:pt>
                <c:pt idx="1562">
                  <c:v>1140.5422186222227</c:v>
                </c:pt>
                <c:pt idx="1563">
                  <c:v>1151.1187572888894</c:v>
                </c:pt>
                <c:pt idx="1564">
                  <c:v>1182.1840318749994</c:v>
                </c:pt>
                <c:pt idx="1565">
                  <c:v>1213.4295316777789</c:v>
                </c:pt>
                <c:pt idx="1566">
                  <c:v>1225.2024789194456</c:v>
                </c:pt>
                <c:pt idx="1567">
                  <c:v>1257.5171694972221</c:v>
                </c:pt>
                <c:pt idx="1568">
                  <c:v>1249.2890490527761</c:v>
                </c:pt>
                <c:pt idx="1569">
                  <c:v>1201.1863228444431</c:v>
                </c:pt>
                <c:pt idx="1570">
                  <c:v>1172.1392614555566</c:v>
                </c:pt>
                <c:pt idx="1571">
                  <c:v>1142.4688952083338</c:v>
                </c:pt>
                <c:pt idx="1572">
                  <c:v>1112.1509030527777</c:v>
                </c:pt>
                <c:pt idx="1573">
                  <c:v>1081.1628347888882</c:v>
                </c:pt>
                <c:pt idx="1574">
                  <c:v>1008.6482002111093</c:v>
                </c:pt>
                <c:pt idx="1575">
                  <c:v>914.98286062222337</c:v>
                </c:pt>
                <c:pt idx="1576">
                  <c:v>839.44992137777763</c:v>
                </c:pt>
                <c:pt idx="1577">
                  <c:v>741.95713449722234</c:v>
                </c:pt>
                <c:pt idx="1578">
                  <c:v>642.9221435999998</c:v>
                </c:pt>
                <c:pt idx="1579">
                  <c:v>562.00146816388781</c:v>
                </c:pt>
                <c:pt idx="1580">
                  <c:v>520.39196083333434</c:v>
                </c:pt>
                <c:pt idx="1581">
                  <c:v>477.25895798611174</c:v>
                </c:pt>
                <c:pt idx="1582">
                  <c:v>454.5554474749988</c:v>
                </c:pt>
                <c:pt idx="1583">
                  <c:v>430.34527909722215</c:v>
                </c:pt>
                <c:pt idx="1584">
                  <c:v>366.0983646222229</c:v>
                </c:pt>
                <c:pt idx="1585">
                  <c:v>320.7861333333334</c:v>
                </c:pt>
                <c:pt idx="1586">
                  <c:v>274.77077425277707</c:v>
                </c:pt>
                <c:pt idx="1587">
                  <c:v>228.06912503055429</c:v>
                </c:pt>
                <c:pt idx="1588">
                  <c:v>201.08261525277766</c:v>
                </c:pt>
                <c:pt idx="1589">
                  <c:v>214.18835345555732</c:v>
                </c:pt>
                <c:pt idx="1590">
                  <c:v>268.08946743055674</c:v>
                </c:pt>
                <c:pt idx="1591">
                  <c:v>322.73736236388947</c:v>
                </c:pt>
                <c:pt idx="1592">
                  <c:v>378.83454243055542</c:v>
                </c:pt>
                <c:pt idx="1593">
                  <c:v>415.28892258610881</c:v>
                </c:pt>
                <c:pt idx="1594">
                  <c:v>453.17263214166775</c:v>
                </c:pt>
                <c:pt idx="1595">
                  <c:v>491.05883616389048</c:v>
                </c:pt>
                <c:pt idx="1596">
                  <c:v>448.92206094166499</c:v>
                </c:pt>
                <c:pt idx="1597">
                  <c:v>406.79526358611162</c:v>
                </c:pt>
                <c:pt idx="1598">
                  <c:v>342.92376634444565</c:v>
                </c:pt>
                <c:pt idx="1599">
                  <c:v>258.73502776666669</c:v>
                </c:pt>
                <c:pt idx="1600">
                  <c:v>213.20234798611057</c:v>
                </c:pt>
                <c:pt idx="1601">
                  <c:v>167.03700909722107</c:v>
                </c:pt>
                <c:pt idx="1602">
                  <c:v>140.58680965277773</c:v>
                </c:pt>
                <c:pt idx="1603">
                  <c:v>174.49932827500061</c:v>
                </c:pt>
                <c:pt idx="1604">
                  <c:v>249.09185358610995</c:v>
                </c:pt>
                <c:pt idx="1605">
                  <c:v>304.71851487777599</c:v>
                </c:pt>
                <c:pt idx="1606">
                  <c:v>382.00132248889122</c:v>
                </c:pt>
                <c:pt idx="1607">
                  <c:v>439.63384678889059</c:v>
                </c:pt>
                <c:pt idx="1608">
                  <c:v>478.93940234444392</c:v>
                </c:pt>
                <c:pt idx="1609">
                  <c:v>518.24495790000003</c:v>
                </c:pt>
                <c:pt idx="1610">
                  <c:v>558.87632248888951</c:v>
                </c:pt>
                <c:pt idx="1611">
                  <c:v>579.19294020833274</c:v>
                </c:pt>
                <c:pt idx="1612">
                  <c:v>600.84097951110948</c:v>
                </c:pt>
                <c:pt idx="1613">
                  <c:v>662.46839217777836</c:v>
                </c:pt>
                <c:pt idx="1614">
                  <c:v>725.44905301111112</c:v>
                </c:pt>
                <c:pt idx="1615">
                  <c:v>789.12847631944385</c:v>
                </c:pt>
                <c:pt idx="1616">
                  <c:v>854.20168287777938</c:v>
                </c:pt>
                <c:pt idx="1617">
                  <c:v>940.35512576388896</c:v>
                </c:pt>
                <c:pt idx="1618">
                  <c:v>1007.6275164972217</c:v>
                </c:pt>
                <c:pt idx="1619">
                  <c:v>1056.0413052777778</c:v>
                </c:pt>
                <c:pt idx="1620">
                  <c:v>1044.1778114749982</c:v>
                </c:pt>
                <c:pt idx="1621">
                  <c:v>992.36612514166541</c:v>
                </c:pt>
                <c:pt idx="1622">
                  <c:v>939.17000980833541</c:v>
                </c:pt>
                <c:pt idx="1623">
                  <c:v>864.90675409722326</c:v>
                </c:pt>
                <c:pt idx="1624">
                  <c:v>748.44436149722151</c:v>
                </c:pt>
                <c:pt idx="1625">
                  <c:v>610.14746821110987</c:v>
                </c:pt>
                <c:pt idx="1626">
                  <c:v>489.32724234444447</c:v>
                </c:pt>
                <c:pt idx="1627">
                  <c:v>305.2369975111128</c:v>
                </c:pt>
                <c:pt idx="1628">
                  <c:v>98.712644566665517</c:v>
                </c:pt>
                <c:pt idx="1629">
                  <c:v>-71.182715555556115</c:v>
                </c:pt>
                <c:pt idx="1630">
                  <c:v>-182.60460430277828</c:v>
                </c:pt>
                <c:pt idx="1631">
                  <c:v>-194.86241350277828</c:v>
                </c:pt>
                <c:pt idx="1632">
                  <c:v>-85.672950277776636</c:v>
                </c:pt>
                <c:pt idx="1633">
                  <c:v>85.221877697221601</c:v>
                </c:pt>
                <c:pt idx="1634">
                  <c:v>279.76748989999936</c:v>
                </c:pt>
                <c:pt idx="1635">
                  <c:v>436.33023749722389</c:v>
                </c:pt>
                <c:pt idx="1636">
                  <c:v>495.28857083055669</c:v>
                </c:pt>
                <c:pt idx="1637">
                  <c:v>494.62971982222047</c:v>
                </c:pt>
                <c:pt idx="1638">
                  <c:v>433.69857516388777</c:v>
                </c:pt>
                <c:pt idx="1639">
                  <c:v>372.11855736389111</c:v>
                </c:pt>
                <c:pt idx="1640">
                  <c:v>329.54992760000175</c:v>
                </c:pt>
                <c:pt idx="1641">
                  <c:v>326.9506933333322</c:v>
                </c:pt>
                <c:pt idx="1642">
                  <c:v>384.61315123333168</c:v>
                </c:pt>
                <c:pt idx="1643">
                  <c:v>483.52466603055672</c:v>
                </c:pt>
                <c:pt idx="1644">
                  <c:v>624.34159426666838</c:v>
                </c:pt>
                <c:pt idx="1645">
                  <c:v>746.83093014166434</c:v>
                </c:pt>
                <c:pt idx="1646">
                  <c:v>851.68021103055321</c:v>
                </c:pt>
                <c:pt idx="1647">
                  <c:v>937.60728106666829</c:v>
                </c:pt>
                <c:pt idx="1648">
                  <c:v>1005.3090318750011</c:v>
                </c:pt>
                <c:pt idx="1649">
                  <c:v>1073.8012168083339</c:v>
                </c:pt>
                <c:pt idx="1650">
                  <c:v>1103.1100750527771</c:v>
                </c:pt>
                <c:pt idx="1651">
                  <c:v>1112.8883843861106</c:v>
                </c:pt>
                <c:pt idx="1652">
                  <c:v>1082.0615210305573</c:v>
                </c:pt>
                <c:pt idx="1653">
                  <c:v>1030.9542097222215</c:v>
                </c:pt>
                <c:pt idx="1654">
                  <c:v>998.85142666666547</c:v>
                </c:pt>
                <c:pt idx="1655">
                  <c:v>945.70021173333271</c:v>
                </c:pt>
                <c:pt idx="1656">
                  <c:v>912.24168604444321</c:v>
                </c:pt>
                <c:pt idx="1657">
                  <c:v>918.12862737777959</c:v>
                </c:pt>
                <c:pt idx="1658">
                  <c:v>924.0554801777796</c:v>
                </c:pt>
                <c:pt idx="1659">
                  <c:v>930.02224444444334</c:v>
                </c:pt>
                <c:pt idx="1660">
                  <c:v>936.02892017777674</c:v>
                </c:pt>
                <c:pt idx="1661">
                  <c:v>942.0755073777766</c:v>
                </c:pt>
                <c:pt idx="1662">
                  <c:v>927.74623327500001</c:v>
                </c:pt>
                <c:pt idx="1663">
                  <c:v>933.86765447499988</c:v>
                </c:pt>
                <c:pt idx="1664">
                  <c:v>939.25663789999987</c:v>
                </c:pt>
                <c:pt idx="1665">
                  <c:v>904.59453204444674</c:v>
                </c:pt>
                <c:pt idx="1666">
                  <c:v>889.60765416666709</c:v>
                </c:pt>
                <c:pt idx="1667">
                  <c:v>853.42517087777787</c:v>
                </c:pt>
                <c:pt idx="1668">
                  <c:v>817.25266545555496</c:v>
                </c:pt>
                <c:pt idx="1669">
                  <c:v>799.95622325277543</c:v>
                </c:pt>
                <c:pt idx="1670">
                  <c:v>782.66539360000172</c:v>
                </c:pt>
                <c:pt idx="1671">
                  <c:v>764.59036598888883</c:v>
                </c:pt>
                <c:pt idx="1672">
                  <c:v>726.07462094166613</c:v>
                </c:pt>
                <c:pt idx="1673">
                  <c:v>707.21227728888937</c:v>
                </c:pt>
                <c:pt idx="1674">
                  <c:v>708.00333503055606</c:v>
                </c:pt>
                <c:pt idx="1675">
                  <c:v>688.35055725277937</c:v>
                </c:pt>
                <c:pt idx="1676">
                  <c:v>668.69777947499995</c:v>
                </c:pt>
                <c:pt idx="1677">
                  <c:v>648.25394395555384</c:v>
                </c:pt>
                <c:pt idx="1678">
                  <c:v>607.36814376666439</c:v>
                </c:pt>
                <c:pt idx="1679">
                  <c:v>565.69689838611089</c:v>
                </c:pt>
                <c:pt idx="1680">
                  <c:v>543.68404333333444</c:v>
                </c:pt>
                <c:pt idx="1681">
                  <c:v>541.32957860833437</c:v>
                </c:pt>
                <c:pt idx="1682">
                  <c:v>579.85155982222102</c:v>
                </c:pt>
                <c:pt idx="1683">
                  <c:v>638.80989315555382</c:v>
                </c:pt>
                <c:pt idx="1684">
                  <c:v>699.33599878888936</c:v>
                </c:pt>
                <c:pt idx="1685">
                  <c:v>781.09013790000165</c:v>
                </c:pt>
                <c:pt idx="1686">
                  <c:v>823.54869932222164</c:v>
                </c:pt>
                <c:pt idx="1687">
                  <c:v>826.71168305555489</c:v>
                </c:pt>
                <c:pt idx="1688">
                  <c:v>829.88464465555785</c:v>
                </c:pt>
                <c:pt idx="1689">
                  <c:v>792.16931159999876</c:v>
                </c:pt>
                <c:pt idx="1690">
                  <c:v>754.45647301110944</c:v>
                </c:pt>
                <c:pt idx="1691">
                  <c:v>735.60098914166883</c:v>
                </c:pt>
                <c:pt idx="1692">
                  <c:v>716.74612888888953</c:v>
                </c:pt>
                <c:pt idx="1693">
                  <c:v>717.54467003055311</c:v>
                </c:pt>
                <c:pt idx="1694">
                  <c:v>718.3438347888864</c:v>
                </c:pt>
                <c:pt idx="1695">
                  <c:v>719.14362316389236</c:v>
                </c:pt>
                <c:pt idx="1696">
                  <c:v>719.94403515555882</c:v>
                </c:pt>
                <c:pt idx="1697">
                  <c:v>720.74507076388647</c:v>
                </c:pt>
                <c:pt idx="1698">
                  <c:v>721.54672998888645</c:v>
                </c:pt>
                <c:pt idx="1699">
                  <c:v>701.89395221110988</c:v>
                </c:pt>
                <c:pt idx="1700">
                  <c:v>661.78673743055651</c:v>
                </c:pt>
                <c:pt idx="1701">
                  <c:v>620.87973427500344</c:v>
                </c:pt>
                <c:pt idx="1702">
                  <c:v>599.62800336388761</c:v>
                </c:pt>
                <c:pt idx="1703">
                  <c:v>598.03154469722108</c:v>
                </c:pt>
                <c:pt idx="1704">
                  <c:v>575.98875604444436</c:v>
                </c:pt>
                <c:pt idx="1705">
                  <c:v>574.39853354444449</c:v>
                </c:pt>
                <c:pt idx="1706">
                  <c:v>592.4635832888905</c:v>
                </c:pt>
                <c:pt idx="1707">
                  <c:v>590.87834972222106</c:v>
                </c:pt>
                <c:pt idx="1708">
                  <c:v>609.73944614166714</c:v>
                </c:pt>
                <c:pt idx="1709">
                  <c:v>628.60116617777715</c:v>
                </c:pt>
                <c:pt idx="1710">
                  <c:v>627.81073205277721</c:v>
                </c:pt>
                <c:pt idx="1711">
                  <c:v>667.90672173333326</c:v>
                </c:pt>
                <c:pt idx="1712">
                  <c:v>708.00333503055606</c:v>
                </c:pt>
                <c:pt idx="1713">
                  <c:v>729.24009914166595</c:v>
                </c:pt>
                <c:pt idx="1714">
                  <c:v>770.92631132222232</c:v>
                </c:pt>
                <c:pt idx="1715">
                  <c:v>792.96535827500156</c:v>
                </c:pt>
                <c:pt idx="1716">
                  <c:v>815.80855891944202</c:v>
                </c:pt>
                <c:pt idx="1717">
                  <c:v>838.66173743055492</c:v>
                </c:pt>
                <c:pt idx="1718">
                  <c:v>862.32904750000114</c:v>
                </c:pt>
                <c:pt idx="1719">
                  <c:v>886.01194798611107</c:v>
                </c:pt>
                <c:pt idx="1720">
                  <c:v>910.52145236388765</c:v>
                </c:pt>
                <c:pt idx="1721">
                  <c:v>914.58587398888767</c:v>
                </c:pt>
                <c:pt idx="1722">
                  <c:v>878.54308083333433</c:v>
                </c:pt>
                <c:pt idx="1723">
                  <c:v>821.21987039999874</c:v>
                </c:pt>
                <c:pt idx="1724">
                  <c:v>763.08003394166883</c:v>
                </c:pt>
                <c:pt idx="1725">
                  <c:v>703.30320373333325</c:v>
                </c:pt>
                <c:pt idx="1726">
                  <c:v>581.30340694166193</c:v>
                </c:pt>
                <c:pt idx="1727">
                  <c:v>416.77083834444892</c:v>
                </c:pt>
                <c:pt idx="1728">
                  <c:v>228.62459071111431</c:v>
                </c:pt>
                <c:pt idx="1729">
                  <c:v>16.995623541664258</c:v>
                </c:pt>
                <c:pt idx="1730">
                  <c:v>-198.28555463611326</c:v>
                </c:pt>
                <c:pt idx="1731">
                  <c:v>-335.35504817777894</c:v>
                </c:pt>
                <c:pt idx="1732">
                  <c:v>-394.16608583333209</c:v>
                </c:pt>
                <c:pt idx="1733">
                  <c:v>-412.52380145833229</c:v>
                </c:pt>
                <c:pt idx="1734">
                  <c:v>-390.47496630277897</c:v>
                </c:pt>
                <c:pt idx="1735">
                  <c:v>-367.37003632222275</c:v>
                </c:pt>
                <c:pt idx="1736">
                  <c:v>-363.5879909027766</c:v>
                </c:pt>
                <c:pt idx="1737">
                  <c:v>-399.44981308055605</c:v>
                </c:pt>
                <c:pt idx="1738">
                  <c:v>-414.64641582222271</c:v>
                </c:pt>
                <c:pt idx="1739">
                  <c:v>-409.86034756944332</c:v>
                </c:pt>
                <c:pt idx="1740">
                  <c:v>-383.84063328888726</c:v>
                </c:pt>
                <c:pt idx="1741">
                  <c:v>-296.74571890000118</c:v>
                </c:pt>
                <c:pt idx="1742">
                  <c:v>-167.72356448888934</c:v>
                </c:pt>
                <c:pt idx="1743">
                  <c:v>-77.287000191664447</c:v>
                </c:pt>
                <c:pt idx="1744">
                  <c:v>-24.869470266667804</c:v>
                </c:pt>
                <c:pt idx="1745">
                  <c:v>28.208157899998298</c:v>
                </c:pt>
                <c:pt idx="1746">
                  <c:v>42.042592177777635</c:v>
                </c:pt>
                <c:pt idx="1747">
                  <c:v>36.286610344444455</c:v>
                </c:pt>
                <c:pt idx="1748">
                  <c:v>71.032280833333857</c:v>
                </c:pt>
                <c:pt idx="1749">
                  <c:v>105.81786278889001</c:v>
                </c:pt>
                <c:pt idx="1750">
                  <c:v>141.75963004444327</c:v>
                </c:pt>
                <c:pt idx="1751">
                  <c:v>197.93195591944269</c:v>
                </c:pt>
                <c:pt idx="1752">
                  <c:v>214.81431665555547</c:v>
                </c:pt>
                <c:pt idx="1753">
                  <c:v>212.05949003055551</c:v>
                </c:pt>
                <c:pt idx="1754">
                  <c:v>209.32025382222221</c:v>
                </c:pt>
                <c:pt idx="1755">
                  <c:v>206.59660803055547</c:v>
                </c:pt>
                <c:pt idx="1756">
                  <c:v>203.88855265555551</c:v>
                </c:pt>
                <c:pt idx="1757">
                  <c:v>201.19608769722217</c:v>
                </c:pt>
                <c:pt idx="1758">
                  <c:v>178.33293131944558</c:v>
                </c:pt>
                <c:pt idx="1759">
                  <c:v>175.6747652777789</c:v>
                </c:pt>
                <c:pt idx="1760">
                  <c:v>172.50554537777893</c:v>
                </c:pt>
                <c:pt idx="1761">
                  <c:v>149.70599789999943</c:v>
                </c:pt>
                <c:pt idx="1762">
                  <c:v>146.58167839999948</c:v>
                </c:pt>
                <c:pt idx="1763">
                  <c:v>143.47980909999944</c:v>
                </c:pt>
                <c:pt idx="1764">
                  <c:v>140.4003899999995</c:v>
                </c:pt>
                <c:pt idx="1765">
                  <c:v>117.18333116388945</c:v>
                </c:pt>
                <c:pt idx="1766">
                  <c:v>53.687251155556737</c:v>
                </c:pt>
                <c:pt idx="1767">
                  <c:v>-70.694761302778431</c:v>
                </c:pt>
                <c:pt idx="1768">
                  <c:v>-236.21264423333321</c:v>
                </c:pt>
                <c:pt idx="1769">
                  <c:v>-443.67709930277783</c:v>
                </c:pt>
                <c:pt idx="1770">
                  <c:v>-672.72660839166838</c:v>
                </c:pt>
                <c:pt idx="1771">
                  <c:v>-863.71031185833317</c:v>
                </c:pt>
                <c:pt idx="1772">
                  <c:v>-955.79154296944284</c:v>
                </c:pt>
                <c:pt idx="1773">
                  <c:v>-968.62307950277614</c:v>
                </c:pt>
                <c:pt idx="1774">
                  <c:v>-940.76712594722289</c:v>
                </c:pt>
                <c:pt idx="1775">
                  <c:v>-852.32800583333392</c:v>
                </c:pt>
                <c:pt idx="1776">
                  <c:v>-742.76281356666686</c:v>
                </c:pt>
                <c:pt idx="1777">
                  <c:v>-691.7967514333327</c:v>
                </c:pt>
                <c:pt idx="1778">
                  <c:v>-719.3928465027775</c:v>
                </c:pt>
                <c:pt idx="1779">
                  <c:v>-826.38269160000118</c:v>
                </c:pt>
                <c:pt idx="1780">
                  <c:v>-992.89649034722288</c:v>
                </c:pt>
                <c:pt idx="1781">
                  <c:v>-1139.8276681916666</c:v>
                </c:pt>
                <c:pt idx="1782">
                  <c:v>-1187.4600652888889</c:v>
                </c:pt>
                <c:pt idx="1783">
                  <c:v>-1115.7935493777768</c:v>
                </c:pt>
                <c:pt idx="1784">
                  <c:v>-963.93411868055512</c:v>
                </c:pt>
                <c:pt idx="1785">
                  <c:v>-771.43989350277809</c:v>
                </c:pt>
                <c:pt idx="1786">
                  <c:v>-637.27539605833317</c:v>
                </c:pt>
                <c:pt idx="1787">
                  <c:v>-581.32071240000039</c:v>
                </c:pt>
                <c:pt idx="1788">
                  <c:v>-564.44645868055568</c:v>
                </c:pt>
                <c:pt idx="1789">
                  <c:v>-586.78078812499962</c:v>
                </c:pt>
                <c:pt idx="1790">
                  <c:v>-668.16730521111117</c:v>
                </c:pt>
                <c:pt idx="1791">
                  <c:v>-808.57389368055544</c:v>
                </c:pt>
                <c:pt idx="1792">
                  <c:v>-988.22274061388839</c:v>
                </c:pt>
                <c:pt idx="1793">
                  <c:v>-1167.4550116138889</c:v>
                </c:pt>
                <c:pt idx="1794">
                  <c:v>-1227.9302924888891</c:v>
                </c:pt>
                <c:pt idx="1795">
                  <c:v>-1543.2178666666664</c:v>
                </c:pt>
                <c:pt idx="1796">
                  <c:v>-855.37064444444445</c:v>
                </c:pt>
                <c:pt idx="1797">
                  <c:v>166.57380000000003</c:v>
                </c:pt>
                <c:pt idx="1798">
                  <c:v>166.57380000000003</c:v>
                </c:pt>
                <c:pt idx="1799">
                  <c:v>166.57380000000003</c:v>
                </c:pt>
                <c:pt idx="1800">
                  <c:v>166.57380000000003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D7-45ED-A036-34B2DFC1BE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17590912"/>
        <c:axId val="1917590432"/>
      </c:lineChart>
      <c:catAx>
        <c:axId val="1917590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7590432"/>
        <c:crosses val="autoZero"/>
        <c:auto val="1"/>
        <c:lblAlgn val="ctr"/>
        <c:lblOffset val="100"/>
        <c:noMultiLvlLbl val="0"/>
      </c:catAx>
      <c:valAx>
        <c:axId val="191759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7590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Cycle</a:t>
            </a:r>
            <a:r>
              <a:rPr lang="en-GB" baseline="0"/>
              <a:t> zoned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'WLTP class 3'!$A$5</c:f>
              <c:strCache>
                <c:ptCount val="1"/>
                <c:pt idx="0">
                  <c:v>Low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3'!$E$4:$E$593</c:f>
              <c:numCache>
                <c:formatCode>General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43C-422C-B4C8-977B6A4F5660}"/>
            </c:ext>
          </c:extLst>
        </c:ser>
        <c:ser>
          <c:idx val="2"/>
          <c:order val="2"/>
          <c:tx>
            <c:strRef>
              <c:f>'WLTP class 3'!$A$594</c:f>
              <c:strCache>
                <c:ptCount val="1"/>
                <c:pt idx="0">
                  <c:v>Middle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3'!$B$594:$B$1026</c:f>
              <c:numCache>
                <c:formatCode>General</c:formatCode>
                <c:ptCount val="433"/>
                <c:pt idx="0">
                  <c:v>590</c:v>
                </c:pt>
                <c:pt idx="1">
                  <c:v>591</c:v>
                </c:pt>
                <c:pt idx="2">
                  <c:v>592</c:v>
                </c:pt>
                <c:pt idx="3">
                  <c:v>593</c:v>
                </c:pt>
                <c:pt idx="4">
                  <c:v>594</c:v>
                </c:pt>
                <c:pt idx="5">
                  <c:v>595</c:v>
                </c:pt>
                <c:pt idx="6">
                  <c:v>596</c:v>
                </c:pt>
                <c:pt idx="7">
                  <c:v>597</c:v>
                </c:pt>
                <c:pt idx="8">
                  <c:v>598</c:v>
                </c:pt>
                <c:pt idx="9">
                  <c:v>599</c:v>
                </c:pt>
                <c:pt idx="10">
                  <c:v>600</c:v>
                </c:pt>
                <c:pt idx="11">
                  <c:v>601</c:v>
                </c:pt>
                <c:pt idx="12">
                  <c:v>602</c:v>
                </c:pt>
                <c:pt idx="13">
                  <c:v>603</c:v>
                </c:pt>
                <c:pt idx="14">
                  <c:v>604</c:v>
                </c:pt>
                <c:pt idx="15">
                  <c:v>605</c:v>
                </c:pt>
                <c:pt idx="16">
                  <c:v>606</c:v>
                </c:pt>
                <c:pt idx="17">
                  <c:v>607</c:v>
                </c:pt>
                <c:pt idx="18">
                  <c:v>608</c:v>
                </c:pt>
                <c:pt idx="19">
                  <c:v>609</c:v>
                </c:pt>
                <c:pt idx="20">
                  <c:v>610</c:v>
                </c:pt>
                <c:pt idx="21">
                  <c:v>611</c:v>
                </c:pt>
                <c:pt idx="22">
                  <c:v>612</c:v>
                </c:pt>
                <c:pt idx="23">
                  <c:v>613</c:v>
                </c:pt>
                <c:pt idx="24">
                  <c:v>614</c:v>
                </c:pt>
                <c:pt idx="25">
                  <c:v>615</c:v>
                </c:pt>
                <c:pt idx="26">
                  <c:v>616</c:v>
                </c:pt>
                <c:pt idx="27">
                  <c:v>617</c:v>
                </c:pt>
                <c:pt idx="28">
                  <c:v>618</c:v>
                </c:pt>
                <c:pt idx="29">
                  <c:v>619</c:v>
                </c:pt>
                <c:pt idx="30">
                  <c:v>620</c:v>
                </c:pt>
                <c:pt idx="31">
                  <c:v>621</c:v>
                </c:pt>
                <c:pt idx="32">
                  <c:v>622</c:v>
                </c:pt>
                <c:pt idx="33">
                  <c:v>623</c:v>
                </c:pt>
                <c:pt idx="34">
                  <c:v>624</c:v>
                </c:pt>
                <c:pt idx="35">
                  <c:v>625</c:v>
                </c:pt>
                <c:pt idx="36">
                  <c:v>626</c:v>
                </c:pt>
                <c:pt idx="37">
                  <c:v>627</c:v>
                </c:pt>
                <c:pt idx="38">
                  <c:v>628</c:v>
                </c:pt>
                <c:pt idx="39">
                  <c:v>629</c:v>
                </c:pt>
                <c:pt idx="40">
                  <c:v>630</c:v>
                </c:pt>
                <c:pt idx="41">
                  <c:v>631</c:v>
                </c:pt>
                <c:pt idx="42">
                  <c:v>632</c:v>
                </c:pt>
                <c:pt idx="43">
                  <c:v>633</c:v>
                </c:pt>
                <c:pt idx="44">
                  <c:v>634</c:v>
                </c:pt>
                <c:pt idx="45">
                  <c:v>635</c:v>
                </c:pt>
                <c:pt idx="46">
                  <c:v>636</c:v>
                </c:pt>
                <c:pt idx="47">
                  <c:v>637</c:v>
                </c:pt>
                <c:pt idx="48">
                  <c:v>638</c:v>
                </c:pt>
                <c:pt idx="49">
                  <c:v>639</c:v>
                </c:pt>
                <c:pt idx="50">
                  <c:v>640</c:v>
                </c:pt>
                <c:pt idx="51">
                  <c:v>641</c:v>
                </c:pt>
                <c:pt idx="52">
                  <c:v>642</c:v>
                </c:pt>
                <c:pt idx="53">
                  <c:v>643</c:v>
                </c:pt>
                <c:pt idx="54">
                  <c:v>644</c:v>
                </c:pt>
                <c:pt idx="55">
                  <c:v>645</c:v>
                </c:pt>
                <c:pt idx="56">
                  <c:v>646</c:v>
                </c:pt>
                <c:pt idx="57">
                  <c:v>647</c:v>
                </c:pt>
                <c:pt idx="58">
                  <c:v>648</c:v>
                </c:pt>
                <c:pt idx="59">
                  <c:v>649</c:v>
                </c:pt>
                <c:pt idx="60">
                  <c:v>650</c:v>
                </c:pt>
                <c:pt idx="61">
                  <c:v>651</c:v>
                </c:pt>
                <c:pt idx="62">
                  <c:v>652</c:v>
                </c:pt>
                <c:pt idx="63">
                  <c:v>653</c:v>
                </c:pt>
                <c:pt idx="64">
                  <c:v>654</c:v>
                </c:pt>
                <c:pt idx="65">
                  <c:v>655</c:v>
                </c:pt>
                <c:pt idx="66">
                  <c:v>656</c:v>
                </c:pt>
                <c:pt idx="67">
                  <c:v>657</c:v>
                </c:pt>
                <c:pt idx="68">
                  <c:v>658</c:v>
                </c:pt>
                <c:pt idx="69">
                  <c:v>659</c:v>
                </c:pt>
                <c:pt idx="70">
                  <c:v>660</c:v>
                </c:pt>
                <c:pt idx="71">
                  <c:v>661</c:v>
                </c:pt>
                <c:pt idx="72">
                  <c:v>662</c:v>
                </c:pt>
                <c:pt idx="73">
                  <c:v>663</c:v>
                </c:pt>
                <c:pt idx="74">
                  <c:v>664</c:v>
                </c:pt>
                <c:pt idx="75">
                  <c:v>665</c:v>
                </c:pt>
                <c:pt idx="76">
                  <c:v>666</c:v>
                </c:pt>
                <c:pt idx="77">
                  <c:v>667</c:v>
                </c:pt>
                <c:pt idx="78">
                  <c:v>668</c:v>
                </c:pt>
                <c:pt idx="79">
                  <c:v>669</c:v>
                </c:pt>
                <c:pt idx="80">
                  <c:v>670</c:v>
                </c:pt>
                <c:pt idx="81">
                  <c:v>671</c:v>
                </c:pt>
                <c:pt idx="82">
                  <c:v>672</c:v>
                </c:pt>
                <c:pt idx="83">
                  <c:v>673</c:v>
                </c:pt>
                <c:pt idx="84">
                  <c:v>674</c:v>
                </c:pt>
                <c:pt idx="85">
                  <c:v>675</c:v>
                </c:pt>
                <c:pt idx="86">
                  <c:v>676</c:v>
                </c:pt>
                <c:pt idx="87">
                  <c:v>677</c:v>
                </c:pt>
                <c:pt idx="88">
                  <c:v>678</c:v>
                </c:pt>
                <c:pt idx="89">
                  <c:v>679</c:v>
                </c:pt>
                <c:pt idx="90">
                  <c:v>680</c:v>
                </c:pt>
                <c:pt idx="91">
                  <c:v>681</c:v>
                </c:pt>
                <c:pt idx="92">
                  <c:v>682</c:v>
                </c:pt>
                <c:pt idx="93">
                  <c:v>683</c:v>
                </c:pt>
                <c:pt idx="94">
                  <c:v>684</c:v>
                </c:pt>
                <c:pt idx="95">
                  <c:v>685</c:v>
                </c:pt>
                <c:pt idx="96">
                  <c:v>686</c:v>
                </c:pt>
                <c:pt idx="97">
                  <c:v>687</c:v>
                </c:pt>
                <c:pt idx="98">
                  <c:v>688</c:v>
                </c:pt>
                <c:pt idx="99">
                  <c:v>689</c:v>
                </c:pt>
                <c:pt idx="100">
                  <c:v>690</c:v>
                </c:pt>
                <c:pt idx="101">
                  <c:v>691</c:v>
                </c:pt>
                <c:pt idx="102">
                  <c:v>692</c:v>
                </c:pt>
                <c:pt idx="103">
                  <c:v>693</c:v>
                </c:pt>
                <c:pt idx="104">
                  <c:v>694</c:v>
                </c:pt>
                <c:pt idx="105">
                  <c:v>695</c:v>
                </c:pt>
                <c:pt idx="106">
                  <c:v>696</c:v>
                </c:pt>
                <c:pt idx="107">
                  <c:v>697</c:v>
                </c:pt>
                <c:pt idx="108">
                  <c:v>698</c:v>
                </c:pt>
                <c:pt idx="109">
                  <c:v>699</c:v>
                </c:pt>
                <c:pt idx="110">
                  <c:v>700</c:v>
                </c:pt>
                <c:pt idx="111">
                  <c:v>701</c:v>
                </c:pt>
                <c:pt idx="112">
                  <c:v>702</c:v>
                </c:pt>
                <c:pt idx="113">
                  <c:v>703</c:v>
                </c:pt>
                <c:pt idx="114">
                  <c:v>704</c:v>
                </c:pt>
                <c:pt idx="115">
                  <c:v>705</c:v>
                </c:pt>
                <c:pt idx="116">
                  <c:v>706</c:v>
                </c:pt>
                <c:pt idx="117">
                  <c:v>707</c:v>
                </c:pt>
                <c:pt idx="118">
                  <c:v>708</c:v>
                </c:pt>
                <c:pt idx="119">
                  <c:v>709</c:v>
                </c:pt>
                <c:pt idx="120">
                  <c:v>710</c:v>
                </c:pt>
                <c:pt idx="121">
                  <c:v>711</c:v>
                </c:pt>
                <c:pt idx="122">
                  <c:v>712</c:v>
                </c:pt>
                <c:pt idx="123">
                  <c:v>713</c:v>
                </c:pt>
                <c:pt idx="124">
                  <c:v>714</c:v>
                </c:pt>
                <c:pt idx="125">
                  <c:v>715</c:v>
                </c:pt>
                <c:pt idx="126">
                  <c:v>716</c:v>
                </c:pt>
                <c:pt idx="127">
                  <c:v>717</c:v>
                </c:pt>
                <c:pt idx="128">
                  <c:v>718</c:v>
                </c:pt>
                <c:pt idx="129">
                  <c:v>719</c:v>
                </c:pt>
                <c:pt idx="130">
                  <c:v>720</c:v>
                </c:pt>
                <c:pt idx="131">
                  <c:v>721</c:v>
                </c:pt>
                <c:pt idx="132">
                  <c:v>722</c:v>
                </c:pt>
                <c:pt idx="133">
                  <c:v>723</c:v>
                </c:pt>
                <c:pt idx="134">
                  <c:v>724</c:v>
                </c:pt>
                <c:pt idx="135">
                  <c:v>725</c:v>
                </c:pt>
                <c:pt idx="136">
                  <c:v>726</c:v>
                </c:pt>
                <c:pt idx="137">
                  <c:v>727</c:v>
                </c:pt>
                <c:pt idx="138">
                  <c:v>728</c:v>
                </c:pt>
                <c:pt idx="139">
                  <c:v>729</c:v>
                </c:pt>
                <c:pt idx="140">
                  <c:v>730</c:v>
                </c:pt>
                <c:pt idx="141">
                  <c:v>731</c:v>
                </c:pt>
                <c:pt idx="142">
                  <c:v>732</c:v>
                </c:pt>
                <c:pt idx="143">
                  <c:v>733</c:v>
                </c:pt>
                <c:pt idx="144">
                  <c:v>734</c:v>
                </c:pt>
                <c:pt idx="145">
                  <c:v>735</c:v>
                </c:pt>
                <c:pt idx="146">
                  <c:v>736</c:v>
                </c:pt>
                <c:pt idx="147">
                  <c:v>737</c:v>
                </c:pt>
                <c:pt idx="148">
                  <c:v>738</c:v>
                </c:pt>
                <c:pt idx="149">
                  <c:v>739</c:v>
                </c:pt>
                <c:pt idx="150">
                  <c:v>740</c:v>
                </c:pt>
                <c:pt idx="151">
                  <c:v>741</c:v>
                </c:pt>
                <c:pt idx="152">
                  <c:v>742</c:v>
                </c:pt>
                <c:pt idx="153">
                  <c:v>743</c:v>
                </c:pt>
                <c:pt idx="154">
                  <c:v>744</c:v>
                </c:pt>
                <c:pt idx="155">
                  <c:v>745</c:v>
                </c:pt>
                <c:pt idx="156">
                  <c:v>746</c:v>
                </c:pt>
                <c:pt idx="157">
                  <c:v>747</c:v>
                </c:pt>
                <c:pt idx="158">
                  <c:v>748</c:v>
                </c:pt>
                <c:pt idx="159">
                  <c:v>749</c:v>
                </c:pt>
                <c:pt idx="160">
                  <c:v>750</c:v>
                </c:pt>
                <c:pt idx="161">
                  <c:v>751</c:v>
                </c:pt>
                <c:pt idx="162">
                  <c:v>752</c:v>
                </c:pt>
                <c:pt idx="163">
                  <c:v>753</c:v>
                </c:pt>
                <c:pt idx="164">
                  <c:v>754</c:v>
                </c:pt>
                <c:pt idx="165">
                  <c:v>755</c:v>
                </c:pt>
                <c:pt idx="166">
                  <c:v>756</c:v>
                </c:pt>
                <c:pt idx="167">
                  <c:v>757</c:v>
                </c:pt>
                <c:pt idx="168">
                  <c:v>758</c:v>
                </c:pt>
                <c:pt idx="169">
                  <c:v>759</c:v>
                </c:pt>
                <c:pt idx="170">
                  <c:v>760</c:v>
                </c:pt>
                <c:pt idx="171">
                  <c:v>761</c:v>
                </c:pt>
                <c:pt idx="172">
                  <c:v>762</c:v>
                </c:pt>
                <c:pt idx="173">
                  <c:v>763</c:v>
                </c:pt>
                <c:pt idx="174">
                  <c:v>764</c:v>
                </c:pt>
                <c:pt idx="175">
                  <c:v>765</c:v>
                </c:pt>
                <c:pt idx="176">
                  <c:v>766</c:v>
                </c:pt>
                <c:pt idx="177">
                  <c:v>767</c:v>
                </c:pt>
                <c:pt idx="178">
                  <c:v>768</c:v>
                </c:pt>
                <c:pt idx="179">
                  <c:v>769</c:v>
                </c:pt>
                <c:pt idx="180">
                  <c:v>770</c:v>
                </c:pt>
                <c:pt idx="181">
                  <c:v>771</c:v>
                </c:pt>
                <c:pt idx="182">
                  <c:v>772</c:v>
                </c:pt>
                <c:pt idx="183">
                  <c:v>773</c:v>
                </c:pt>
                <c:pt idx="184">
                  <c:v>774</c:v>
                </c:pt>
                <c:pt idx="185">
                  <c:v>775</c:v>
                </c:pt>
                <c:pt idx="186">
                  <c:v>776</c:v>
                </c:pt>
                <c:pt idx="187">
                  <c:v>777</c:v>
                </c:pt>
                <c:pt idx="188">
                  <c:v>778</c:v>
                </c:pt>
                <c:pt idx="189">
                  <c:v>779</c:v>
                </c:pt>
                <c:pt idx="190">
                  <c:v>780</c:v>
                </c:pt>
                <c:pt idx="191">
                  <c:v>781</c:v>
                </c:pt>
                <c:pt idx="192">
                  <c:v>782</c:v>
                </c:pt>
                <c:pt idx="193">
                  <c:v>783</c:v>
                </c:pt>
                <c:pt idx="194">
                  <c:v>784</c:v>
                </c:pt>
                <c:pt idx="195">
                  <c:v>785</c:v>
                </c:pt>
                <c:pt idx="196">
                  <c:v>786</c:v>
                </c:pt>
                <c:pt idx="197">
                  <c:v>787</c:v>
                </c:pt>
                <c:pt idx="198">
                  <c:v>788</c:v>
                </c:pt>
                <c:pt idx="199">
                  <c:v>789</c:v>
                </c:pt>
                <c:pt idx="200">
                  <c:v>790</c:v>
                </c:pt>
                <c:pt idx="201">
                  <c:v>791</c:v>
                </c:pt>
                <c:pt idx="202">
                  <c:v>792</c:v>
                </c:pt>
                <c:pt idx="203">
                  <c:v>793</c:v>
                </c:pt>
                <c:pt idx="204">
                  <c:v>794</c:v>
                </c:pt>
                <c:pt idx="205">
                  <c:v>795</c:v>
                </c:pt>
                <c:pt idx="206">
                  <c:v>796</c:v>
                </c:pt>
                <c:pt idx="207">
                  <c:v>797</c:v>
                </c:pt>
                <c:pt idx="208">
                  <c:v>798</c:v>
                </c:pt>
                <c:pt idx="209">
                  <c:v>799</c:v>
                </c:pt>
                <c:pt idx="210">
                  <c:v>800</c:v>
                </c:pt>
                <c:pt idx="211">
                  <c:v>801</c:v>
                </c:pt>
                <c:pt idx="212">
                  <c:v>802</c:v>
                </c:pt>
                <c:pt idx="213">
                  <c:v>803</c:v>
                </c:pt>
                <c:pt idx="214">
                  <c:v>804</c:v>
                </c:pt>
                <c:pt idx="215">
                  <c:v>805</c:v>
                </c:pt>
                <c:pt idx="216">
                  <c:v>806</c:v>
                </c:pt>
                <c:pt idx="217">
                  <c:v>807</c:v>
                </c:pt>
                <c:pt idx="218">
                  <c:v>808</c:v>
                </c:pt>
                <c:pt idx="219">
                  <c:v>809</c:v>
                </c:pt>
                <c:pt idx="220">
                  <c:v>810</c:v>
                </c:pt>
                <c:pt idx="221">
                  <c:v>811</c:v>
                </c:pt>
                <c:pt idx="222">
                  <c:v>812</c:v>
                </c:pt>
                <c:pt idx="223">
                  <c:v>813</c:v>
                </c:pt>
                <c:pt idx="224">
                  <c:v>814</c:v>
                </c:pt>
                <c:pt idx="225">
                  <c:v>815</c:v>
                </c:pt>
                <c:pt idx="226">
                  <c:v>816</c:v>
                </c:pt>
                <c:pt idx="227">
                  <c:v>817</c:v>
                </c:pt>
                <c:pt idx="228">
                  <c:v>818</c:v>
                </c:pt>
                <c:pt idx="229">
                  <c:v>819</c:v>
                </c:pt>
                <c:pt idx="230">
                  <c:v>820</c:v>
                </c:pt>
                <c:pt idx="231">
                  <c:v>821</c:v>
                </c:pt>
                <c:pt idx="232">
                  <c:v>822</c:v>
                </c:pt>
                <c:pt idx="233">
                  <c:v>823</c:v>
                </c:pt>
                <c:pt idx="234">
                  <c:v>824</c:v>
                </c:pt>
                <c:pt idx="235">
                  <c:v>825</c:v>
                </c:pt>
                <c:pt idx="236">
                  <c:v>826</c:v>
                </c:pt>
                <c:pt idx="237">
                  <c:v>827</c:v>
                </c:pt>
                <c:pt idx="238">
                  <c:v>828</c:v>
                </c:pt>
                <c:pt idx="239">
                  <c:v>829</c:v>
                </c:pt>
                <c:pt idx="240">
                  <c:v>830</c:v>
                </c:pt>
                <c:pt idx="241">
                  <c:v>831</c:v>
                </c:pt>
                <c:pt idx="242">
                  <c:v>832</c:v>
                </c:pt>
                <c:pt idx="243">
                  <c:v>833</c:v>
                </c:pt>
                <c:pt idx="244">
                  <c:v>834</c:v>
                </c:pt>
                <c:pt idx="245">
                  <c:v>835</c:v>
                </c:pt>
                <c:pt idx="246">
                  <c:v>836</c:v>
                </c:pt>
                <c:pt idx="247">
                  <c:v>837</c:v>
                </c:pt>
                <c:pt idx="248">
                  <c:v>838</c:v>
                </c:pt>
                <c:pt idx="249">
                  <c:v>839</c:v>
                </c:pt>
                <c:pt idx="250">
                  <c:v>840</c:v>
                </c:pt>
                <c:pt idx="251">
                  <c:v>841</c:v>
                </c:pt>
                <c:pt idx="252">
                  <c:v>842</c:v>
                </c:pt>
                <c:pt idx="253">
                  <c:v>843</c:v>
                </c:pt>
                <c:pt idx="254">
                  <c:v>844</c:v>
                </c:pt>
                <c:pt idx="255">
                  <c:v>845</c:v>
                </c:pt>
                <c:pt idx="256">
                  <c:v>846</c:v>
                </c:pt>
                <c:pt idx="257">
                  <c:v>847</c:v>
                </c:pt>
                <c:pt idx="258">
                  <c:v>848</c:v>
                </c:pt>
                <c:pt idx="259">
                  <c:v>849</c:v>
                </c:pt>
                <c:pt idx="260">
                  <c:v>850</c:v>
                </c:pt>
                <c:pt idx="261">
                  <c:v>851</c:v>
                </c:pt>
                <c:pt idx="262">
                  <c:v>852</c:v>
                </c:pt>
                <c:pt idx="263">
                  <c:v>853</c:v>
                </c:pt>
                <c:pt idx="264">
                  <c:v>854</c:v>
                </c:pt>
                <c:pt idx="265">
                  <c:v>855</c:v>
                </c:pt>
                <c:pt idx="266">
                  <c:v>856</c:v>
                </c:pt>
                <c:pt idx="267">
                  <c:v>857</c:v>
                </c:pt>
                <c:pt idx="268">
                  <c:v>858</c:v>
                </c:pt>
                <c:pt idx="269">
                  <c:v>859</c:v>
                </c:pt>
                <c:pt idx="270">
                  <c:v>860</c:v>
                </c:pt>
                <c:pt idx="271">
                  <c:v>861</c:v>
                </c:pt>
                <c:pt idx="272">
                  <c:v>862</c:v>
                </c:pt>
                <c:pt idx="273">
                  <c:v>863</c:v>
                </c:pt>
                <c:pt idx="274">
                  <c:v>864</c:v>
                </c:pt>
                <c:pt idx="275">
                  <c:v>865</c:v>
                </c:pt>
                <c:pt idx="276">
                  <c:v>866</c:v>
                </c:pt>
                <c:pt idx="277">
                  <c:v>867</c:v>
                </c:pt>
                <c:pt idx="278">
                  <c:v>868</c:v>
                </c:pt>
                <c:pt idx="279">
                  <c:v>869</c:v>
                </c:pt>
                <c:pt idx="280">
                  <c:v>870</c:v>
                </c:pt>
                <c:pt idx="281">
                  <c:v>871</c:v>
                </c:pt>
                <c:pt idx="282">
                  <c:v>872</c:v>
                </c:pt>
                <c:pt idx="283">
                  <c:v>873</c:v>
                </c:pt>
                <c:pt idx="284">
                  <c:v>874</c:v>
                </c:pt>
                <c:pt idx="285">
                  <c:v>875</c:v>
                </c:pt>
                <c:pt idx="286">
                  <c:v>876</c:v>
                </c:pt>
                <c:pt idx="287">
                  <c:v>877</c:v>
                </c:pt>
                <c:pt idx="288">
                  <c:v>878</c:v>
                </c:pt>
                <c:pt idx="289">
                  <c:v>879</c:v>
                </c:pt>
                <c:pt idx="290">
                  <c:v>880</c:v>
                </c:pt>
                <c:pt idx="291">
                  <c:v>881</c:v>
                </c:pt>
                <c:pt idx="292">
                  <c:v>882</c:v>
                </c:pt>
                <c:pt idx="293">
                  <c:v>883</c:v>
                </c:pt>
                <c:pt idx="294">
                  <c:v>884</c:v>
                </c:pt>
                <c:pt idx="295">
                  <c:v>885</c:v>
                </c:pt>
                <c:pt idx="296">
                  <c:v>886</c:v>
                </c:pt>
                <c:pt idx="297">
                  <c:v>887</c:v>
                </c:pt>
                <c:pt idx="298">
                  <c:v>888</c:v>
                </c:pt>
                <c:pt idx="299">
                  <c:v>889</c:v>
                </c:pt>
                <c:pt idx="300">
                  <c:v>890</c:v>
                </c:pt>
                <c:pt idx="301">
                  <c:v>891</c:v>
                </c:pt>
                <c:pt idx="302">
                  <c:v>892</c:v>
                </c:pt>
                <c:pt idx="303">
                  <c:v>893</c:v>
                </c:pt>
                <c:pt idx="304">
                  <c:v>894</c:v>
                </c:pt>
                <c:pt idx="305">
                  <c:v>895</c:v>
                </c:pt>
                <c:pt idx="306">
                  <c:v>896</c:v>
                </c:pt>
                <c:pt idx="307">
                  <c:v>897</c:v>
                </c:pt>
                <c:pt idx="308">
                  <c:v>898</c:v>
                </c:pt>
                <c:pt idx="309">
                  <c:v>899</c:v>
                </c:pt>
                <c:pt idx="310">
                  <c:v>900</c:v>
                </c:pt>
                <c:pt idx="311">
                  <c:v>901</c:v>
                </c:pt>
                <c:pt idx="312">
                  <c:v>902</c:v>
                </c:pt>
                <c:pt idx="313">
                  <c:v>903</c:v>
                </c:pt>
                <c:pt idx="314">
                  <c:v>904</c:v>
                </c:pt>
                <c:pt idx="315">
                  <c:v>905</c:v>
                </c:pt>
                <c:pt idx="316">
                  <c:v>906</c:v>
                </c:pt>
                <c:pt idx="317">
                  <c:v>907</c:v>
                </c:pt>
                <c:pt idx="318">
                  <c:v>908</c:v>
                </c:pt>
                <c:pt idx="319">
                  <c:v>909</c:v>
                </c:pt>
                <c:pt idx="320">
                  <c:v>910</c:v>
                </c:pt>
                <c:pt idx="321">
                  <c:v>911</c:v>
                </c:pt>
                <c:pt idx="322">
                  <c:v>912</c:v>
                </c:pt>
                <c:pt idx="323">
                  <c:v>913</c:v>
                </c:pt>
                <c:pt idx="324">
                  <c:v>914</c:v>
                </c:pt>
                <c:pt idx="325">
                  <c:v>915</c:v>
                </c:pt>
                <c:pt idx="326">
                  <c:v>916</c:v>
                </c:pt>
                <c:pt idx="327">
                  <c:v>917</c:v>
                </c:pt>
                <c:pt idx="328">
                  <c:v>918</c:v>
                </c:pt>
                <c:pt idx="329">
                  <c:v>919</c:v>
                </c:pt>
                <c:pt idx="330">
                  <c:v>920</c:v>
                </c:pt>
                <c:pt idx="331">
                  <c:v>921</c:v>
                </c:pt>
                <c:pt idx="332">
                  <c:v>922</c:v>
                </c:pt>
                <c:pt idx="333">
                  <c:v>923</c:v>
                </c:pt>
                <c:pt idx="334">
                  <c:v>924</c:v>
                </c:pt>
                <c:pt idx="335">
                  <c:v>925</c:v>
                </c:pt>
                <c:pt idx="336">
                  <c:v>926</c:v>
                </c:pt>
                <c:pt idx="337">
                  <c:v>927</c:v>
                </c:pt>
                <c:pt idx="338">
                  <c:v>928</c:v>
                </c:pt>
                <c:pt idx="339">
                  <c:v>929</c:v>
                </c:pt>
                <c:pt idx="340">
                  <c:v>930</c:v>
                </c:pt>
                <c:pt idx="341">
                  <c:v>931</c:v>
                </c:pt>
                <c:pt idx="342">
                  <c:v>932</c:v>
                </c:pt>
                <c:pt idx="343">
                  <c:v>933</c:v>
                </c:pt>
                <c:pt idx="344">
                  <c:v>934</c:v>
                </c:pt>
                <c:pt idx="345">
                  <c:v>935</c:v>
                </c:pt>
                <c:pt idx="346">
                  <c:v>936</c:v>
                </c:pt>
                <c:pt idx="347">
                  <c:v>937</c:v>
                </c:pt>
                <c:pt idx="348">
                  <c:v>938</c:v>
                </c:pt>
                <c:pt idx="349">
                  <c:v>939</c:v>
                </c:pt>
                <c:pt idx="350">
                  <c:v>940</c:v>
                </c:pt>
                <c:pt idx="351">
                  <c:v>941</c:v>
                </c:pt>
                <c:pt idx="352">
                  <c:v>942</c:v>
                </c:pt>
                <c:pt idx="353">
                  <c:v>943</c:v>
                </c:pt>
                <c:pt idx="354">
                  <c:v>944</c:v>
                </c:pt>
                <c:pt idx="355">
                  <c:v>945</c:v>
                </c:pt>
                <c:pt idx="356">
                  <c:v>946</c:v>
                </c:pt>
                <c:pt idx="357">
                  <c:v>947</c:v>
                </c:pt>
                <c:pt idx="358">
                  <c:v>948</c:v>
                </c:pt>
                <c:pt idx="359">
                  <c:v>949</c:v>
                </c:pt>
                <c:pt idx="360">
                  <c:v>950</c:v>
                </c:pt>
                <c:pt idx="361">
                  <c:v>951</c:v>
                </c:pt>
                <c:pt idx="362">
                  <c:v>952</c:v>
                </c:pt>
                <c:pt idx="363">
                  <c:v>953</c:v>
                </c:pt>
                <c:pt idx="364">
                  <c:v>954</c:v>
                </c:pt>
                <c:pt idx="365">
                  <c:v>955</c:v>
                </c:pt>
                <c:pt idx="366">
                  <c:v>956</c:v>
                </c:pt>
                <c:pt idx="367">
                  <c:v>957</c:v>
                </c:pt>
                <c:pt idx="368">
                  <c:v>958</c:v>
                </c:pt>
                <c:pt idx="369">
                  <c:v>959</c:v>
                </c:pt>
                <c:pt idx="370">
                  <c:v>960</c:v>
                </c:pt>
                <c:pt idx="371">
                  <c:v>961</c:v>
                </c:pt>
                <c:pt idx="372">
                  <c:v>962</c:v>
                </c:pt>
                <c:pt idx="373">
                  <c:v>963</c:v>
                </c:pt>
                <c:pt idx="374">
                  <c:v>964</c:v>
                </c:pt>
                <c:pt idx="375">
                  <c:v>965</c:v>
                </c:pt>
                <c:pt idx="376">
                  <c:v>966</c:v>
                </c:pt>
                <c:pt idx="377">
                  <c:v>967</c:v>
                </c:pt>
                <c:pt idx="378">
                  <c:v>968</c:v>
                </c:pt>
                <c:pt idx="379">
                  <c:v>969</c:v>
                </c:pt>
                <c:pt idx="380">
                  <c:v>970</c:v>
                </c:pt>
                <c:pt idx="381">
                  <c:v>971</c:v>
                </c:pt>
                <c:pt idx="382">
                  <c:v>972</c:v>
                </c:pt>
                <c:pt idx="383">
                  <c:v>973</c:v>
                </c:pt>
                <c:pt idx="384">
                  <c:v>974</c:v>
                </c:pt>
                <c:pt idx="385">
                  <c:v>975</c:v>
                </c:pt>
                <c:pt idx="386">
                  <c:v>976</c:v>
                </c:pt>
                <c:pt idx="387">
                  <c:v>977</c:v>
                </c:pt>
                <c:pt idx="388">
                  <c:v>978</c:v>
                </c:pt>
                <c:pt idx="389">
                  <c:v>979</c:v>
                </c:pt>
                <c:pt idx="390">
                  <c:v>980</c:v>
                </c:pt>
                <c:pt idx="391">
                  <c:v>981</c:v>
                </c:pt>
                <c:pt idx="392">
                  <c:v>982</c:v>
                </c:pt>
                <c:pt idx="393">
                  <c:v>983</c:v>
                </c:pt>
                <c:pt idx="394">
                  <c:v>984</c:v>
                </c:pt>
                <c:pt idx="395">
                  <c:v>985</c:v>
                </c:pt>
                <c:pt idx="396">
                  <c:v>986</c:v>
                </c:pt>
                <c:pt idx="397">
                  <c:v>987</c:v>
                </c:pt>
                <c:pt idx="398">
                  <c:v>988</c:v>
                </c:pt>
                <c:pt idx="399">
                  <c:v>989</c:v>
                </c:pt>
                <c:pt idx="400">
                  <c:v>990</c:v>
                </c:pt>
                <c:pt idx="401">
                  <c:v>991</c:v>
                </c:pt>
                <c:pt idx="402">
                  <c:v>992</c:v>
                </c:pt>
                <c:pt idx="403">
                  <c:v>993</c:v>
                </c:pt>
                <c:pt idx="404">
                  <c:v>994</c:v>
                </c:pt>
                <c:pt idx="405">
                  <c:v>995</c:v>
                </c:pt>
                <c:pt idx="406">
                  <c:v>996</c:v>
                </c:pt>
                <c:pt idx="407">
                  <c:v>997</c:v>
                </c:pt>
                <c:pt idx="408">
                  <c:v>998</c:v>
                </c:pt>
                <c:pt idx="409">
                  <c:v>999</c:v>
                </c:pt>
                <c:pt idx="410">
                  <c:v>1000</c:v>
                </c:pt>
                <c:pt idx="411">
                  <c:v>1001</c:v>
                </c:pt>
                <c:pt idx="412">
                  <c:v>1002</c:v>
                </c:pt>
                <c:pt idx="413">
                  <c:v>1003</c:v>
                </c:pt>
                <c:pt idx="414">
                  <c:v>1004</c:v>
                </c:pt>
                <c:pt idx="415">
                  <c:v>1005</c:v>
                </c:pt>
                <c:pt idx="416">
                  <c:v>1006</c:v>
                </c:pt>
                <c:pt idx="417">
                  <c:v>1007</c:v>
                </c:pt>
                <c:pt idx="418">
                  <c:v>1008</c:v>
                </c:pt>
                <c:pt idx="419">
                  <c:v>1009</c:v>
                </c:pt>
                <c:pt idx="420">
                  <c:v>1010</c:v>
                </c:pt>
                <c:pt idx="421">
                  <c:v>1011</c:v>
                </c:pt>
                <c:pt idx="422">
                  <c:v>1012</c:v>
                </c:pt>
                <c:pt idx="423">
                  <c:v>1013</c:v>
                </c:pt>
                <c:pt idx="424">
                  <c:v>1014</c:v>
                </c:pt>
                <c:pt idx="425">
                  <c:v>1015</c:v>
                </c:pt>
                <c:pt idx="426">
                  <c:v>1016</c:v>
                </c:pt>
                <c:pt idx="427">
                  <c:v>1017</c:v>
                </c:pt>
                <c:pt idx="428">
                  <c:v>1018</c:v>
                </c:pt>
                <c:pt idx="429">
                  <c:v>1019</c:v>
                </c:pt>
                <c:pt idx="430">
                  <c:v>1020</c:v>
                </c:pt>
                <c:pt idx="431">
                  <c:v>1021</c:v>
                </c:pt>
                <c:pt idx="432">
                  <c:v>1022</c:v>
                </c:pt>
              </c:numCache>
            </c:numRef>
          </c:xVal>
          <c:yVal>
            <c:numRef>
              <c:f>'WLTP class 3'!$E$594:$E$1026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342-44F8-87EE-C4A2CA1E968A}"/>
            </c:ext>
          </c:extLst>
        </c:ser>
        <c:ser>
          <c:idx val="3"/>
          <c:order val="3"/>
          <c:tx>
            <c:strRef>
              <c:f>'WLTP class 3'!$A$1027</c:f>
              <c:strCache>
                <c:ptCount val="1"/>
                <c:pt idx="0">
                  <c:v>High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3'!$B$1027:$B$1481</c:f>
              <c:numCache>
                <c:formatCode>General</c:formatCode>
                <c:ptCount val="455"/>
                <c:pt idx="0">
                  <c:v>1023</c:v>
                </c:pt>
                <c:pt idx="1">
                  <c:v>1024</c:v>
                </c:pt>
                <c:pt idx="2">
                  <c:v>1025</c:v>
                </c:pt>
                <c:pt idx="3">
                  <c:v>1026</c:v>
                </c:pt>
                <c:pt idx="4">
                  <c:v>1027</c:v>
                </c:pt>
                <c:pt idx="5">
                  <c:v>1028</c:v>
                </c:pt>
                <c:pt idx="6">
                  <c:v>1029</c:v>
                </c:pt>
                <c:pt idx="7">
                  <c:v>1030</c:v>
                </c:pt>
                <c:pt idx="8">
                  <c:v>1031</c:v>
                </c:pt>
                <c:pt idx="9">
                  <c:v>1032</c:v>
                </c:pt>
                <c:pt idx="10">
                  <c:v>1033</c:v>
                </c:pt>
                <c:pt idx="11">
                  <c:v>1034</c:v>
                </c:pt>
                <c:pt idx="12">
                  <c:v>1035</c:v>
                </c:pt>
                <c:pt idx="13">
                  <c:v>1036</c:v>
                </c:pt>
                <c:pt idx="14">
                  <c:v>1037</c:v>
                </c:pt>
                <c:pt idx="15">
                  <c:v>1038</c:v>
                </c:pt>
                <c:pt idx="16">
                  <c:v>1039</c:v>
                </c:pt>
                <c:pt idx="17">
                  <c:v>1040</c:v>
                </c:pt>
                <c:pt idx="18">
                  <c:v>1041</c:v>
                </c:pt>
                <c:pt idx="19">
                  <c:v>1042</c:v>
                </c:pt>
                <c:pt idx="20">
                  <c:v>1043</c:v>
                </c:pt>
                <c:pt idx="21">
                  <c:v>1044</c:v>
                </c:pt>
                <c:pt idx="22">
                  <c:v>1045</c:v>
                </c:pt>
                <c:pt idx="23">
                  <c:v>1046</c:v>
                </c:pt>
                <c:pt idx="24">
                  <c:v>1047</c:v>
                </c:pt>
                <c:pt idx="25">
                  <c:v>1048</c:v>
                </c:pt>
                <c:pt idx="26">
                  <c:v>1049</c:v>
                </c:pt>
                <c:pt idx="27">
                  <c:v>1050</c:v>
                </c:pt>
                <c:pt idx="28">
                  <c:v>1051</c:v>
                </c:pt>
                <c:pt idx="29">
                  <c:v>1052</c:v>
                </c:pt>
                <c:pt idx="30">
                  <c:v>1053</c:v>
                </c:pt>
                <c:pt idx="31">
                  <c:v>1054</c:v>
                </c:pt>
                <c:pt idx="32">
                  <c:v>1055</c:v>
                </c:pt>
                <c:pt idx="33">
                  <c:v>1056</c:v>
                </c:pt>
                <c:pt idx="34">
                  <c:v>1057</c:v>
                </c:pt>
                <c:pt idx="35">
                  <c:v>1058</c:v>
                </c:pt>
                <c:pt idx="36">
                  <c:v>1059</c:v>
                </c:pt>
                <c:pt idx="37">
                  <c:v>1060</c:v>
                </c:pt>
                <c:pt idx="38">
                  <c:v>1061</c:v>
                </c:pt>
                <c:pt idx="39">
                  <c:v>1062</c:v>
                </c:pt>
                <c:pt idx="40">
                  <c:v>1063</c:v>
                </c:pt>
                <c:pt idx="41">
                  <c:v>1064</c:v>
                </c:pt>
                <c:pt idx="42">
                  <c:v>1065</c:v>
                </c:pt>
                <c:pt idx="43">
                  <c:v>1066</c:v>
                </c:pt>
                <c:pt idx="44">
                  <c:v>1067</c:v>
                </c:pt>
                <c:pt idx="45">
                  <c:v>1068</c:v>
                </c:pt>
                <c:pt idx="46">
                  <c:v>1069</c:v>
                </c:pt>
                <c:pt idx="47">
                  <c:v>1070</c:v>
                </c:pt>
                <c:pt idx="48">
                  <c:v>1071</c:v>
                </c:pt>
                <c:pt idx="49">
                  <c:v>1072</c:v>
                </c:pt>
                <c:pt idx="50">
                  <c:v>1073</c:v>
                </c:pt>
                <c:pt idx="51">
                  <c:v>1074</c:v>
                </c:pt>
                <c:pt idx="52">
                  <c:v>1075</c:v>
                </c:pt>
                <c:pt idx="53">
                  <c:v>1076</c:v>
                </c:pt>
                <c:pt idx="54">
                  <c:v>1077</c:v>
                </c:pt>
                <c:pt idx="55">
                  <c:v>1078</c:v>
                </c:pt>
                <c:pt idx="56">
                  <c:v>1079</c:v>
                </c:pt>
                <c:pt idx="57">
                  <c:v>1080</c:v>
                </c:pt>
                <c:pt idx="58">
                  <c:v>1081</c:v>
                </c:pt>
                <c:pt idx="59">
                  <c:v>1082</c:v>
                </c:pt>
                <c:pt idx="60">
                  <c:v>1083</c:v>
                </c:pt>
                <c:pt idx="61">
                  <c:v>1084</c:v>
                </c:pt>
                <c:pt idx="62">
                  <c:v>1085</c:v>
                </c:pt>
                <c:pt idx="63">
                  <c:v>1086</c:v>
                </c:pt>
                <c:pt idx="64">
                  <c:v>1087</c:v>
                </c:pt>
                <c:pt idx="65">
                  <c:v>1088</c:v>
                </c:pt>
                <c:pt idx="66">
                  <c:v>1089</c:v>
                </c:pt>
                <c:pt idx="67">
                  <c:v>1090</c:v>
                </c:pt>
                <c:pt idx="68">
                  <c:v>1091</c:v>
                </c:pt>
                <c:pt idx="69">
                  <c:v>1092</c:v>
                </c:pt>
                <c:pt idx="70">
                  <c:v>1093</c:v>
                </c:pt>
                <c:pt idx="71">
                  <c:v>1094</c:v>
                </c:pt>
                <c:pt idx="72">
                  <c:v>1095</c:v>
                </c:pt>
                <c:pt idx="73">
                  <c:v>1096</c:v>
                </c:pt>
                <c:pt idx="74">
                  <c:v>1097</c:v>
                </c:pt>
                <c:pt idx="75">
                  <c:v>1098</c:v>
                </c:pt>
                <c:pt idx="76">
                  <c:v>1099</c:v>
                </c:pt>
                <c:pt idx="77">
                  <c:v>1100</c:v>
                </c:pt>
                <c:pt idx="78">
                  <c:v>1101</c:v>
                </c:pt>
                <c:pt idx="79">
                  <c:v>1102</c:v>
                </c:pt>
                <c:pt idx="80">
                  <c:v>1103</c:v>
                </c:pt>
                <c:pt idx="81">
                  <c:v>1104</c:v>
                </c:pt>
                <c:pt idx="82">
                  <c:v>1105</c:v>
                </c:pt>
                <c:pt idx="83">
                  <c:v>1106</c:v>
                </c:pt>
                <c:pt idx="84">
                  <c:v>1107</c:v>
                </c:pt>
                <c:pt idx="85">
                  <c:v>1108</c:v>
                </c:pt>
                <c:pt idx="86">
                  <c:v>1109</c:v>
                </c:pt>
                <c:pt idx="87">
                  <c:v>1110</c:v>
                </c:pt>
                <c:pt idx="88">
                  <c:v>1111</c:v>
                </c:pt>
                <c:pt idx="89">
                  <c:v>1112</c:v>
                </c:pt>
                <c:pt idx="90">
                  <c:v>1113</c:v>
                </c:pt>
                <c:pt idx="91">
                  <c:v>1114</c:v>
                </c:pt>
                <c:pt idx="92">
                  <c:v>1115</c:v>
                </c:pt>
                <c:pt idx="93">
                  <c:v>1116</c:v>
                </c:pt>
                <c:pt idx="94">
                  <c:v>1117</c:v>
                </c:pt>
                <c:pt idx="95">
                  <c:v>1118</c:v>
                </c:pt>
                <c:pt idx="96">
                  <c:v>1119</c:v>
                </c:pt>
                <c:pt idx="97">
                  <c:v>1120</c:v>
                </c:pt>
                <c:pt idx="98">
                  <c:v>1121</c:v>
                </c:pt>
                <c:pt idx="99">
                  <c:v>1122</c:v>
                </c:pt>
                <c:pt idx="100">
                  <c:v>1123</c:v>
                </c:pt>
                <c:pt idx="101">
                  <c:v>1124</c:v>
                </c:pt>
                <c:pt idx="102">
                  <c:v>1125</c:v>
                </c:pt>
                <c:pt idx="103">
                  <c:v>1126</c:v>
                </c:pt>
                <c:pt idx="104">
                  <c:v>1127</c:v>
                </c:pt>
                <c:pt idx="105">
                  <c:v>1128</c:v>
                </c:pt>
                <c:pt idx="106">
                  <c:v>1129</c:v>
                </c:pt>
                <c:pt idx="107">
                  <c:v>1130</c:v>
                </c:pt>
                <c:pt idx="108">
                  <c:v>1131</c:v>
                </c:pt>
                <c:pt idx="109">
                  <c:v>1132</c:v>
                </c:pt>
                <c:pt idx="110">
                  <c:v>1133</c:v>
                </c:pt>
                <c:pt idx="111">
                  <c:v>1134</c:v>
                </c:pt>
                <c:pt idx="112">
                  <c:v>1135</c:v>
                </c:pt>
                <c:pt idx="113">
                  <c:v>1136</c:v>
                </c:pt>
                <c:pt idx="114">
                  <c:v>1137</c:v>
                </c:pt>
                <c:pt idx="115">
                  <c:v>1138</c:v>
                </c:pt>
                <c:pt idx="116">
                  <c:v>1139</c:v>
                </c:pt>
                <c:pt idx="117">
                  <c:v>1140</c:v>
                </c:pt>
                <c:pt idx="118">
                  <c:v>1141</c:v>
                </c:pt>
                <c:pt idx="119">
                  <c:v>1142</c:v>
                </c:pt>
                <c:pt idx="120">
                  <c:v>1143</c:v>
                </c:pt>
                <c:pt idx="121">
                  <c:v>1144</c:v>
                </c:pt>
                <c:pt idx="122">
                  <c:v>1145</c:v>
                </c:pt>
                <c:pt idx="123">
                  <c:v>1146</c:v>
                </c:pt>
                <c:pt idx="124">
                  <c:v>1147</c:v>
                </c:pt>
                <c:pt idx="125">
                  <c:v>1148</c:v>
                </c:pt>
                <c:pt idx="126">
                  <c:v>1149</c:v>
                </c:pt>
                <c:pt idx="127">
                  <c:v>1150</c:v>
                </c:pt>
                <c:pt idx="128">
                  <c:v>1151</c:v>
                </c:pt>
                <c:pt idx="129">
                  <c:v>1152</c:v>
                </c:pt>
                <c:pt idx="130">
                  <c:v>1153</c:v>
                </c:pt>
                <c:pt idx="131">
                  <c:v>1154</c:v>
                </c:pt>
                <c:pt idx="132">
                  <c:v>1155</c:v>
                </c:pt>
                <c:pt idx="133">
                  <c:v>1156</c:v>
                </c:pt>
                <c:pt idx="134">
                  <c:v>1157</c:v>
                </c:pt>
                <c:pt idx="135">
                  <c:v>1158</c:v>
                </c:pt>
                <c:pt idx="136">
                  <c:v>1159</c:v>
                </c:pt>
                <c:pt idx="137">
                  <c:v>1160</c:v>
                </c:pt>
                <c:pt idx="138">
                  <c:v>1161</c:v>
                </c:pt>
                <c:pt idx="139">
                  <c:v>1162</c:v>
                </c:pt>
                <c:pt idx="140">
                  <c:v>1163</c:v>
                </c:pt>
                <c:pt idx="141">
                  <c:v>1164</c:v>
                </c:pt>
                <c:pt idx="142">
                  <c:v>1165</c:v>
                </c:pt>
                <c:pt idx="143">
                  <c:v>1166</c:v>
                </c:pt>
                <c:pt idx="144">
                  <c:v>1167</c:v>
                </c:pt>
                <c:pt idx="145">
                  <c:v>1168</c:v>
                </c:pt>
                <c:pt idx="146">
                  <c:v>1169</c:v>
                </c:pt>
                <c:pt idx="147">
                  <c:v>1170</c:v>
                </c:pt>
                <c:pt idx="148">
                  <c:v>1171</c:v>
                </c:pt>
                <c:pt idx="149">
                  <c:v>1172</c:v>
                </c:pt>
                <c:pt idx="150">
                  <c:v>1173</c:v>
                </c:pt>
                <c:pt idx="151">
                  <c:v>1174</c:v>
                </c:pt>
                <c:pt idx="152">
                  <c:v>1175</c:v>
                </c:pt>
                <c:pt idx="153">
                  <c:v>1176</c:v>
                </c:pt>
                <c:pt idx="154">
                  <c:v>1177</c:v>
                </c:pt>
                <c:pt idx="155">
                  <c:v>1178</c:v>
                </c:pt>
                <c:pt idx="156">
                  <c:v>1179</c:v>
                </c:pt>
                <c:pt idx="157">
                  <c:v>1180</c:v>
                </c:pt>
                <c:pt idx="158">
                  <c:v>1181</c:v>
                </c:pt>
                <c:pt idx="159">
                  <c:v>1182</c:v>
                </c:pt>
                <c:pt idx="160">
                  <c:v>1183</c:v>
                </c:pt>
                <c:pt idx="161">
                  <c:v>1184</c:v>
                </c:pt>
                <c:pt idx="162">
                  <c:v>1185</c:v>
                </c:pt>
                <c:pt idx="163">
                  <c:v>1186</c:v>
                </c:pt>
                <c:pt idx="164">
                  <c:v>1187</c:v>
                </c:pt>
                <c:pt idx="165">
                  <c:v>1188</c:v>
                </c:pt>
                <c:pt idx="166">
                  <c:v>1189</c:v>
                </c:pt>
                <c:pt idx="167">
                  <c:v>1190</c:v>
                </c:pt>
                <c:pt idx="168">
                  <c:v>1191</c:v>
                </c:pt>
                <c:pt idx="169">
                  <c:v>1192</c:v>
                </c:pt>
                <c:pt idx="170">
                  <c:v>1193</c:v>
                </c:pt>
                <c:pt idx="171">
                  <c:v>1194</c:v>
                </c:pt>
                <c:pt idx="172">
                  <c:v>1195</c:v>
                </c:pt>
                <c:pt idx="173">
                  <c:v>1196</c:v>
                </c:pt>
                <c:pt idx="174">
                  <c:v>1197</c:v>
                </c:pt>
                <c:pt idx="175">
                  <c:v>1198</c:v>
                </c:pt>
                <c:pt idx="176">
                  <c:v>1199</c:v>
                </c:pt>
                <c:pt idx="177">
                  <c:v>1200</c:v>
                </c:pt>
                <c:pt idx="178">
                  <c:v>1201</c:v>
                </c:pt>
                <c:pt idx="179">
                  <c:v>1202</c:v>
                </c:pt>
                <c:pt idx="180">
                  <c:v>1203</c:v>
                </c:pt>
                <c:pt idx="181">
                  <c:v>1204</c:v>
                </c:pt>
                <c:pt idx="182">
                  <c:v>1205</c:v>
                </c:pt>
                <c:pt idx="183">
                  <c:v>1206</c:v>
                </c:pt>
                <c:pt idx="184">
                  <c:v>1207</c:v>
                </c:pt>
                <c:pt idx="185">
                  <c:v>1208</c:v>
                </c:pt>
                <c:pt idx="186">
                  <c:v>1209</c:v>
                </c:pt>
                <c:pt idx="187">
                  <c:v>1210</c:v>
                </c:pt>
                <c:pt idx="188">
                  <c:v>1211</c:v>
                </c:pt>
                <c:pt idx="189">
                  <c:v>1212</c:v>
                </c:pt>
                <c:pt idx="190">
                  <c:v>1213</c:v>
                </c:pt>
                <c:pt idx="191">
                  <c:v>1214</c:v>
                </c:pt>
                <c:pt idx="192">
                  <c:v>1215</c:v>
                </c:pt>
                <c:pt idx="193">
                  <c:v>1216</c:v>
                </c:pt>
                <c:pt idx="194">
                  <c:v>1217</c:v>
                </c:pt>
                <c:pt idx="195">
                  <c:v>1218</c:v>
                </c:pt>
                <c:pt idx="196">
                  <c:v>1219</c:v>
                </c:pt>
                <c:pt idx="197">
                  <c:v>1220</c:v>
                </c:pt>
                <c:pt idx="198">
                  <c:v>1221</c:v>
                </c:pt>
                <c:pt idx="199">
                  <c:v>1222</c:v>
                </c:pt>
                <c:pt idx="200">
                  <c:v>1223</c:v>
                </c:pt>
                <c:pt idx="201">
                  <c:v>1224</c:v>
                </c:pt>
                <c:pt idx="202">
                  <c:v>1225</c:v>
                </c:pt>
                <c:pt idx="203">
                  <c:v>1226</c:v>
                </c:pt>
                <c:pt idx="204">
                  <c:v>1227</c:v>
                </c:pt>
                <c:pt idx="205">
                  <c:v>1228</c:v>
                </c:pt>
                <c:pt idx="206">
                  <c:v>1229</c:v>
                </c:pt>
                <c:pt idx="207">
                  <c:v>1230</c:v>
                </c:pt>
                <c:pt idx="208">
                  <c:v>1231</c:v>
                </c:pt>
                <c:pt idx="209">
                  <c:v>1232</c:v>
                </c:pt>
                <c:pt idx="210">
                  <c:v>1233</c:v>
                </c:pt>
                <c:pt idx="211">
                  <c:v>1234</c:v>
                </c:pt>
                <c:pt idx="212">
                  <c:v>1235</c:v>
                </c:pt>
                <c:pt idx="213">
                  <c:v>1236</c:v>
                </c:pt>
                <c:pt idx="214">
                  <c:v>1237</c:v>
                </c:pt>
                <c:pt idx="215">
                  <c:v>1238</c:v>
                </c:pt>
                <c:pt idx="216">
                  <c:v>1239</c:v>
                </c:pt>
                <c:pt idx="217">
                  <c:v>1240</c:v>
                </c:pt>
                <c:pt idx="218">
                  <c:v>1241</c:v>
                </c:pt>
                <c:pt idx="219">
                  <c:v>1242</c:v>
                </c:pt>
                <c:pt idx="220">
                  <c:v>1243</c:v>
                </c:pt>
                <c:pt idx="221">
                  <c:v>1244</c:v>
                </c:pt>
                <c:pt idx="222">
                  <c:v>1245</c:v>
                </c:pt>
                <c:pt idx="223">
                  <c:v>1246</c:v>
                </c:pt>
                <c:pt idx="224">
                  <c:v>1247</c:v>
                </c:pt>
                <c:pt idx="225">
                  <c:v>1248</c:v>
                </c:pt>
                <c:pt idx="226">
                  <c:v>1249</c:v>
                </c:pt>
                <c:pt idx="227">
                  <c:v>1250</c:v>
                </c:pt>
                <c:pt idx="228">
                  <c:v>1251</c:v>
                </c:pt>
                <c:pt idx="229">
                  <c:v>1252</c:v>
                </c:pt>
                <c:pt idx="230">
                  <c:v>1253</c:v>
                </c:pt>
                <c:pt idx="231">
                  <c:v>1254</c:v>
                </c:pt>
                <c:pt idx="232">
                  <c:v>1255</c:v>
                </c:pt>
                <c:pt idx="233">
                  <c:v>1256</c:v>
                </c:pt>
                <c:pt idx="234">
                  <c:v>1257</c:v>
                </c:pt>
                <c:pt idx="235">
                  <c:v>1258</c:v>
                </c:pt>
                <c:pt idx="236">
                  <c:v>1259</c:v>
                </c:pt>
                <c:pt idx="237">
                  <c:v>1260</c:v>
                </c:pt>
                <c:pt idx="238">
                  <c:v>1261</c:v>
                </c:pt>
                <c:pt idx="239">
                  <c:v>1262</c:v>
                </c:pt>
                <c:pt idx="240">
                  <c:v>1263</c:v>
                </c:pt>
                <c:pt idx="241">
                  <c:v>1264</c:v>
                </c:pt>
                <c:pt idx="242">
                  <c:v>1265</c:v>
                </c:pt>
                <c:pt idx="243">
                  <c:v>1266</c:v>
                </c:pt>
                <c:pt idx="244">
                  <c:v>1267</c:v>
                </c:pt>
                <c:pt idx="245">
                  <c:v>1268</c:v>
                </c:pt>
                <c:pt idx="246">
                  <c:v>1269</c:v>
                </c:pt>
                <c:pt idx="247">
                  <c:v>1270</c:v>
                </c:pt>
                <c:pt idx="248">
                  <c:v>1271</c:v>
                </c:pt>
                <c:pt idx="249">
                  <c:v>1272</c:v>
                </c:pt>
                <c:pt idx="250">
                  <c:v>1273</c:v>
                </c:pt>
                <c:pt idx="251">
                  <c:v>1274</c:v>
                </c:pt>
                <c:pt idx="252">
                  <c:v>1275</c:v>
                </c:pt>
                <c:pt idx="253">
                  <c:v>1276</c:v>
                </c:pt>
                <c:pt idx="254">
                  <c:v>1277</c:v>
                </c:pt>
                <c:pt idx="255">
                  <c:v>1278</c:v>
                </c:pt>
                <c:pt idx="256">
                  <c:v>1279</c:v>
                </c:pt>
                <c:pt idx="257">
                  <c:v>1280</c:v>
                </c:pt>
                <c:pt idx="258">
                  <c:v>1281</c:v>
                </c:pt>
                <c:pt idx="259">
                  <c:v>1282</c:v>
                </c:pt>
                <c:pt idx="260">
                  <c:v>1283</c:v>
                </c:pt>
                <c:pt idx="261">
                  <c:v>1284</c:v>
                </c:pt>
                <c:pt idx="262">
                  <c:v>1285</c:v>
                </c:pt>
                <c:pt idx="263">
                  <c:v>1286</c:v>
                </c:pt>
                <c:pt idx="264">
                  <c:v>1287</c:v>
                </c:pt>
                <c:pt idx="265">
                  <c:v>1288</c:v>
                </c:pt>
                <c:pt idx="266">
                  <c:v>1289</c:v>
                </c:pt>
                <c:pt idx="267">
                  <c:v>1290</c:v>
                </c:pt>
                <c:pt idx="268">
                  <c:v>1291</c:v>
                </c:pt>
                <c:pt idx="269">
                  <c:v>1292</c:v>
                </c:pt>
                <c:pt idx="270">
                  <c:v>1293</c:v>
                </c:pt>
                <c:pt idx="271">
                  <c:v>1294</c:v>
                </c:pt>
                <c:pt idx="272">
                  <c:v>1295</c:v>
                </c:pt>
                <c:pt idx="273">
                  <c:v>1296</c:v>
                </c:pt>
                <c:pt idx="274">
                  <c:v>1297</c:v>
                </c:pt>
                <c:pt idx="275">
                  <c:v>1298</c:v>
                </c:pt>
                <c:pt idx="276">
                  <c:v>1299</c:v>
                </c:pt>
                <c:pt idx="277">
                  <c:v>1300</c:v>
                </c:pt>
                <c:pt idx="278">
                  <c:v>1301</c:v>
                </c:pt>
                <c:pt idx="279">
                  <c:v>1302</c:v>
                </c:pt>
                <c:pt idx="280">
                  <c:v>1303</c:v>
                </c:pt>
                <c:pt idx="281">
                  <c:v>1304</c:v>
                </c:pt>
                <c:pt idx="282">
                  <c:v>1305</c:v>
                </c:pt>
                <c:pt idx="283">
                  <c:v>1306</c:v>
                </c:pt>
                <c:pt idx="284">
                  <c:v>1307</c:v>
                </c:pt>
                <c:pt idx="285">
                  <c:v>1308</c:v>
                </c:pt>
                <c:pt idx="286">
                  <c:v>1309</c:v>
                </c:pt>
                <c:pt idx="287">
                  <c:v>1310</c:v>
                </c:pt>
                <c:pt idx="288">
                  <c:v>1311</c:v>
                </c:pt>
                <c:pt idx="289">
                  <c:v>1312</c:v>
                </c:pt>
                <c:pt idx="290">
                  <c:v>1313</c:v>
                </c:pt>
                <c:pt idx="291">
                  <c:v>1314</c:v>
                </c:pt>
                <c:pt idx="292">
                  <c:v>1315</c:v>
                </c:pt>
                <c:pt idx="293">
                  <c:v>1316</c:v>
                </c:pt>
                <c:pt idx="294">
                  <c:v>1317</c:v>
                </c:pt>
                <c:pt idx="295">
                  <c:v>1318</c:v>
                </c:pt>
                <c:pt idx="296">
                  <c:v>1319</c:v>
                </c:pt>
                <c:pt idx="297">
                  <c:v>1320</c:v>
                </c:pt>
                <c:pt idx="298">
                  <c:v>1321</c:v>
                </c:pt>
                <c:pt idx="299">
                  <c:v>1322</c:v>
                </c:pt>
                <c:pt idx="300">
                  <c:v>1323</c:v>
                </c:pt>
                <c:pt idx="301">
                  <c:v>1324</c:v>
                </c:pt>
                <c:pt idx="302">
                  <c:v>1325</c:v>
                </c:pt>
                <c:pt idx="303">
                  <c:v>1326</c:v>
                </c:pt>
                <c:pt idx="304">
                  <c:v>1327</c:v>
                </c:pt>
                <c:pt idx="305">
                  <c:v>1328</c:v>
                </c:pt>
                <c:pt idx="306">
                  <c:v>1329</c:v>
                </c:pt>
                <c:pt idx="307">
                  <c:v>1330</c:v>
                </c:pt>
                <c:pt idx="308">
                  <c:v>1331</c:v>
                </c:pt>
                <c:pt idx="309">
                  <c:v>1332</c:v>
                </c:pt>
                <c:pt idx="310">
                  <c:v>1333</c:v>
                </c:pt>
                <c:pt idx="311">
                  <c:v>1334</c:v>
                </c:pt>
                <c:pt idx="312">
                  <c:v>1335</c:v>
                </c:pt>
                <c:pt idx="313">
                  <c:v>1336</c:v>
                </c:pt>
                <c:pt idx="314">
                  <c:v>1337</c:v>
                </c:pt>
                <c:pt idx="315">
                  <c:v>1338</c:v>
                </c:pt>
                <c:pt idx="316">
                  <c:v>1339</c:v>
                </c:pt>
                <c:pt idx="317">
                  <c:v>1340</c:v>
                </c:pt>
                <c:pt idx="318">
                  <c:v>1341</c:v>
                </c:pt>
                <c:pt idx="319">
                  <c:v>1342</c:v>
                </c:pt>
                <c:pt idx="320">
                  <c:v>1343</c:v>
                </c:pt>
                <c:pt idx="321">
                  <c:v>1344</c:v>
                </c:pt>
                <c:pt idx="322">
                  <c:v>1345</c:v>
                </c:pt>
                <c:pt idx="323">
                  <c:v>1346</c:v>
                </c:pt>
                <c:pt idx="324">
                  <c:v>1347</c:v>
                </c:pt>
                <c:pt idx="325">
                  <c:v>1348</c:v>
                </c:pt>
                <c:pt idx="326">
                  <c:v>1349</c:v>
                </c:pt>
                <c:pt idx="327">
                  <c:v>1350</c:v>
                </c:pt>
                <c:pt idx="328">
                  <c:v>1351</c:v>
                </c:pt>
                <c:pt idx="329">
                  <c:v>1352</c:v>
                </c:pt>
                <c:pt idx="330">
                  <c:v>1353</c:v>
                </c:pt>
                <c:pt idx="331">
                  <c:v>1354</c:v>
                </c:pt>
                <c:pt idx="332">
                  <c:v>1355</c:v>
                </c:pt>
                <c:pt idx="333">
                  <c:v>1356</c:v>
                </c:pt>
                <c:pt idx="334">
                  <c:v>1357</c:v>
                </c:pt>
                <c:pt idx="335">
                  <c:v>1358</c:v>
                </c:pt>
                <c:pt idx="336">
                  <c:v>1359</c:v>
                </c:pt>
                <c:pt idx="337">
                  <c:v>1360</c:v>
                </c:pt>
                <c:pt idx="338">
                  <c:v>1361</c:v>
                </c:pt>
                <c:pt idx="339">
                  <c:v>1362</c:v>
                </c:pt>
                <c:pt idx="340">
                  <c:v>1363</c:v>
                </c:pt>
                <c:pt idx="341">
                  <c:v>1364</c:v>
                </c:pt>
                <c:pt idx="342">
                  <c:v>1365</c:v>
                </c:pt>
                <c:pt idx="343">
                  <c:v>1366</c:v>
                </c:pt>
                <c:pt idx="344">
                  <c:v>1367</c:v>
                </c:pt>
                <c:pt idx="345">
                  <c:v>1368</c:v>
                </c:pt>
                <c:pt idx="346">
                  <c:v>1369</c:v>
                </c:pt>
                <c:pt idx="347">
                  <c:v>1370</c:v>
                </c:pt>
                <c:pt idx="348">
                  <c:v>1371</c:v>
                </c:pt>
                <c:pt idx="349">
                  <c:v>1372</c:v>
                </c:pt>
                <c:pt idx="350">
                  <c:v>1373</c:v>
                </c:pt>
                <c:pt idx="351">
                  <c:v>1374</c:v>
                </c:pt>
                <c:pt idx="352">
                  <c:v>1375</c:v>
                </c:pt>
                <c:pt idx="353">
                  <c:v>1376</c:v>
                </c:pt>
                <c:pt idx="354">
                  <c:v>1377</c:v>
                </c:pt>
                <c:pt idx="355">
                  <c:v>1378</c:v>
                </c:pt>
                <c:pt idx="356">
                  <c:v>1379</c:v>
                </c:pt>
                <c:pt idx="357">
                  <c:v>1380</c:v>
                </c:pt>
                <c:pt idx="358">
                  <c:v>1381</c:v>
                </c:pt>
                <c:pt idx="359">
                  <c:v>1382</c:v>
                </c:pt>
                <c:pt idx="360">
                  <c:v>1383</c:v>
                </c:pt>
                <c:pt idx="361">
                  <c:v>1384</c:v>
                </c:pt>
                <c:pt idx="362">
                  <c:v>1385</c:v>
                </c:pt>
                <c:pt idx="363">
                  <c:v>1386</c:v>
                </c:pt>
                <c:pt idx="364">
                  <c:v>1387</c:v>
                </c:pt>
                <c:pt idx="365">
                  <c:v>1388</c:v>
                </c:pt>
                <c:pt idx="366">
                  <c:v>1389</c:v>
                </c:pt>
                <c:pt idx="367">
                  <c:v>1390</c:v>
                </c:pt>
                <c:pt idx="368">
                  <c:v>1391</c:v>
                </c:pt>
                <c:pt idx="369">
                  <c:v>1392</c:v>
                </c:pt>
                <c:pt idx="370">
                  <c:v>1393</c:v>
                </c:pt>
                <c:pt idx="371">
                  <c:v>1394</c:v>
                </c:pt>
                <c:pt idx="372">
                  <c:v>1395</c:v>
                </c:pt>
                <c:pt idx="373">
                  <c:v>1396</c:v>
                </c:pt>
                <c:pt idx="374">
                  <c:v>1397</c:v>
                </c:pt>
                <c:pt idx="375">
                  <c:v>1398</c:v>
                </c:pt>
                <c:pt idx="376">
                  <c:v>1399</c:v>
                </c:pt>
                <c:pt idx="377">
                  <c:v>1400</c:v>
                </c:pt>
                <c:pt idx="378">
                  <c:v>1401</c:v>
                </c:pt>
                <c:pt idx="379">
                  <c:v>1402</c:v>
                </c:pt>
                <c:pt idx="380">
                  <c:v>1403</c:v>
                </c:pt>
                <c:pt idx="381">
                  <c:v>1404</c:v>
                </c:pt>
                <c:pt idx="382">
                  <c:v>1405</c:v>
                </c:pt>
                <c:pt idx="383">
                  <c:v>1406</c:v>
                </c:pt>
                <c:pt idx="384">
                  <c:v>1407</c:v>
                </c:pt>
                <c:pt idx="385">
                  <c:v>1408</c:v>
                </c:pt>
                <c:pt idx="386">
                  <c:v>1409</c:v>
                </c:pt>
                <c:pt idx="387">
                  <c:v>1410</c:v>
                </c:pt>
                <c:pt idx="388">
                  <c:v>1411</c:v>
                </c:pt>
                <c:pt idx="389">
                  <c:v>1412</c:v>
                </c:pt>
                <c:pt idx="390">
                  <c:v>1413</c:v>
                </c:pt>
                <c:pt idx="391">
                  <c:v>1414</c:v>
                </c:pt>
                <c:pt idx="392">
                  <c:v>1415</c:v>
                </c:pt>
                <c:pt idx="393">
                  <c:v>1416</c:v>
                </c:pt>
                <c:pt idx="394">
                  <c:v>1417</c:v>
                </c:pt>
                <c:pt idx="395">
                  <c:v>1418</c:v>
                </c:pt>
                <c:pt idx="396">
                  <c:v>1419</c:v>
                </c:pt>
                <c:pt idx="397">
                  <c:v>1420</c:v>
                </c:pt>
                <c:pt idx="398">
                  <c:v>1421</c:v>
                </c:pt>
                <c:pt idx="399">
                  <c:v>1422</c:v>
                </c:pt>
                <c:pt idx="400">
                  <c:v>1423</c:v>
                </c:pt>
                <c:pt idx="401">
                  <c:v>1424</c:v>
                </c:pt>
                <c:pt idx="402">
                  <c:v>1425</c:v>
                </c:pt>
                <c:pt idx="403">
                  <c:v>1426</c:v>
                </c:pt>
                <c:pt idx="404">
                  <c:v>1427</c:v>
                </c:pt>
                <c:pt idx="405">
                  <c:v>1428</c:v>
                </c:pt>
                <c:pt idx="406">
                  <c:v>1429</c:v>
                </c:pt>
                <c:pt idx="407">
                  <c:v>1430</c:v>
                </c:pt>
                <c:pt idx="408">
                  <c:v>1431</c:v>
                </c:pt>
                <c:pt idx="409">
                  <c:v>1432</c:v>
                </c:pt>
                <c:pt idx="410">
                  <c:v>1433</c:v>
                </c:pt>
                <c:pt idx="411">
                  <c:v>1434</c:v>
                </c:pt>
                <c:pt idx="412">
                  <c:v>1435</c:v>
                </c:pt>
                <c:pt idx="413">
                  <c:v>1436</c:v>
                </c:pt>
                <c:pt idx="414">
                  <c:v>1437</c:v>
                </c:pt>
                <c:pt idx="415">
                  <c:v>1438</c:v>
                </c:pt>
                <c:pt idx="416">
                  <c:v>1439</c:v>
                </c:pt>
                <c:pt idx="417">
                  <c:v>1440</c:v>
                </c:pt>
                <c:pt idx="418">
                  <c:v>1441</c:v>
                </c:pt>
                <c:pt idx="419">
                  <c:v>1442</c:v>
                </c:pt>
                <c:pt idx="420">
                  <c:v>1443</c:v>
                </c:pt>
                <c:pt idx="421">
                  <c:v>1444</c:v>
                </c:pt>
                <c:pt idx="422">
                  <c:v>1445</c:v>
                </c:pt>
                <c:pt idx="423">
                  <c:v>1446</c:v>
                </c:pt>
                <c:pt idx="424">
                  <c:v>1447</c:v>
                </c:pt>
                <c:pt idx="425">
                  <c:v>1448</c:v>
                </c:pt>
                <c:pt idx="426">
                  <c:v>1449</c:v>
                </c:pt>
                <c:pt idx="427">
                  <c:v>1450</c:v>
                </c:pt>
                <c:pt idx="428">
                  <c:v>1451</c:v>
                </c:pt>
                <c:pt idx="429">
                  <c:v>1452</c:v>
                </c:pt>
                <c:pt idx="430">
                  <c:v>1453</c:v>
                </c:pt>
                <c:pt idx="431">
                  <c:v>1454</c:v>
                </c:pt>
                <c:pt idx="432">
                  <c:v>1455</c:v>
                </c:pt>
                <c:pt idx="433">
                  <c:v>1456</c:v>
                </c:pt>
                <c:pt idx="434">
                  <c:v>1457</c:v>
                </c:pt>
                <c:pt idx="435">
                  <c:v>1458</c:v>
                </c:pt>
                <c:pt idx="436">
                  <c:v>1459</c:v>
                </c:pt>
                <c:pt idx="437">
                  <c:v>1460</c:v>
                </c:pt>
                <c:pt idx="438">
                  <c:v>1461</c:v>
                </c:pt>
                <c:pt idx="439">
                  <c:v>1462</c:v>
                </c:pt>
                <c:pt idx="440">
                  <c:v>1463</c:v>
                </c:pt>
                <c:pt idx="441">
                  <c:v>1464</c:v>
                </c:pt>
                <c:pt idx="442">
                  <c:v>1465</c:v>
                </c:pt>
                <c:pt idx="443">
                  <c:v>1466</c:v>
                </c:pt>
                <c:pt idx="444">
                  <c:v>1467</c:v>
                </c:pt>
                <c:pt idx="445">
                  <c:v>1468</c:v>
                </c:pt>
                <c:pt idx="446">
                  <c:v>1469</c:v>
                </c:pt>
                <c:pt idx="447">
                  <c:v>1470</c:v>
                </c:pt>
                <c:pt idx="448">
                  <c:v>1471</c:v>
                </c:pt>
                <c:pt idx="449">
                  <c:v>1472</c:v>
                </c:pt>
                <c:pt idx="450">
                  <c:v>1473</c:v>
                </c:pt>
                <c:pt idx="451">
                  <c:v>1474</c:v>
                </c:pt>
                <c:pt idx="452">
                  <c:v>1475</c:v>
                </c:pt>
                <c:pt idx="453">
                  <c:v>1476</c:v>
                </c:pt>
                <c:pt idx="454">
                  <c:v>1477</c:v>
                </c:pt>
              </c:numCache>
            </c:numRef>
          </c:xVal>
          <c:yVal>
            <c:numRef>
              <c:f>'WLTP class 3'!$E$1027:$E$1481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342-44F8-87EE-C4A2CA1E968A}"/>
            </c:ext>
          </c:extLst>
        </c:ser>
        <c:ser>
          <c:idx val="4"/>
          <c:order val="4"/>
          <c:tx>
            <c:strRef>
              <c:f>'WLTP class 3'!$A$1482</c:f>
              <c:strCache>
                <c:ptCount val="1"/>
                <c:pt idx="0">
                  <c:v>Extra-high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3'!$B$1482:$B$1804</c:f>
              <c:numCache>
                <c:formatCode>General</c:formatCode>
                <c:ptCount val="323"/>
                <c:pt idx="0">
                  <c:v>1478</c:v>
                </c:pt>
                <c:pt idx="1">
                  <c:v>1479</c:v>
                </c:pt>
                <c:pt idx="2">
                  <c:v>1480</c:v>
                </c:pt>
                <c:pt idx="3">
                  <c:v>1481</c:v>
                </c:pt>
                <c:pt idx="4">
                  <c:v>1482</c:v>
                </c:pt>
                <c:pt idx="5">
                  <c:v>1483</c:v>
                </c:pt>
                <c:pt idx="6">
                  <c:v>1484</c:v>
                </c:pt>
                <c:pt idx="7">
                  <c:v>1485</c:v>
                </c:pt>
                <c:pt idx="8">
                  <c:v>1486</c:v>
                </c:pt>
                <c:pt idx="9">
                  <c:v>1487</c:v>
                </c:pt>
                <c:pt idx="10">
                  <c:v>1488</c:v>
                </c:pt>
                <c:pt idx="11">
                  <c:v>1489</c:v>
                </c:pt>
                <c:pt idx="12">
                  <c:v>1490</c:v>
                </c:pt>
                <c:pt idx="13">
                  <c:v>1491</c:v>
                </c:pt>
                <c:pt idx="14">
                  <c:v>1492</c:v>
                </c:pt>
                <c:pt idx="15">
                  <c:v>1493</c:v>
                </c:pt>
                <c:pt idx="16">
                  <c:v>1494</c:v>
                </c:pt>
                <c:pt idx="17">
                  <c:v>1495</c:v>
                </c:pt>
                <c:pt idx="18">
                  <c:v>1496</c:v>
                </c:pt>
                <c:pt idx="19">
                  <c:v>1497</c:v>
                </c:pt>
                <c:pt idx="20">
                  <c:v>1498</c:v>
                </c:pt>
                <c:pt idx="21">
                  <c:v>1499</c:v>
                </c:pt>
                <c:pt idx="22">
                  <c:v>1500</c:v>
                </c:pt>
                <c:pt idx="23">
                  <c:v>1501</c:v>
                </c:pt>
                <c:pt idx="24">
                  <c:v>1502</c:v>
                </c:pt>
                <c:pt idx="25">
                  <c:v>1503</c:v>
                </c:pt>
                <c:pt idx="26">
                  <c:v>1504</c:v>
                </c:pt>
                <c:pt idx="27">
                  <c:v>1505</c:v>
                </c:pt>
                <c:pt idx="28">
                  <c:v>1506</c:v>
                </c:pt>
                <c:pt idx="29">
                  <c:v>1507</c:v>
                </c:pt>
                <c:pt idx="30">
                  <c:v>1508</c:v>
                </c:pt>
                <c:pt idx="31">
                  <c:v>1509</c:v>
                </c:pt>
                <c:pt idx="32">
                  <c:v>1510</c:v>
                </c:pt>
                <c:pt idx="33">
                  <c:v>1511</c:v>
                </c:pt>
                <c:pt idx="34">
                  <c:v>1512</c:v>
                </c:pt>
                <c:pt idx="35">
                  <c:v>1513</c:v>
                </c:pt>
                <c:pt idx="36">
                  <c:v>1514</c:v>
                </c:pt>
                <c:pt idx="37">
                  <c:v>1515</c:v>
                </c:pt>
                <c:pt idx="38">
                  <c:v>1516</c:v>
                </c:pt>
                <c:pt idx="39">
                  <c:v>1517</c:v>
                </c:pt>
                <c:pt idx="40">
                  <c:v>1518</c:v>
                </c:pt>
                <c:pt idx="41">
                  <c:v>1519</c:v>
                </c:pt>
                <c:pt idx="42">
                  <c:v>1520</c:v>
                </c:pt>
                <c:pt idx="43">
                  <c:v>1521</c:v>
                </c:pt>
                <c:pt idx="44">
                  <c:v>1522</c:v>
                </c:pt>
                <c:pt idx="45">
                  <c:v>1523</c:v>
                </c:pt>
                <c:pt idx="46">
                  <c:v>1524</c:v>
                </c:pt>
                <c:pt idx="47">
                  <c:v>1525</c:v>
                </c:pt>
                <c:pt idx="48">
                  <c:v>1526</c:v>
                </c:pt>
                <c:pt idx="49">
                  <c:v>1527</c:v>
                </c:pt>
                <c:pt idx="50">
                  <c:v>1528</c:v>
                </c:pt>
                <c:pt idx="51">
                  <c:v>1529</c:v>
                </c:pt>
                <c:pt idx="52">
                  <c:v>1530</c:v>
                </c:pt>
                <c:pt idx="53">
                  <c:v>1531</c:v>
                </c:pt>
                <c:pt idx="54">
                  <c:v>1532</c:v>
                </c:pt>
                <c:pt idx="55">
                  <c:v>1533</c:v>
                </c:pt>
                <c:pt idx="56">
                  <c:v>1534</c:v>
                </c:pt>
                <c:pt idx="57">
                  <c:v>1535</c:v>
                </c:pt>
                <c:pt idx="58">
                  <c:v>1536</c:v>
                </c:pt>
                <c:pt idx="59">
                  <c:v>1537</c:v>
                </c:pt>
                <c:pt idx="60">
                  <c:v>1538</c:v>
                </c:pt>
                <c:pt idx="61">
                  <c:v>1539</c:v>
                </c:pt>
                <c:pt idx="62">
                  <c:v>1540</c:v>
                </c:pt>
                <c:pt idx="63">
                  <c:v>1541</c:v>
                </c:pt>
                <c:pt idx="64">
                  <c:v>1542</c:v>
                </c:pt>
                <c:pt idx="65">
                  <c:v>1543</c:v>
                </c:pt>
                <c:pt idx="66">
                  <c:v>1544</c:v>
                </c:pt>
                <c:pt idx="67">
                  <c:v>1545</c:v>
                </c:pt>
                <c:pt idx="68">
                  <c:v>1546</c:v>
                </c:pt>
                <c:pt idx="69">
                  <c:v>1547</c:v>
                </c:pt>
                <c:pt idx="70">
                  <c:v>1548</c:v>
                </c:pt>
                <c:pt idx="71">
                  <c:v>1549</c:v>
                </c:pt>
                <c:pt idx="72">
                  <c:v>1550</c:v>
                </c:pt>
                <c:pt idx="73">
                  <c:v>1551</c:v>
                </c:pt>
                <c:pt idx="74">
                  <c:v>1552</c:v>
                </c:pt>
                <c:pt idx="75">
                  <c:v>1553</c:v>
                </c:pt>
                <c:pt idx="76">
                  <c:v>1554</c:v>
                </c:pt>
                <c:pt idx="77">
                  <c:v>1555</c:v>
                </c:pt>
                <c:pt idx="78">
                  <c:v>1556</c:v>
                </c:pt>
                <c:pt idx="79">
                  <c:v>1557</c:v>
                </c:pt>
                <c:pt idx="80">
                  <c:v>1558</c:v>
                </c:pt>
                <c:pt idx="81">
                  <c:v>1559</c:v>
                </c:pt>
                <c:pt idx="82">
                  <c:v>1560</c:v>
                </c:pt>
                <c:pt idx="83">
                  <c:v>1561</c:v>
                </c:pt>
                <c:pt idx="84">
                  <c:v>1562</c:v>
                </c:pt>
                <c:pt idx="85">
                  <c:v>1563</c:v>
                </c:pt>
                <c:pt idx="86">
                  <c:v>1564</c:v>
                </c:pt>
                <c:pt idx="87">
                  <c:v>1565</c:v>
                </c:pt>
                <c:pt idx="88">
                  <c:v>1566</c:v>
                </c:pt>
                <c:pt idx="89">
                  <c:v>1567</c:v>
                </c:pt>
                <c:pt idx="90">
                  <c:v>1568</c:v>
                </c:pt>
                <c:pt idx="91">
                  <c:v>1569</c:v>
                </c:pt>
                <c:pt idx="92">
                  <c:v>1570</c:v>
                </c:pt>
                <c:pt idx="93">
                  <c:v>1571</c:v>
                </c:pt>
                <c:pt idx="94">
                  <c:v>1572</c:v>
                </c:pt>
                <c:pt idx="95">
                  <c:v>1573</c:v>
                </c:pt>
                <c:pt idx="96">
                  <c:v>1574</c:v>
                </c:pt>
                <c:pt idx="97">
                  <c:v>1575</c:v>
                </c:pt>
                <c:pt idx="98">
                  <c:v>1576</c:v>
                </c:pt>
                <c:pt idx="99">
                  <c:v>1577</c:v>
                </c:pt>
                <c:pt idx="100">
                  <c:v>1578</c:v>
                </c:pt>
                <c:pt idx="101">
                  <c:v>1579</c:v>
                </c:pt>
                <c:pt idx="102">
                  <c:v>1580</c:v>
                </c:pt>
                <c:pt idx="103">
                  <c:v>1581</c:v>
                </c:pt>
                <c:pt idx="104">
                  <c:v>1582</c:v>
                </c:pt>
                <c:pt idx="105">
                  <c:v>1583</c:v>
                </c:pt>
                <c:pt idx="106">
                  <c:v>1584</c:v>
                </c:pt>
                <c:pt idx="107">
                  <c:v>1585</c:v>
                </c:pt>
                <c:pt idx="108">
                  <c:v>1586</c:v>
                </c:pt>
                <c:pt idx="109">
                  <c:v>1587</c:v>
                </c:pt>
                <c:pt idx="110">
                  <c:v>1588</c:v>
                </c:pt>
                <c:pt idx="111">
                  <c:v>1589</c:v>
                </c:pt>
                <c:pt idx="112">
                  <c:v>1590</c:v>
                </c:pt>
                <c:pt idx="113">
                  <c:v>1591</c:v>
                </c:pt>
                <c:pt idx="114">
                  <c:v>1592</c:v>
                </c:pt>
                <c:pt idx="115">
                  <c:v>1593</c:v>
                </c:pt>
                <c:pt idx="116">
                  <c:v>1594</c:v>
                </c:pt>
                <c:pt idx="117">
                  <c:v>1595</c:v>
                </c:pt>
                <c:pt idx="118">
                  <c:v>1596</c:v>
                </c:pt>
                <c:pt idx="119">
                  <c:v>1597</c:v>
                </c:pt>
                <c:pt idx="120">
                  <c:v>1598</c:v>
                </c:pt>
                <c:pt idx="121">
                  <c:v>1599</c:v>
                </c:pt>
                <c:pt idx="122">
                  <c:v>1600</c:v>
                </c:pt>
                <c:pt idx="123">
                  <c:v>1601</c:v>
                </c:pt>
                <c:pt idx="124">
                  <c:v>1602</c:v>
                </c:pt>
                <c:pt idx="125">
                  <c:v>1603</c:v>
                </c:pt>
                <c:pt idx="126">
                  <c:v>1604</c:v>
                </c:pt>
                <c:pt idx="127">
                  <c:v>1605</c:v>
                </c:pt>
                <c:pt idx="128">
                  <c:v>1606</c:v>
                </c:pt>
                <c:pt idx="129">
                  <c:v>1607</c:v>
                </c:pt>
                <c:pt idx="130">
                  <c:v>1608</c:v>
                </c:pt>
                <c:pt idx="131">
                  <c:v>1609</c:v>
                </c:pt>
                <c:pt idx="132">
                  <c:v>1610</c:v>
                </c:pt>
                <c:pt idx="133">
                  <c:v>1611</c:v>
                </c:pt>
                <c:pt idx="134">
                  <c:v>1612</c:v>
                </c:pt>
                <c:pt idx="135">
                  <c:v>1613</c:v>
                </c:pt>
                <c:pt idx="136">
                  <c:v>1614</c:v>
                </c:pt>
                <c:pt idx="137">
                  <c:v>1615</c:v>
                </c:pt>
                <c:pt idx="138">
                  <c:v>1616</c:v>
                </c:pt>
                <c:pt idx="139">
                  <c:v>1617</c:v>
                </c:pt>
                <c:pt idx="140">
                  <c:v>1618</c:v>
                </c:pt>
                <c:pt idx="141">
                  <c:v>1619</c:v>
                </c:pt>
                <c:pt idx="142">
                  <c:v>1620</c:v>
                </c:pt>
                <c:pt idx="143">
                  <c:v>1621</c:v>
                </c:pt>
                <c:pt idx="144">
                  <c:v>1622</c:v>
                </c:pt>
                <c:pt idx="145">
                  <c:v>1623</c:v>
                </c:pt>
                <c:pt idx="146">
                  <c:v>1624</c:v>
                </c:pt>
                <c:pt idx="147">
                  <c:v>1625</c:v>
                </c:pt>
                <c:pt idx="148">
                  <c:v>1626</c:v>
                </c:pt>
                <c:pt idx="149">
                  <c:v>1627</c:v>
                </c:pt>
                <c:pt idx="150">
                  <c:v>1628</c:v>
                </c:pt>
                <c:pt idx="151">
                  <c:v>1629</c:v>
                </c:pt>
                <c:pt idx="152">
                  <c:v>1630</c:v>
                </c:pt>
                <c:pt idx="153">
                  <c:v>1631</c:v>
                </c:pt>
                <c:pt idx="154">
                  <c:v>1632</c:v>
                </c:pt>
                <c:pt idx="155">
                  <c:v>1633</c:v>
                </c:pt>
                <c:pt idx="156">
                  <c:v>1634</c:v>
                </c:pt>
                <c:pt idx="157">
                  <c:v>1635</c:v>
                </c:pt>
                <c:pt idx="158">
                  <c:v>1636</c:v>
                </c:pt>
                <c:pt idx="159">
                  <c:v>1637</c:v>
                </c:pt>
                <c:pt idx="160">
                  <c:v>1638</c:v>
                </c:pt>
                <c:pt idx="161">
                  <c:v>1639</c:v>
                </c:pt>
                <c:pt idx="162">
                  <c:v>1640</c:v>
                </c:pt>
                <c:pt idx="163">
                  <c:v>1641</c:v>
                </c:pt>
                <c:pt idx="164">
                  <c:v>1642</c:v>
                </c:pt>
                <c:pt idx="165">
                  <c:v>1643</c:v>
                </c:pt>
                <c:pt idx="166">
                  <c:v>1644</c:v>
                </c:pt>
                <c:pt idx="167">
                  <c:v>1645</c:v>
                </c:pt>
                <c:pt idx="168">
                  <c:v>1646</c:v>
                </c:pt>
                <c:pt idx="169">
                  <c:v>1647</c:v>
                </c:pt>
                <c:pt idx="170">
                  <c:v>1648</c:v>
                </c:pt>
                <c:pt idx="171">
                  <c:v>1649</c:v>
                </c:pt>
                <c:pt idx="172">
                  <c:v>1650</c:v>
                </c:pt>
                <c:pt idx="173">
                  <c:v>1651</c:v>
                </c:pt>
                <c:pt idx="174">
                  <c:v>1652</c:v>
                </c:pt>
                <c:pt idx="175">
                  <c:v>1653</c:v>
                </c:pt>
                <c:pt idx="176">
                  <c:v>1654</c:v>
                </c:pt>
                <c:pt idx="177">
                  <c:v>1655</c:v>
                </c:pt>
                <c:pt idx="178">
                  <c:v>1656</c:v>
                </c:pt>
                <c:pt idx="179">
                  <c:v>1657</c:v>
                </c:pt>
                <c:pt idx="180">
                  <c:v>1658</c:v>
                </c:pt>
                <c:pt idx="181">
                  <c:v>1659</c:v>
                </c:pt>
                <c:pt idx="182">
                  <c:v>1660</c:v>
                </c:pt>
                <c:pt idx="183">
                  <c:v>1661</c:v>
                </c:pt>
                <c:pt idx="184">
                  <c:v>1662</c:v>
                </c:pt>
                <c:pt idx="185">
                  <c:v>1663</c:v>
                </c:pt>
                <c:pt idx="186">
                  <c:v>1664</c:v>
                </c:pt>
                <c:pt idx="187">
                  <c:v>1665</c:v>
                </c:pt>
                <c:pt idx="188">
                  <c:v>1666</c:v>
                </c:pt>
                <c:pt idx="189">
                  <c:v>1667</c:v>
                </c:pt>
                <c:pt idx="190">
                  <c:v>1668</c:v>
                </c:pt>
                <c:pt idx="191">
                  <c:v>1669</c:v>
                </c:pt>
                <c:pt idx="192">
                  <c:v>1670</c:v>
                </c:pt>
                <c:pt idx="193">
                  <c:v>1671</c:v>
                </c:pt>
                <c:pt idx="194">
                  <c:v>1672</c:v>
                </c:pt>
                <c:pt idx="195">
                  <c:v>1673</c:v>
                </c:pt>
                <c:pt idx="196">
                  <c:v>1674</c:v>
                </c:pt>
                <c:pt idx="197">
                  <c:v>1675</c:v>
                </c:pt>
                <c:pt idx="198">
                  <c:v>1676</c:v>
                </c:pt>
                <c:pt idx="199">
                  <c:v>1677</c:v>
                </c:pt>
                <c:pt idx="200">
                  <c:v>1678</c:v>
                </c:pt>
                <c:pt idx="201">
                  <c:v>1679</c:v>
                </c:pt>
                <c:pt idx="202">
                  <c:v>1680</c:v>
                </c:pt>
                <c:pt idx="203">
                  <c:v>1681</c:v>
                </c:pt>
                <c:pt idx="204">
                  <c:v>1682</c:v>
                </c:pt>
                <c:pt idx="205">
                  <c:v>1683</c:v>
                </c:pt>
                <c:pt idx="206">
                  <c:v>1684</c:v>
                </c:pt>
                <c:pt idx="207">
                  <c:v>1685</c:v>
                </c:pt>
                <c:pt idx="208">
                  <c:v>1686</c:v>
                </c:pt>
                <c:pt idx="209">
                  <c:v>1687</c:v>
                </c:pt>
                <c:pt idx="210">
                  <c:v>1688</c:v>
                </c:pt>
                <c:pt idx="211">
                  <c:v>1689</c:v>
                </c:pt>
                <c:pt idx="212">
                  <c:v>1690</c:v>
                </c:pt>
                <c:pt idx="213">
                  <c:v>1691</c:v>
                </c:pt>
                <c:pt idx="214">
                  <c:v>1692</c:v>
                </c:pt>
                <c:pt idx="215">
                  <c:v>1693</c:v>
                </c:pt>
                <c:pt idx="216">
                  <c:v>1694</c:v>
                </c:pt>
                <c:pt idx="217">
                  <c:v>1695</c:v>
                </c:pt>
                <c:pt idx="218">
                  <c:v>1696</c:v>
                </c:pt>
                <c:pt idx="219">
                  <c:v>1697</c:v>
                </c:pt>
                <c:pt idx="220">
                  <c:v>1698</c:v>
                </c:pt>
                <c:pt idx="221">
                  <c:v>1699</c:v>
                </c:pt>
                <c:pt idx="222">
                  <c:v>1700</c:v>
                </c:pt>
                <c:pt idx="223">
                  <c:v>1701</c:v>
                </c:pt>
                <c:pt idx="224">
                  <c:v>1702</c:v>
                </c:pt>
                <c:pt idx="225">
                  <c:v>1703</c:v>
                </c:pt>
                <c:pt idx="226">
                  <c:v>1704</c:v>
                </c:pt>
                <c:pt idx="227">
                  <c:v>1705</c:v>
                </c:pt>
                <c:pt idx="228">
                  <c:v>1706</c:v>
                </c:pt>
                <c:pt idx="229">
                  <c:v>1707</c:v>
                </c:pt>
                <c:pt idx="230">
                  <c:v>1708</c:v>
                </c:pt>
                <c:pt idx="231">
                  <c:v>1709</c:v>
                </c:pt>
                <c:pt idx="232">
                  <c:v>1710</c:v>
                </c:pt>
                <c:pt idx="233">
                  <c:v>1711</c:v>
                </c:pt>
                <c:pt idx="234">
                  <c:v>1712</c:v>
                </c:pt>
                <c:pt idx="235">
                  <c:v>1713</c:v>
                </c:pt>
                <c:pt idx="236">
                  <c:v>1714</c:v>
                </c:pt>
                <c:pt idx="237">
                  <c:v>1715</c:v>
                </c:pt>
                <c:pt idx="238">
                  <c:v>1716</c:v>
                </c:pt>
                <c:pt idx="239">
                  <c:v>1717</c:v>
                </c:pt>
                <c:pt idx="240">
                  <c:v>1718</c:v>
                </c:pt>
                <c:pt idx="241">
                  <c:v>1719</c:v>
                </c:pt>
                <c:pt idx="242">
                  <c:v>1720</c:v>
                </c:pt>
                <c:pt idx="243">
                  <c:v>1721</c:v>
                </c:pt>
                <c:pt idx="244">
                  <c:v>1722</c:v>
                </c:pt>
                <c:pt idx="245">
                  <c:v>1723</c:v>
                </c:pt>
                <c:pt idx="246">
                  <c:v>1724</c:v>
                </c:pt>
                <c:pt idx="247">
                  <c:v>1725</c:v>
                </c:pt>
                <c:pt idx="248">
                  <c:v>1726</c:v>
                </c:pt>
                <c:pt idx="249">
                  <c:v>1727</c:v>
                </c:pt>
                <c:pt idx="250">
                  <c:v>1728</c:v>
                </c:pt>
                <c:pt idx="251">
                  <c:v>1729</c:v>
                </c:pt>
                <c:pt idx="252">
                  <c:v>1730</c:v>
                </c:pt>
                <c:pt idx="253">
                  <c:v>1731</c:v>
                </c:pt>
                <c:pt idx="254">
                  <c:v>1732</c:v>
                </c:pt>
                <c:pt idx="255">
                  <c:v>1733</c:v>
                </c:pt>
                <c:pt idx="256">
                  <c:v>1734</c:v>
                </c:pt>
                <c:pt idx="257">
                  <c:v>1735</c:v>
                </c:pt>
                <c:pt idx="258">
                  <c:v>1736</c:v>
                </c:pt>
                <c:pt idx="259">
                  <c:v>1737</c:v>
                </c:pt>
                <c:pt idx="260">
                  <c:v>1738</c:v>
                </c:pt>
                <c:pt idx="261">
                  <c:v>1739</c:v>
                </c:pt>
                <c:pt idx="262">
                  <c:v>1740</c:v>
                </c:pt>
                <c:pt idx="263">
                  <c:v>1741</c:v>
                </c:pt>
                <c:pt idx="264">
                  <c:v>1742</c:v>
                </c:pt>
                <c:pt idx="265">
                  <c:v>1743</c:v>
                </c:pt>
                <c:pt idx="266">
                  <c:v>1744</c:v>
                </c:pt>
                <c:pt idx="267">
                  <c:v>1745</c:v>
                </c:pt>
                <c:pt idx="268">
                  <c:v>1746</c:v>
                </c:pt>
                <c:pt idx="269">
                  <c:v>1747</c:v>
                </c:pt>
                <c:pt idx="270">
                  <c:v>1748</c:v>
                </c:pt>
                <c:pt idx="271">
                  <c:v>1749</c:v>
                </c:pt>
                <c:pt idx="272">
                  <c:v>1750</c:v>
                </c:pt>
                <c:pt idx="273">
                  <c:v>1751</c:v>
                </c:pt>
                <c:pt idx="274">
                  <c:v>1752</c:v>
                </c:pt>
                <c:pt idx="275">
                  <c:v>1753</c:v>
                </c:pt>
                <c:pt idx="276">
                  <c:v>1754</c:v>
                </c:pt>
                <c:pt idx="277">
                  <c:v>1755</c:v>
                </c:pt>
                <c:pt idx="278">
                  <c:v>1756</c:v>
                </c:pt>
                <c:pt idx="279">
                  <c:v>1757</c:v>
                </c:pt>
                <c:pt idx="280">
                  <c:v>1758</c:v>
                </c:pt>
                <c:pt idx="281">
                  <c:v>1759</c:v>
                </c:pt>
                <c:pt idx="282">
                  <c:v>1760</c:v>
                </c:pt>
                <c:pt idx="283">
                  <c:v>1761</c:v>
                </c:pt>
                <c:pt idx="284">
                  <c:v>1762</c:v>
                </c:pt>
                <c:pt idx="285">
                  <c:v>1763</c:v>
                </c:pt>
                <c:pt idx="286">
                  <c:v>1764</c:v>
                </c:pt>
                <c:pt idx="287">
                  <c:v>1765</c:v>
                </c:pt>
                <c:pt idx="288">
                  <c:v>1766</c:v>
                </c:pt>
                <c:pt idx="289">
                  <c:v>1767</c:v>
                </c:pt>
                <c:pt idx="290">
                  <c:v>1768</c:v>
                </c:pt>
                <c:pt idx="291">
                  <c:v>1769</c:v>
                </c:pt>
                <c:pt idx="292">
                  <c:v>1770</c:v>
                </c:pt>
                <c:pt idx="293">
                  <c:v>1771</c:v>
                </c:pt>
                <c:pt idx="294">
                  <c:v>1772</c:v>
                </c:pt>
                <c:pt idx="295">
                  <c:v>1773</c:v>
                </c:pt>
                <c:pt idx="296">
                  <c:v>1774</c:v>
                </c:pt>
                <c:pt idx="297">
                  <c:v>1775</c:v>
                </c:pt>
                <c:pt idx="298">
                  <c:v>1776</c:v>
                </c:pt>
                <c:pt idx="299">
                  <c:v>1777</c:v>
                </c:pt>
                <c:pt idx="300">
                  <c:v>1778</c:v>
                </c:pt>
                <c:pt idx="301">
                  <c:v>1779</c:v>
                </c:pt>
                <c:pt idx="302">
                  <c:v>1780</c:v>
                </c:pt>
                <c:pt idx="303">
                  <c:v>1781</c:v>
                </c:pt>
                <c:pt idx="304">
                  <c:v>1782</c:v>
                </c:pt>
                <c:pt idx="305">
                  <c:v>1783</c:v>
                </c:pt>
                <c:pt idx="306">
                  <c:v>1784</c:v>
                </c:pt>
                <c:pt idx="307">
                  <c:v>1785</c:v>
                </c:pt>
                <c:pt idx="308">
                  <c:v>1786</c:v>
                </c:pt>
                <c:pt idx="309">
                  <c:v>1787</c:v>
                </c:pt>
                <c:pt idx="310">
                  <c:v>1788</c:v>
                </c:pt>
                <c:pt idx="311">
                  <c:v>1789</c:v>
                </c:pt>
                <c:pt idx="312">
                  <c:v>1790</c:v>
                </c:pt>
                <c:pt idx="313">
                  <c:v>1791</c:v>
                </c:pt>
                <c:pt idx="314">
                  <c:v>1792</c:v>
                </c:pt>
                <c:pt idx="315">
                  <c:v>1793</c:v>
                </c:pt>
                <c:pt idx="316">
                  <c:v>1794</c:v>
                </c:pt>
                <c:pt idx="317">
                  <c:v>1795</c:v>
                </c:pt>
                <c:pt idx="318">
                  <c:v>1796</c:v>
                </c:pt>
                <c:pt idx="319">
                  <c:v>1797</c:v>
                </c:pt>
                <c:pt idx="320">
                  <c:v>1798</c:v>
                </c:pt>
                <c:pt idx="321">
                  <c:v>1799</c:v>
                </c:pt>
                <c:pt idx="322">
                  <c:v>1800</c:v>
                </c:pt>
              </c:numCache>
            </c:numRef>
          </c:xVal>
          <c:yVal>
            <c:numRef>
              <c:f>'WLTP class 3'!$E$1482:$E$1804</c:f>
              <c:numCache>
                <c:formatCode>General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342-44F8-87EE-C4A2CA1E96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9225952"/>
        <c:axId val="1959225472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v>Braking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yVal>
                  <c:numRef>
                    <c:extLst>
                      <c:ext uri="{02D57815-91ED-43cb-92C2-25804820EDAC}">
                        <c15:formulaRef>
                          <c15:sqref>'WLTP class 3'!$Z$4:$Z$1804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4.2938704331204795E-4</c:v>
                      </c:pt>
                      <c:pt idx="38">
                        <c:v>2.3654466339124254E-3</c:v>
                      </c:pt>
                      <c:pt idx="39">
                        <c:v>4.9661468640435982E-3</c:v>
                      </c:pt>
                      <c:pt idx="40">
                        <c:v>7.2025856111343038E-3</c:v>
                      </c:pt>
                      <c:pt idx="41">
                        <c:v>9.0084350060027699E-3</c:v>
                      </c:pt>
                      <c:pt idx="42">
                        <c:v>1.1039685126908982E-2</c:v>
                      </c:pt>
                      <c:pt idx="43">
                        <c:v>1.3419502046361978E-2</c:v>
                      </c:pt>
                      <c:pt idx="44">
                        <c:v>1.5397028587963322E-2</c:v>
                      </c:pt>
                      <c:pt idx="45">
                        <c:v>1.6437549870937023E-2</c:v>
                      </c:pt>
                      <c:pt idx="46">
                        <c:v>1.6711753550085171E-2</c:v>
                      </c:pt>
                      <c:pt idx="47">
                        <c:v>1.6857264140499588E-2</c:v>
                      </c:pt>
                      <c:pt idx="48">
                        <c:v>1.7163824570765703E-2</c:v>
                      </c:pt>
                      <c:pt idx="49">
                        <c:v>1.7380341912463407E-2</c:v>
                      </c:pt>
                      <c:pt idx="50">
                        <c:v>1.7380341912463407E-2</c:v>
                      </c:pt>
                      <c:pt idx="51">
                        <c:v>1.7380341912463407E-2</c:v>
                      </c:pt>
                      <c:pt idx="52">
                        <c:v>1.7669203462207426E-2</c:v>
                      </c:pt>
                      <c:pt idx="53">
                        <c:v>1.8349619788706893E-2</c:v>
                      </c:pt>
                      <c:pt idx="54">
                        <c:v>1.8850388945475343E-2</c:v>
                      </c:pt>
                      <c:pt idx="55">
                        <c:v>1.8892163682100855E-2</c:v>
                      </c:pt>
                      <c:pt idx="56">
                        <c:v>1.8892163682100855E-2</c:v>
                      </c:pt>
                      <c:pt idx="57">
                        <c:v>1.8892163682100855E-2</c:v>
                      </c:pt>
                      <c:pt idx="58">
                        <c:v>1.8892163682100855E-2</c:v>
                      </c:pt>
                      <c:pt idx="59">
                        <c:v>1.8892163682100855E-2</c:v>
                      </c:pt>
                      <c:pt idx="60">
                        <c:v>1.8892163682100855E-2</c:v>
                      </c:pt>
                      <c:pt idx="61">
                        <c:v>1.8892163682100855E-2</c:v>
                      </c:pt>
                      <c:pt idx="62">
                        <c:v>1.8892163682100855E-2</c:v>
                      </c:pt>
                      <c:pt idx="63">
                        <c:v>1.8892163682100855E-2</c:v>
                      </c:pt>
                      <c:pt idx="64">
                        <c:v>1.8892163682100855E-2</c:v>
                      </c:pt>
                      <c:pt idx="65">
                        <c:v>1.8892163682100855E-2</c:v>
                      </c:pt>
                      <c:pt idx="66">
                        <c:v>1.8892163682100855E-2</c:v>
                      </c:pt>
                      <c:pt idx="67">
                        <c:v>1.8892163682100855E-2</c:v>
                      </c:pt>
                      <c:pt idx="68">
                        <c:v>1.8892163682100855E-2</c:v>
                      </c:pt>
                      <c:pt idx="69">
                        <c:v>1.8892163682100855E-2</c:v>
                      </c:pt>
                      <c:pt idx="70">
                        <c:v>1.8892163682100855E-2</c:v>
                      </c:pt>
                      <c:pt idx="71">
                        <c:v>1.8892163682100855E-2</c:v>
                      </c:pt>
                      <c:pt idx="72">
                        <c:v>1.8892163682100855E-2</c:v>
                      </c:pt>
                      <c:pt idx="73">
                        <c:v>1.8892163682100855E-2</c:v>
                      </c:pt>
                      <c:pt idx="74">
                        <c:v>1.8892163682100855E-2</c:v>
                      </c:pt>
                      <c:pt idx="75">
                        <c:v>1.8892163682100855E-2</c:v>
                      </c:pt>
                      <c:pt idx="76">
                        <c:v>1.8892163682100855E-2</c:v>
                      </c:pt>
                      <c:pt idx="77">
                        <c:v>1.8892163682100855E-2</c:v>
                      </c:pt>
                      <c:pt idx="78">
                        <c:v>1.8892163682100855E-2</c:v>
                      </c:pt>
                      <c:pt idx="79">
                        <c:v>1.8892163682100855E-2</c:v>
                      </c:pt>
                      <c:pt idx="80">
                        <c:v>1.8892163682100855E-2</c:v>
                      </c:pt>
                      <c:pt idx="81">
                        <c:v>1.8892163682100855E-2</c:v>
                      </c:pt>
                      <c:pt idx="82">
                        <c:v>1.9249454627694843E-2</c:v>
                      </c:pt>
                      <c:pt idx="83">
                        <c:v>1.9493641226138777E-2</c:v>
                      </c:pt>
                      <c:pt idx="84">
                        <c:v>1.9493641226138777E-2</c:v>
                      </c:pt>
                      <c:pt idx="85">
                        <c:v>1.9519736830176222E-2</c:v>
                      </c:pt>
                      <c:pt idx="86">
                        <c:v>1.970961314492187E-2</c:v>
                      </c:pt>
                      <c:pt idx="87">
                        <c:v>1.9847329326854828E-2</c:v>
                      </c:pt>
                      <c:pt idx="88">
                        <c:v>1.9881994841779209E-2</c:v>
                      </c:pt>
                      <c:pt idx="89">
                        <c:v>2.0699976985522586E-2</c:v>
                      </c:pt>
                      <c:pt idx="90">
                        <c:v>2.3156616994981893E-2</c:v>
                      </c:pt>
                      <c:pt idx="91">
                        <c:v>2.6150992989323447E-2</c:v>
                      </c:pt>
                      <c:pt idx="92">
                        <c:v>2.857592106453347E-2</c:v>
                      </c:pt>
                      <c:pt idx="93">
                        <c:v>3.0066105401011352E-2</c:v>
                      </c:pt>
                      <c:pt idx="94">
                        <c:v>3.0817563779612187E-2</c:v>
                      </c:pt>
                      <c:pt idx="95">
                        <c:v>3.1402558811626922E-2</c:v>
                      </c:pt>
                      <c:pt idx="96">
                        <c:v>3.1872846396050952E-2</c:v>
                      </c:pt>
                      <c:pt idx="97">
                        <c:v>3.2126714416655898E-2</c:v>
                      </c:pt>
                      <c:pt idx="98">
                        <c:v>3.2218512690304554E-2</c:v>
                      </c:pt>
                      <c:pt idx="99">
                        <c:v>3.2218512690304554E-2</c:v>
                      </c:pt>
                      <c:pt idx="100">
                        <c:v>3.2218512690304554E-2</c:v>
                      </c:pt>
                      <c:pt idx="101">
                        <c:v>3.2218512690304554E-2</c:v>
                      </c:pt>
                      <c:pt idx="102">
                        <c:v>3.2218512690304554E-2</c:v>
                      </c:pt>
                      <c:pt idx="103">
                        <c:v>3.2218512690304554E-2</c:v>
                      </c:pt>
                      <c:pt idx="104">
                        <c:v>3.2218512690304554E-2</c:v>
                      </c:pt>
                      <c:pt idx="105">
                        <c:v>3.2218512690304554E-2</c:v>
                      </c:pt>
                      <c:pt idx="106">
                        <c:v>3.2218512690304554E-2</c:v>
                      </c:pt>
                      <c:pt idx="107">
                        <c:v>3.2218512690304554E-2</c:v>
                      </c:pt>
                      <c:pt idx="108">
                        <c:v>3.2218512690304554E-2</c:v>
                      </c:pt>
                      <c:pt idx="109">
                        <c:v>3.2218512690304554E-2</c:v>
                      </c:pt>
                      <c:pt idx="110">
                        <c:v>3.2218512690304554E-2</c:v>
                      </c:pt>
                      <c:pt idx="111">
                        <c:v>3.2218512690304554E-2</c:v>
                      </c:pt>
                      <c:pt idx="112">
                        <c:v>3.2218512690304554E-2</c:v>
                      </c:pt>
                      <c:pt idx="113">
                        <c:v>3.2218512690304554E-2</c:v>
                      </c:pt>
                      <c:pt idx="114">
                        <c:v>3.2218512690304554E-2</c:v>
                      </c:pt>
                      <c:pt idx="115">
                        <c:v>3.2218512690304554E-2</c:v>
                      </c:pt>
                      <c:pt idx="116">
                        <c:v>3.2218512690304554E-2</c:v>
                      </c:pt>
                      <c:pt idx="117">
                        <c:v>3.2218512690304554E-2</c:v>
                      </c:pt>
                      <c:pt idx="118">
                        <c:v>3.2218512690304554E-2</c:v>
                      </c:pt>
                      <c:pt idx="119">
                        <c:v>3.2218512690304554E-2</c:v>
                      </c:pt>
                      <c:pt idx="120">
                        <c:v>3.2218512690304554E-2</c:v>
                      </c:pt>
                      <c:pt idx="121">
                        <c:v>3.2218512690304554E-2</c:v>
                      </c:pt>
                      <c:pt idx="122">
                        <c:v>3.2218512690304554E-2</c:v>
                      </c:pt>
                      <c:pt idx="123">
                        <c:v>3.2218512690304554E-2</c:v>
                      </c:pt>
                      <c:pt idx="124">
                        <c:v>3.2218512690304554E-2</c:v>
                      </c:pt>
                      <c:pt idx="125">
                        <c:v>3.2218512690304554E-2</c:v>
                      </c:pt>
                      <c:pt idx="126">
                        <c:v>3.2218512690304554E-2</c:v>
                      </c:pt>
                      <c:pt idx="127">
                        <c:v>3.2218512690304554E-2</c:v>
                      </c:pt>
                      <c:pt idx="128">
                        <c:v>3.2218512690304554E-2</c:v>
                      </c:pt>
                      <c:pt idx="129">
                        <c:v>3.2218512690304554E-2</c:v>
                      </c:pt>
                      <c:pt idx="130">
                        <c:v>3.2218512690304554E-2</c:v>
                      </c:pt>
                      <c:pt idx="131">
                        <c:v>3.2218512690304554E-2</c:v>
                      </c:pt>
                      <c:pt idx="132">
                        <c:v>3.2218512690304554E-2</c:v>
                      </c:pt>
                      <c:pt idx="133">
                        <c:v>3.2218512690304554E-2</c:v>
                      </c:pt>
                      <c:pt idx="134">
                        <c:v>3.2218512690304554E-2</c:v>
                      </c:pt>
                      <c:pt idx="135">
                        <c:v>3.2218512690304554E-2</c:v>
                      </c:pt>
                      <c:pt idx="136">
                        <c:v>3.2218512690304554E-2</c:v>
                      </c:pt>
                      <c:pt idx="137">
                        <c:v>3.2218512690304554E-2</c:v>
                      </c:pt>
                      <c:pt idx="138">
                        <c:v>3.2218512690304554E-2</c:v>
                      </c:pt>
                      <c:pt idx="139">
                        <c:v>3.2218512690304554E-2</c:v>
                      </c:pt>
                      <c:pt idx="140">
                        <c:v>3.2218512690304554E-2</c:v>
                      </c:pt>
                      <c:pt idx="141">
                        <c:v>3.2218512690304554E-2</c:v>
                      </c:pt>
                      <c:pt idx="142">
                        <c:v>3.2218512690304554E-2</c:v>
                      </c:pt>
                      <c:pt idx="143">
                        <c:v>3.2218512690304554E-2</c:v>
                      </c:pt>
                      <c:pt idx="144">
                        <c:v>3.2218512690304554E-2</c:v>
                      </c:pt>
                      <c:pt idx="145">
                        <c:v>3.2218512690304554E-2</c:v>
                      </c:pt>
                      <c:pt idx="146">
                        <c:v>3.2218512690304554E-2</c:v>
                      </c:pt>
                      <c:pt idx="147">
                        <c:v>3.2218512690304554E-2</c:v>
                      </c:pt>
                      <c:pt idx="148">
                        <c:v>3.2218512690304554E-2</c:v>
                      </c:pt>
                      <c:pt idx="149">
                        <c:v>3.2218512690304554E-2</c:v>
                      </c:pt>
                      <c:pt idx="150">
                        <c:v>3.2218512690304554E-2</c:v>
                      </c:pt>
                      <c:pt idx="151">
                        <c:v>3.2218512690304554E-2</c:v>
                      </c:pt>
                      <c:pt idx="152">
                        <c:v>3.289290813552815E-2</c:v>
                      </c:pt>
                      <c:pt idx="153">
                        <c:v>3.4905091404192942E-2</c:v>
                      </c:pt>
                      <c:pt idx="154">
                        <c:v>3.7267447903357738E-2</c:v>
                      </c:pt>
                      <c:pt idx="155">
                        <c:v>3.8966501306995277E-2</c:v>
                      </c:pt>
                      <c:pt idx="156">
                        <c:v>3.9772550734978825E-2</c:v>
                      </c:pt>
                      <c:pt idx="157">
                        <c:v>3.9772550734978825E-2</c:v>
                      </c:pt>
                      <c:pt idx="158">
                        <c:v>3.9772550734978825E-2</c:v>
                      </c:pt>
                      <c:pt idx="159">
                        <c:v>3.9772550734978825E-2</c:v>
                      </c:pt>
                      <c:pt idx="160">
                        <c:v>3.9772550734978825E-2</c:v>
                      </c:pt>
                      <c:pt idx="161">
                        <c:v>3.9772550734978825E-2</c:v>
                      </c:pt>
                      <c:pt idx="162">
                        <c:v>3.9772550734978825E-2</c:v>
                      </c:pt>
                      <c:pt idx="163">
                        <c:v>3.9772550734978825E-2</c:v>
                      </c:pt>
                      <c:pt idx="164">
                        <c:v>3.9772550734978825E-2</c:v>
                      </c:pt>
                      <c:pt idx="165">
                        <c:v>3.9772550734978825E-2</c:v>
                      </c:pt>
                      <c:pt idx="166">
                        <c:v>3.9772550734978825E-2</c:v>
                      </c:pt>
                      <c:pt idx="167">
                        <c:v>3.9772550734978825E-2</c:v>
                      </c:pt>
                      <c:pt idx="168">
                        <c:v>3.9772550734978825E-2</c:v>
                      </c:pt>
                      <c:pt idx="169">
                        <c:v>3.9772550734978825E-2</c:v>
                      </c:pt>
                      <c:pt idx="170">
                        <c:v>3.9772550734978825E-2</c:v>
                      </c:pt>
                      <c:pt idx="171">
                        <c:v>3.9772550734978825E-2</c:v>
                      </c:pt>
                      <c:pt idx="172">
                        <c:v>4.0760934389571991E-2</c:v>
                      </c:pt>
                      <c:pt idx="173">
                        <c:v>4.3299392345226138E-2</c:v>
                      </c:pt>
                      <c:pt idx="174">
                        <c:v>4.6190788592434209E-2</c:v>
                      </c:pt>
                      <c:pt idx="175">
                        <c:v>4.8013473981418982E-2</c:v>
                      </c:pt>
                      <c:pt idx="176">
                        <c:v>4.8414062077140836E-2</c:v>
                      </c:pt>
                      <c:pt idx="177">
                        <c:v>4.8414062077140836E-2</c:v>
                      </c:pt>
                      <c:pt idx="178">
                        <c:v>4.8414062077140836E-2</c:v>
                      </c:pt>
                      <c:pt idx="179">
                        <c:v>4.8414062077140836E-2</c:v>
                      </c:pt>
                      <c:pt idx="180">
                        <c:v>4.8414062077140836E-2</c:v>
                      </c:pt>
                      <c:pt idx="181">
                        <c:v>4.8414062077140836E-2</c:v>
                      </c:pt>
                      <c:pt idx="182">
                        <c:v>4.8414062077140836E-2</c:v>
                      </c:pt>
                      <c:pt idx="183">
                        <c:v>4.8510769282003298E-2</c:v>
                      </c:pt>
                      <c:pt idx="184">
                        <c:v>4.9359465591270461E-2</c:v>
                      </c:pt>
                      <c:pt idx="185">
                        <c:v>5.0706523506045487E-2</c:v>
                      </c:pt>
                      <c:pt idx="186">
                        <c:v>5.203841467136186E-2</c:v>
                      </c:pt>
                      <c:pt idx="187">
                        <c:v>5.3126285619396002E-2</c:v>
                      </c:pt>
                      <c:pt idx="188">
                        <c:v>5.390576978407019E-2</c:v>
                      </c:pt>
                      <c:pt idx="189">
                        <c:v>5.4456516729047402E-2</c:v>
                      </c:pt>
                      <c:pt idx="190">
                        <c:v>5.4834504264093809E-2</c:v>
                      </c:pt>
                      <c:pt idx="191">
                        <c:v>5.506773135682351E-2</c:v>
                      </c:pt>
                      <c:pt idx="192">
                        <c:v>5.5209752634709772E-2</c:v>
                      </c:pt>
                      <c:pt idx="193">
                        <c:v>5.5271854803040213E-2</c:v>
                      </c:pt>
                      <c:pt idx="194">
                        <c:v>5.5271854803040213E-2</c:v>
                      </c:pt>
                      <c:pt idx="195">
                        <c:v>5.5271854803040213E-2</c:v>
                      </c:pt>
                      <c:pt idx="196">
                        <c:v>5.5271854803040213E-2</c:v>
                      </c:pt>
                      <c:pt idx="197">
                        <c:v>5.5271854803040213E-2</c:v>
                      </c:pt>
                      <c:pt idx="198">
                        <c:v>5.5271854803040213E-2</c:v>
                      </c:pt>
                      <c:pt idx="199">
                        <c:v>5.5271854803040213E-2</c:v>
                      </c:pt>
                      <c:pt idx="200">
                        <c:v>5.5271854803040213E-2</c:v>
                      </c:pt>
                      <c:pt idx="201">
                        <c:v>5.5271854803040213E-2</c:v>
                      </c:pt>
                      <c:pt idx="202">
                        <c:v>5.5271854803040213E-2</c:v>
                      </c:pt>
                      <c:pt idx="203">
                        <c:v>5.5271854803040213E-2</c:v>
                      </c:pt>
                      <c:pt idx="204">
                        <c:v>5.5271854803040213E-2</c:v>
                      </c:pt>
                      <c:pt idx="205">
                        <c:v>5.5271854803040213E-2</c:v>
                      </c:pt>
                      <c:pt idx="206">
                        <c:v>5.5271854803040213E-2</c:v>
                      </c:pt>
                      <c:pt idx="207">
                        <c:v>5.5271854803040213E-2</c:v>
                      </c:pt>
                      <c:pt idx="208">
                        <c:v>5.5271854803040213E-2</c:v>
                      </c:pt>
                      <c:pt idx="209">
                        <c:v>5.5271854803040213E-2</c:v>
                      </c:pt>
                      <c:pt idx="210">
                        <c:v>5.5271854803040213E-2</c:v>
                      </c:pt>
                      <c:pt idx="211">
                        <c:v>5.5271854803040213E-2</c:v>
                      </c:pt>
                      <c:pt idx="212">
                        <c:v>5.5271854803040213E-2</c:v>
                      </c:pt>
                      <c:pt idx="213">
                        <c:v>5.5271854803040213E-2</c:v>
                      </c:pt>
                      <c:pt idx="214">
                        <c:v>5.5271854803040213E-2</c:v>
                      </c:pt>
                      <c:pt idx="215">
                        <c:v>5.5271854803040213E-2</c:v>
                      </c:pt>
                      <c:pt idx="216">
                        <c:v>5.5271854803040213E-2</c:v>
                      </c:pt>
                      <c:pt idx="217">
                        <c:v>5.5271854803040213E-2</c:v>
                      </c:pt>
                      <c:pt idx="218">
                        <c:v>5.5271854803040213E-2</c:v>
                      </c:pt>
                      <c:pt idx="219">
                        <c:v>5.5271854803040213E-2</c:v>
                      </c:pt>
                      <c:pt idx="220">
                        <c:v>5.5271854803040213E-2</c:v>
                      </c:pt>
                      <c:pt idx="221">
                        <c:v>5.5271854803040213E-2</c:v>
                      </c:pt>
                      <c:pt idx="222">
                        <c:v>5.5271854803040213E-2</c:v>
                      </c:pt>
                      <c:pt idx="223">
                        <c:v>5.5271854803040213E-2</c:v>
                      </c:pt>
                      <c:pt idx="224">
                        <c:v>5.5271854803040213E-2</c:v>
                      </c:pt>
                      <c:pt idx="225">
                        <c:v>5.5271854803040213E-2</c:v>
                      </c:pt>
                      <c:pt idx="226">
                        <c:v>5.5271854803040213E-2</c:v>
                      </c:pt>
                      <c:pt idx="227">
                        <c:v>5.5271854803040213E-2</c:v>
                      </c:pt>
                      <c:pt idx="228">
                        <c:v>5.5271854803040213E-2</c:v>
                      </c:pt>
                      <c:pt idx="229">
                        <c:v>5.5271854803040213E-2</c:v>
                      </c:pt>
                      <c:pt idx="230">
                        <c:v>5.5271854803040213E-2</c:v>
                      </c:pt>
                      <c:pt idx="231">
                        <c:v>5.5271854803040213E-2</c:v>
                      </c:pt>
                      <c:pt idx="232">
                        <c:v>5.5271854803040213E-2</c:v>
                      </c:pt>
                      <c:pt idx="233">
                        <c:v>5.5500144341869104E-2</c:v>
                      </c:pt>
                      <c:pt idx="234">
                        <c:v>5.7111272255789297E-2</c:v>
                      </c:pt>
                      <c:pt idx="235">
                        <c:v>5.9152780163003814E-2</c:v>
                      </c:pt>
                      <c:pt idx="236">
                        <c:v>6.0556604494879832E-2</c:v>
                      </c:pt>
                      <c:pt idx="237">
                        <c:v>6.0980645581139088E-2</c:v>
                      </c:pt>
                      <c:pt idx="238">
                        <c:v>6.1113305335170641E-2</c:v>
                      </c:pt>
                      <c:pt idx="239">
                        <c:v>6.1898063985955987E-2</c:v>
                      </c:pt>
                      <c:pt idx="240">
                        <c:v>6.3873782510410371E-2</c:v>
                      </c:pt>
                      <c:pt idx="241">
                        <c:v>6.6566719463061169E-2</c:v>
                      </c:pt>
                      <c:pt idx="242">
                        <c:v>6.8785880782963743E-2</c:v>
                      </c:pt>
                      <c:pt idx="243">
                        <c:v>7.0713291404041423E-2</c:v>
                      </c:pt>
                      <c:pt idx="244">
                        <c:v>7.2739857894616344E-2</c:v>
                      </c:pt>
                      <c:pt idx="245">
                        <c:v>7.45457072894848E-2</c:v>
                      </c:pt>
                      <c:pt idx="246">
                        <c:v>7.6576957410391042E-2</c:v>
                      </c:pt>
                      <c:pt idx="247">
                        <c:v>7.8956774329844021E-2</c:v>
                      </c:pt>
                      <c:pt idx="248">
                        <c:v>8.0934300871445389E-2</c:v>
                      </c:pt>
                      <c:pt idx="249">
                        <c:v>8.1974822154419105E-2</c:v>
                      </c:pt>
                      <c:pt idx="250">
                        <c:v>8.2249025833567246E-2</c:v>
                      </c:pt>
                      <c:pt idx="251">
                        <c:v>8.2394536423981674E-2</c:v>
                      </c:pt>
                      <c:pt idx="252">
                        <c:v>8.2701096854247785E-2</c:v>
                      </c:pt>
                      <c:pt idx="253">
                        <c:v>8.2917614195945483E-2</c:v>
                      </c:pt>
                      <c:pt idx="254">
                        <c:v>8.2917614195945483E-2</c:v>
                      </c:pt>
                      <c:pt idx="255">
                        <c:v>8.2917614195945483E-2</c:v>
                      </c:pt>
                      <c:pt idx="256">
                        <c:v>8.3206475745689498E-2</c:v>
                      </c:pt>
                      <c:pt idx="257">
                        <c:v>8.3650427465406685E-2</c:v>
                      </c:pt>
                      <c:pt idx="258">
                        <c:v>8.3650427465406685E-2</c:v>
                      </c:pt>
                      <c:pt idx="259">
                        <c:v>8.3650427465406685E-2</c:v>
                      </c:pt>
                      <c:pt idx="260">
                        <c:v>8.3650427465406685E-2</c:v>
                      </c:pt>
                      <c:pt idx="261">
                        <c:v>8.3650427465406685E-2</c:v>
                      </c:pt>
                      <c:pt idx="262">
                        <c:v>8.3650427465406685E-2</c:v>
                      </c:pt>
                      <c:pt idx="263">
                        <c:v>8.3650427465406685E-2</c:v>
                      </c:pt>
                      <c:pt idx="264">
                        <c:v>8.3650427465406685E-2</c:v>
                      </c:pt>
                      <c:pt idx="265">
                        <c:v>8.3650427465406685E-2</c:v>
                      </c:pt>
                      <c:pt idx="266">
                        <c:v>8.3650427465406685E-2</c:v>
                      </c:pt>
                      <c:pt idx="267">
                        <c:v>8.3650427465406685E-2</c:v>
                      </c:pt>
                      <c:pt idx="268">
                        <c:v>8.3650427465406685E-2</c:v>
                      </c:pt>
                      <c:pt idx="269">
                        <c:v>8.3650427465406685E-2</c:v>
                      </c:pt>
                      <c:pt idx="270">
                        <c:v>8.3650427465406685E-2</c:v>
                      </c:pt>
                      <c:pt idx="271">
                        <c:v>8.3650427465406685E-2</c:v>
                      </c:pt>
                      <c:pt idx="272">
                        <c:v>8.3650427465406685E-2</c:v>
                      </c:pt>
                      <c:pt idx="273">
                        <c:v>8.3650427465406685E-2</c:v>
                      </c:pt>
                      <c:pt idx="274">
                        <c:v>8.4147053863539767E-2</c:v>
                      </c:pt>
                      <c:pt idx="275">
                        <c:v>8.6243394185613817E-2</c:v>
                      </c:pt>
                      <c:pt idx="276">
                        <c:v>8.8907526714934848E-2</c:v>
                      </c:pt>
                      <c:pt idx="277">
                        <c:v>9.1705992798534322E-2</c:v>
                      </c:pt>
                      <c:pt idx="278">
                        <c:v>9.4564723586195498E-2</c:v>
                      </c:pt>
                      <c:pt idx="279">
                        <c:v>9.7638591346716611E-2</c:v>
                      </c:pt>
                      <c:pt idx="280">
                        <c:v>0.10042283787521571</c:v>
                      </c:pt>
                      <c:pt idx="281">
                        <c:v>0.10176685546617061</c:v>
                      </c:pt>
                      <c:pt idx="282">
                        <c:v>0.10176685546617061</c:v>
                      </c:pt>
                      <c:pt idx="283">
                        <c:v>0.10176685546617061</c:v>
                      </c:pt>
                      <c:pt idx="284">
                        <c:v>0.10176685546617061</c:v>
                      </c:pt>
                      <c:pt idx="285">
                        <c:v>0.10176685546617061</c:v>
                      </c:pt>
                      <c:pt idx="286">
                        <c:v>0.10176685546617061</c:v>
                      </c:pt>
                      <c:pt idx="287">
                        <c:v>0.10176685546617061</c:v>
                      </c:pt>
                      <c:pt idx="288">
                        <c:v>0.10176685546617061</c:v>
                      </c:pt>
                      <c:pt idx="289">
                        <c:v>0.10176685546617061</c:v>
                      </c:pt>
                      <c:pt idx="290">
                        <c:v>0.10176685546617061</c:v>
                      </c:pt>
                      <c:pt idx="291">
                        <c:v>0.10176685546617061</c:v>
                      </c:pt>
                      <c:pt idx="292">
                        <c:v>0.10176685546617061</c:v>
                      </c:pt>
                      <c:pt idx="293">
                        <c:v>0.1021208623153456</c:v>
                      </c:pt>
                      <c:pt idx="294">
                        <c:v>0.1026211197110489</c:v>
                      </c:pt>
                      <c:pt idx="295">
                        <c:v>0.1026955764986168</c:v>
                      </c:pt>
                      <c:pt idx="296">
                        <c:v>0.1026955764986168</c:v>
                      </c:pt>
                      <c:pt idx="297">
                        <c:v>0.1026955764986168</c:v>
                      </c:pt>
                      <c:pt idx="298">
                        <c:v>0.1026955764986168</c:v>
                      </c:pt>
                      <c:pt idx="299">
                        <c:v>0.1026955764986168</c:v>
                      </c:pt>
                      <c:pt idx="300">
                        <c:v>0.1026955764986168</c:v>
                      </c:pt>
                      <c:pt idx="301">
                        <c:v>0.1026955764986168</c:v>
                      </c:pt>
                      <c:pt idx="302">
                        <c:v>0.1026955764986168</c:v>
                      </c:pt>
                      <c:pt idx="303">
                        <c:v>0.10277864606441944</c:v>
                      </c:pt>
                      <c:pt idx="304">
                        <c:v>0.10320934489990916</c:v>
                      </c:pt>
                      <c:pt idx="305">
                        <c:v>0.10409901627433074</c:v>
                      </c:pt>
                      <c:pt idx="306">
                        <c:v>0.10528763647536317</c:v>
                      </c:pt>
                      <c:pt idx="307">
                        <c:v>0.1061465796780957</c:v>
                      </c:pt>
                      <c:pt idx="308">
                        <c:v>0.10638781183075394</c:v>
                      </c:pt>
                      <c:pt idx="309">
                        <c:v>0.10638781183075394</c:v>
                      </c:pt>
                      <c:pt idx="310">
                        <c:v>0.10638781183075394</c:v>
                      </c:pt>
                      <c:pt idx="311">
                        <c:v>0.10638781183075394</c:v>
                      </c:pt>
                      <c:pt idx="312">
                        <c:v>0.10645626145346325</c:v>
                      </c:pt>
                      <c:pt idx="313">
                        <c:v>0.10687055215477445</c:v>
                      </c:pt>
                      <c:pt idx="314">
                        <c:v>0.10766037238934235</c:v>
                      </c:pt>
                      <c:pt idx="315">
                        <c:v>0.10868523593521891</c:v>
                      </c:pt>
                      <c:pt idx="316">
                        <c:v>0.10967588169081302</c:v>
                      </c:pt>
                      <c:pt idx="317">
                        <c:v>0.11048970554797474</c:v>
                      </c:pt>
                      <c:pt idx="318">
                        <c:v>0.1114039342130982</c:v>
                      </c:pt>
                      <c:pt idx="319">
                        <c:v>0.1125622466918362</c:v>
                      </c:pt>
                      <c:pt idx="320">
                        <c:v>0.11372757108752313</c:v>
                      </c:pt>
                      <c:pt idx="321">
                        <c:v>0.1142898588815643</c:v>
                      </c:pt>
                      <c:pt idx="322">
                        <c:v>0.11438578364321342</c:v>
                      </c:pt>
                      <c:pt idx="323">
                        <c:v>0.11438578364321342</c:v>
                      </c:pt>
                      <c:pt idx="324">
                        <c:v>0.11438578364321342</c:v>
                      </c:pt>
                      <c:pt idx="325">
                        <c:v>0.11440817730508607</c:v>
                      </c:pt>
                      <c:pt idx="326">
                        <c:v>0.11440817730508607</c:v>
                      </c:pt>
                      <c:pt idx="327">
                        <c:v>0.11440817730508607</c:v>
                      </c:pt>
                      <c:pt idx="328">
                        <c:v>0.11440817730508607</c:v>
                      </c:pt>
                      <c:pt idx="329">
                        <c:v>0.11508764880207734</c:v>
                      </c:pt>
                      <c:pt idx="330">
                        <c:v>0.11638899279635198</c:v>
                      </c:pt>
                      <c:pt idx="331">
                        <c:v>0.11708275428192597</c:v>
                      </c:pt>
                      <c:pt idx="332">
                        <c:v>0.11708275428192597</c:v>
                      </c:pt>
                      <c:pt idx="333">
                        <c:v>0.11710983231477429</c:v>
                      </c:pt>
                      <c:pt idx="334">
                        <c:v>0.11716041024472078</c:v>
                      </c:pt>
                      <c:pt idx="335">
                        <c:v>0.11716421292122541</c:v>
                      </c:pt>
                      <c:pt idx="336">
                        <c:v>0.11721237953291791</c:v>
                      </c:pt>
                      <c:pt idx="337">
                        <c:v>0.11721237953291791</c:v>
                      </c:pt>
                      <c:pt idx="338">
                        <c:v>0.11721237953291791</c:v>
                      </c:pt>
                      <c:pt idx="339">
                        <c:v>0.11721237953291791</c:v>
                      </c:pt>
                      <c:pt idx="340">
                        <c:v>0.11721237953291791</c:v>
                      </c:pt>
                      <c:pt idx="341">
                        <c:v>0.11721237953291791</c:v>
                      </c:pt>
                      <c:pt idx="342">
                        <c:v>0.11721237953291791</c:v>
                      </c:pt>
                      <c:pt idx="343">
                        <c:v>0.11721237953291791</c:v>
                      </c:pt>
                      <c:pt idx="344">
                        <c:v>0.11721237953291791</c:v>
                      </c:pt>
                      <c:pt idx="345">
                        <c:v>0.11721237953291791</c:v>
                      </c:pt>
                      <c:pt idx="346">
                        <c:v>0.11721237953291791</c:v>
                      </c:pt>
                      <c:pt idx="347">
                        <c:v>0.11721237953291791</c:v>
                      </c:pt>
                      <c:pt idx="348">
                        <c:v>0.11721237953291791</c:v>
                      </c:pt>
                      <c:pt idx="349">
                        <c:v>0.11721237953291791</c:v>
                      </c:pt>
                      <c:pt idx="350">
                        <c:v>0.11721237953291791</c:v>
                      </c:pt>
                      <c:pt idx="351">
                        <c:v>0.11721237953291791</c:v>
                      </c:pt>
                      <c:pt idx="352">
                        <c:v>0.11721237953291791</c:v>
                      </c:pt>
                      <c:pt idx="353">
                        <c:v>0.11721237953291791</c:v>
                      </c:pt>
                      <c:pt idx="354">
                        <c:v>0.11721237953291791</c:v>
                      </c:pt>
                      <c:pt idx="355">
                        <c:v>0.11721237953291791</c:v>
                      </c:pt>
                      <c:pt idx="356">
                        <c:v>0.11721237953291791</c:v>
                      </c:pt>
                      <c:pt idx="357">
                        <c:v>0.11721237953291791</c:v>
                      </c:pt>
                      <c:pt idx="358">
                        <c:v>0.11721237953291791</c:v>
                      </c:pt>
                      <c:pt idx="359">
                        <c:v>0.11735009580215747</c:v>
                      </c:pt>
                      <c:pt idx="360">
                        <c:v>0.11812849378151703</c:v>
                      </c:pt>
                      <c:pt idx="361">
                        <c:v>0.11910195612567065</c:v>
                      </c:pt>
                      <c:pt idx="362">
                        <c:v>0.11982470288561131</c:v>
                      </c:pt>
                      <c:pt idx="363">
                        <c:v>0.12020283005046299</c:v>
                      </c:pt>
                      <c:pt idx="364">
                        <c:v>0.12029211294875061</c:v>
                      </c:pt>
                      <c:pt idx="365">
                        <c:v>0.12029211294875061</c:v>
                      </c:pt>
                      <c:pt idx="366">
                        <c:v>0.12029211294875061</c:v>
                      </c:pt>
                      <c:pt idx="367">
                        <c:v>0.12029211294875061</c:v>
                      </c:pt>
                      <c:pt idx="368">
                        <c:v>0.12029211294875061</c:v>
                      </c:pt>
                      <c:pt idx="369">
                        <c:v>0.12029211294875061</c:v>
                      </c:pt>
                      <c:pt idx="370">
                        <c:v>0.12029211294875061</c:v>
                      </c:pt>
                      <c:pt idx="371">
                        <c:v>0.12029211294875061</c:v>
                      </c:pt>
                      <c:pt idx="372">
                        <c:v>0.12029211294875061</c:v>
                      </c:pt>
                      <c:pt idx="373">
                        <c:v>0.1210286864353151</c:v>
                      </c:pt>
                      <c:pt idx="374">
                        <c:v>0.12242512493228258</c:v>
                      </c:pt>
                      <c:pt idx="375">
                        <c:v>0.12373957183124554</c:v>
                      </c:pt>
                      <c:pt idx="376">
                        <c:v>0.12462919948096031</c:v>
                      </c:pt>
                      <c:pt idx="377">
                        <c:v>0.12514518002804523</c:v>
                      </c:pt>
                      <c:pt idx="378">
                        <c:v>0.12543397658095976</c:v>
                      </c:pt>
                      <c:pt idx="379">
                        <c:v>0.12559681098699543</c:v>
                      </c:pt>
                      <c:pt idx="380">
                        <c:v>0.12568898154689664</c:v>
                      </c:pt>
                      <c:pt idx="381">
                        <c:v>0.12578578550582517</c:v>
                      </c:pt>
                      <c:pt idx="382">
                        <c:v>0.12589342347200533</c:v>
                      </c:pt>
                      <c:pt idx="383">
                        <c:v>0.12598040373465316</c:v>
                      </c:pt>
                      <c:pt idx="384">
                        <c:v>0.12604149455208463</c:v>
                      </c:pt>
                      <c:pt idx="385">
                        <c:v>0.12606813890773066</c:v>
                      </c:pt>
                      <c:pt idx="386">
                        <c:v>0.12606813890773066</c:v>
                      </c:pt>
                      <c:pt idx="387">
                        <c:v>0.12606813890773066</c:v>
                      </c:pt>
                      <c:pt idx="388">
                        <c:v>0.12606813890773066</c:v>
                      </c:pt>
                      <c:pt idx="389">
                        <c:v>0.12606813890773066</c:v>
                      </c:pt>
                      <c:pt idx="390">
                        <c:v>0.12606813890773066</c:v>
                      </c:pt>
                      <c:pt idx="391">
                        <c:v>0.12606813890773066</c:v>
                      </c:pt>
                      <c:pt idx="392">
                        <c:v>0.12606813890773066</c:v>
                      </c:pt>
                      <c:pt idx="393">
                        <c:v>0.12606813890773066</c:v>
                      </c:pt>
                      <c:pt idx="394">
                        <c:v>0.12606813890773066</c:v>
                      </c:pt>
                      <c:pt idx="395">
                        <c:v>0.12606813890773066</c:v>
                      </c:pt>
                      <c:pt idx="396">
                        <c:v>0.12606813890773066</c:v>
                      </c:pt>
                      <c:pt idx="397">
                        <c:v>0.12606813890773066</c:v>
                      </c:pt>
                      <c:pt idx="398">
                        <c:v>0.12606813890773066</c:v>
                      </c:pt>
                      <c:pt idx="399">
                        <c:v>0.12606813890773066</c:v>
                      </c:pt>
                      <c:pt idx="400">
                        <c:v>0.12606813890773066</c:v>
                      </c:pt>
                      <c:pt idx="401">
                        <c:v>0.12606813890773066</c:v>
                      </c:pt>
                      <c:pt idx="402">
                        <c:v>0.12606813890773066</c:v>
                      </c:pt>
                      <c:pt idx="403">
                        <c:v>0.12655088097581221</c:v>
                      </c:pt>
                      <c:pt idx="404">
                        <c:v>0.12732991453758999</c:v>
                      </c:pt>
                      <c:pt idx="405">
                        <c:v>0.12800003595227605</c:v>
                      </c:pt>
                      <c:pt idx="406">
                        <c:v>0.12856630705798694</c:v>
                      </c:pt>
                      <c:pt idx="407">
                        <c:v>0.12916091856083758</c:v>
                      </c:pt>
                      <c:pt idx="408">
                        <c:v>0.12974449258124596</c:v>
                      </c:pt>
                      <c:pt idx="409">
                        <c:v>0.13015802011045358</c:v>
                      </c:pt>
                      <c:pt idx="410">
                        <c:v>0.13026799811177456</c:v>
                      </c:pt>
                      <c:pt idx="411">
                        <c:v>0.13026799811177456</c:v>
                      </c:pt>
                      <c:pt idx="412">
                        <c:v>0.13026799811177456</c:v>
                      </c:pt>
                      <c:pt idx="413">
                        <c:v>0.13026799811177456</c:v>
                      </c:pt>
                      <c:pt idx="414">
                        <c:v>0.13026799811177456</c:v>
                      </c:pt>
                      <c:pt idx="415">
                        <c:v>0.13026799811177456</c:v>
                      </c:pt>
                      <c:pt idx="416">
                        <c:v>0.13026799811177456</c:v>
                      </c:pt>
                      <c:pt idx="417">
                        <c:v>0.13026799811177456</c:v>
                      </c:pt>
                      <c:pt idx="418">
                        <c:v>0.13026799811177456</c:v>
                      </c:pt>
                      <c:pt idx="419">
                        <c:v>0.13026799811177456</c:v>
                      </c:pt>
                      <c:pt idx="420">
                        <c:v>0.13042900455733833</c:v>
                      </c:pt>
                      <c:pt idx="421">
                        <c:v>0.13075843657919414</c:v>
                      </c:pt>
                      <c:pt idx="422">
                        <c:v>0.13088391406793026</c:v>
                      </c:pt>
                      <c:pt idx="423">
                        <c:v>0.13088391406793026</c:v>
                      </c:pt>
                      <c:pt idx="424">
                        <c:v>0.13088391406793026</c:v>
                      </c:pt>
                      <c:pt idx="425">
                        <c:v>0.13088391406793026</c:v>
                      </c:pt>
                      <c:pt idx="426">
                        <c:v>0.13088391406793026</c:v>
                      </c:pt>
                      <c:pt idx="427">
                        <c:v>0.13088391406793026</c:v>
                      </c:pt>
                      <c:pt idx="428">
                        <c:v>0.13088391406793026</c:v>
                      </c:pt>
                      <c:pt idx="429">
                        <c:v>0.13088391406793026</c:v>
                      </c:pt>
                      <c:pt idx="430">
                        <c:v>0.13088391406793026</c:v>
                      </c:pt>
                      <c:pt idx="431">
                        <c:v>0.13088391406793026</c:v>
                      </c:pt>
                      <c:pt idx="432">
                        <c:v>0.13116978512199601</c:v>
                      </c:pt>
                      <c:pt idx="433">
                        <c:v>0.13140567099334061</c:v>
                      </c:pt>
                      <c:pt idx="434">
                        <c:v>0.13140567099334061</c:v>
                      </c:pt>
                      <c:pt idx="435">
                        <c:v>0.13140567099334061</c:v>
                      </c:pt>
                      <c:pt idx="436">
                        <c:v>0.13181177394084814</c:v>
                      </c:pt>
                      <c:pt idx="437">
                        <c:v>0.13300185233404702</c:v>
                      </c:pt>
                      <c:pt idx="438">
                        <c:v>0.13483937444145008</c:v>
                      </c:pt>
                      <c:pt idx="439">
                        <c:v>0.13693684575998219</c:v>
                      </c:pt>
                      <c:pt idx="440">
                        <c:v>0.13874161941698374</c:v>
                      </c:pt>
                      <c:pt idx="441">
                        <c:v>0.13986757755694884</c:v>
                      </c:pt>
                      <c:pt idx="442">
                        <c:v>0.14034298181318877</c:v>
                      </c:pt>
                      <c:pt idx="443">
                        <c:v>0.14045243371649288</c:v>
                      </c:pt>
                      <c:pt idx="444">
                        <c:v>0.14046078132378867</c:v>
                      </c:pt>
                      <c:pt idx="445">
                        <c:v>0.14046078132378867</c:v>
                      </c:pt>
                      <c:pt idx="446">
                        <c:v>0.14046078132378867</c:v>
                      </c:pt>
                      <c:pt idx="447">
                        <c:v>0.14046078132378867</c:v>
                      </c:pt>
                      <c:pt idx="448">
                        <c:v>0.14046078132378867</c:v>
                      </c:pt>
                      <c:pt idx="449">
                        <c:v>0.14046078132378867</c:v>
                      </c:pt>
                      <c:pt idx="450">
                        <c:v>0.14046078132378867</c:v>
                      </c:pt>
                      <c:pt idx="451">
                        <c:v>0.14046078132378867</c:v>
                      </c:pt>
                      <c:pt idx="452">
                        <c:v>0.14046078132378867</c:v>
                      </c:pt>
                      <c:pt idx="453">
                        <c:v>0.14046078132378867</c:v>
                      </c:pt>
                      <c:pt idx="454">
                        <c:v>0.14046078132378867</c:v>
                      </c:pt>
                      <c:pt idx="455">
                        <c:v>0.14046078132378867</c:v>
                      </c:pt>
                      <c:pt idx="456">
                        <c:v>0.14046078132378867</c:v>
                      </c:pt>
                      <c:pt idx="457">
                        <c:v>0.14046078132378867</c:v>
                      </c:pt>
                      <c:pt idx="458">
                        <c:v>0.14046078132378867</c:v>
                      </c:pt>
                      <c:pt idx="459">
                        <c:v>0.14046078132378867</c:v>
                      </c:pt>
                      <c:pt idx="460">
                        <c:v>0.14046078132378867</c:v>
                      </c:pt>
                      <c:pt idx="461">
                        <c:v>0.14046078132378867</c:v>
                      </c:pt>
                      <c:pt idx="462">
                        <c:v>0.14046078132378867</c:v>
                      </c:pt>
                      <c:pt idx="463">
                        <c:v>0.14046078132378867</c:v>
                      </c:pt>
                      <c:pt idx="464">
                        <c:v>0.14046078132378867</c:v>
                      </c:pt>
                      <c:pt idx="465">
                        <c:v>0.14046078132378867</c:v>
                      </c:pt>
                      <c:pt idx="466">
                        <c:v>0.14046078132378867</c:v>
                      </c:pt>
                      <c:pt idx="467">
                        <c:v>0.14046078132378867</c:v>
                      </c:pt>
                      <c:pt idx="468">
                        <c:v>0.14046078132378867</c:v>
                      </c:pt>
                      <c:pt idx="469">
                        <c:v>0.14046078132378867</c:v>
                      </c:pt>
                      <c:pt idx="470">
                        <c:v>0.14046078132378867</c:v>
                      </c:pt>
                      <c:pt idx="471">
                        <c:v>0.14046078132378867</c:v>
                      </c:pt>
                      <c:pt idx="472">
                        <c:v>0.14046078132378867</c:v>
                      </c:pt>
                      <c:pt idx="473">
                        <c:v>0.14046078132378867</c:v>
                      </c:pt>
                      <c:pt idx="474">
                        <c:v>0.14046078132378867</c:v>
                      </c:pt>
                      <c:pt idx="475">
                        <c:v>0.14046078132378867</c:v>
                      </c:pt>
                      <c:pt idx="476">
                        <c:v>0.14046078132378867</c:v>
                      </c:pt>
                      <c:pt idx="477">
                        <c:v>0.14046078132378867</c:v>
                      </c:pt>
                      <c:pt idx="478">
                        <c:v>0.14046078132378867</c:v>
                      </c:pt>
                      <c:pt idx="479">
                        <c:v>0.14046078132378867</c:v>
                      </c:pt>
                      <c:pt idx="480">
                        <c:v>0.14046078132378867</c:v>
                      </c:pt>
                      <c:pt idx="481">
                        <c:v>0.14046078132378867</c:v>
                      </c:pt>
                      <c:pt idx="482">
                        <c:v>0.14046078132378867</c:v>
                      </c:pt>
                      <c:pt idx="483">
                        <c:v>0.14046078132378867</c:v>
                      </c:pt>
                      <c:pt idx="484">
                        <c:v>0.14046078132378867</c:v>
                      </c:pt>
                      <c:pt idx="485">
                        <c:v>0.14046078132378867</c:v>
                      </c:pt>
                      <c:pt idx="486">
                        <c:v>0.14046078132378867</c:v>
                      </c:pt>
                      <c:pt idx="487">
                        <c:v>0.14046078132378867</c:v>
                      </c:pt>
                      <c:pt idx="488">
                        <c:v>0.14046078132378867</c:v>
                      </c:pt>
                      <c:pt idx="489">
                        <c:v>0.14046078132378867</c:v>
                      </c:pt>
                      <c:pt idx="490">
                        <c:v>0.14046078132378867</c:v>
                      </c:pt>
                      <c:pt idx="491">
                        <c:v>0.14046078132378867</c:v>
                      </c:pt>
                      <c:pt idx="492">
                        <c:v>0.14046078132378867</c:v>
                      </c:pt>
                      <c:pt idx="493">
                        <c:v>0.14046078132378867</c:v>
                      </c:pt>
                      <c:pt idx="494">
                        <c:v>0.14046078132378867</c:v>
                      </c:pt>
                      <c:pt idx="495">
                        <c:v>0.14046078132378867</c:v>
                      </c:pt>
                      <c:pt idx="496">
                        <c:v>0.14046078132378867</c:v>
                      </c:pt>
                      <c:pt idx="497">
                        <c:v>0.14046078132378867</c:v>
                      </c:pt>
                      <c:pt idx="498">
                        <c:v>0.14046078132378867</c:v>
                      </c:pt>
                      <c:pt idx="499">
                        <c:v>0.14046078132378867</c:v>
                      </c:pt>
                      <c:pt idx="500">
                        <c:v>0.14046078132378867</c:v>
                      </c:pt>
                      <c:pt idx="501">
                        <c:v>0.14046078132378867</c:v>
                      </c:pt>
                      <c:pt idx="502">
                        <c:v>0.14046078132378867</c:v>
                      </c:pt>
                      <c:pt idx="503">
                        <c:v>0.14046078132378867</c:v>
                      </c:pt>
                      <c:pt idx="504">
                        <c:v>0.14046078132378867</c:v>
                      </c:pt>
                      <c:pt idx="505">
                        <c:v>0.14046078132378867</c:v>
                      </c:pt>
                      <c:pt idx="506">
                        <c:v>0.14046078132378867</c:v>
                      </c:pt>
                      <c:pt idx="507">
                        <c:v>0.14046078132378867</c:v>
                      </c:pt>
                      <c:pt idx="508">
                        <c:v>0.14046078132378867</c:v>
                      </c:pt>
                      <c:pt idx="509">
                        <c:v>0.14046078132378867</c:v>
                      </c:pt>
                      <c:pt idx="510">
                        <c:v>0.14046078132378867</c:v>
                      </c:pt>
                      <c:pt idx="511">
                        <c:v>0.14046078132378867</c:v>
                      </c:pt>
                      <c:pt idx="512">
                        <c:v>0.14046078132378867</c:v>
                      </c:pt>
                      <c:pt idx="513">
                        <c:v>0.14046078132378867</c:v>
                      </c:pt>
                      <c:pt idx="514">
                        <c:v>0.14046078132378867</c:v>
                      </c:pt>
                      <c:pt idx="515">
                        <c:v>0.14046078132378867</c:v>
                      </c:pt>
                      <c:pt idx="516">
                        <c:v>0.14046078132378867</c:v>
                      </c:pt>
                      <c:pt idx="517">
                        <c:v>0.14046078132378867</c:v>
                      </c:pt>
                      <c:pt idx="518">
                        <c:v>0.14046078132378867</c:v>
                      </c:pt>
                      <c:pt idx="519">
                        <c:v>0.14046078132378867</c:v>
                      </c:pt>
                      <c:pt idx="520">
                        <c:v>0.14046078132378867</c:v>
                      </c:pt>
                      <c:pt idx="521">
                        <c:v>0.14067227307511374</c:v>
                      </c:pt>
                      <c:pt idx="522">
                        <c:v>0.14101988793575571</c:v>
                      </c:pt>
                      <c:pt idx="523">
                        <c:v>0.14145234320612282</c:v>
                      </c:pt>
                      <c:pt idx="524">
                        <c:v>0.14211382936583167</c:v>
                      </c:pt>
                      <c:pt idx="525">
                        <c:v>0.1430215023902035</c:v>
                      </c:pt>
                      <c:pt idx="526">
                        <c:v>0.14383322146892924</c:v>
                      </c:pt>
                      <c:pt idx="527">
                        <c:v>0.14426084392297595</c:v>
                      </c:pt>
                      <c:pt idx="528">
                        <c:v>0.14440495766251643</c:v>
                      </c:pt>
                      <c:pt idx="529">
                        <c:v>0.14443759488107355</c:v>
                      </c:pt>
                      <c:pt idx="530">
                        <c:v>0.14443759488107355</c:v>
                      </c:pt>
                      <c:pt idx="531">
                        <c:v>0.14443759488107355</c:v>
                      </c:pt>
                      <c:pt idx="532">
                        <c:v>0.14443759488107355</c:v>
                      </c:pt>
                      <c:pt idx="533">
                        <c:v>0.14443759488107355</c:v>
                      </c:pt>
                      <c:pt idx="534">
                        <c:v>0.14443759488107355</c:v>
                      </c:pt>
                      <c:pt idx="535">
                        <c:v>0.14443759488107355</c:v>
                      </c:pt>
                      <c:pt idx="536">
                        <c:v>0.14443759488107355</c:v>
                      </c:pt>
                      <c:pt idx="537">
                        <c:v>0.14443759488107355</c:v>
                      </c:pt>
                      <c:pt idx="538">
                        <c:v>0.14443759488107355</c:v>
                      </c:pt>
                      <c:pt idx="539">
                        <c:v>0.14443759488107355</c:v>
                      </c:pt>
                      <c:pt idx="540">
                        <c:v>0.14443759488107355</c:v>
                      </c:pt>
                      <c:pt idx="541">
                        <c:v>0.14443759488107355</c:v>
                      </c:pt>
                      <c:pt idx="542">
                        <c:v>0.14443759488107355</c:v>
                      </c:pt>
                      <c:pt idx="543">
                        <c:v>0.14443759488107355</c:v>
                      </c:pt>
                      <c:pt idx="544">
                        <c:v>0.14443759488107355</c:v>
                      </c:pt>
                      <c:pt idx="545">
                        <c:v>0.14480061657926205</c:v>
                      </c:pt>
                      <c:pt idx="546">
                        <c:v>0.14558953545891631</c:v>
                      </c:pt>
                      <c:pt idx="547">
                        <c:v>0.14640256494455856</c:v>
                      </c:pt>
                      <c:pt idx="548">
                        <c:v>0.14692564165339669</c:v>
                      </c:pt>
                      <c:pt idx="549">
                        <c:v>0.14724950715267876</c:v>
                      </c:pt>
                      <c:pt idx="550">
                        <c:v>0.14746313623021939</c:v>
                      </c:pt>
                      <c:pt idx="551">
                        <c:v>0.14762321739064307</c:v>
                      </c:pt>
                      <c:pt idx="552">
                        <c:v>0.14767091780679623</c:v>
                      </c:pt>
                      <c:pt idx="553">
                        <c:v>0.14769639562826392</c:v>
                      </c:pt>
                      <c:pt idx="554">
                        <c:v>0.14772147515930203</c:v>
                      </c:pt>
                      <c:pt idx="555">
                        <c:v>0.14772147515930203</c:v>
                      </c:pt>
                      <c:pt idx="556">
                        <c:v>0.14772147515930203</c:v>
                      </c:pt>
                      <c:pt idx="557">
                        <c:v>0.14772147515930203</c:v>
                      </c:pt>
                      <c:pt idx="558">
                        <c:v>0.14772147515930203</c:v>
                      </c:pt>
                      <c:pt idx="559">
                        <c:v>0.14772147515930203</c:v>
                      </c:pt>
                      <c:pt idx="560">
                        <c:v>0.14772147515930203</c:v>
                      </c:pt>
                      <c:pt idx="561">
                        <c:v>0.14772147515930203</c:v>
                      </c:pt>
                      <c:pt idx="562">
                        <c:v>0.14772147515930203</c:v>
                      </c:pt>
                      <c:pt idx="563">
                        <c:v>0.14772147515930203</c:v>
                      </c:pt>
                      <c:pt idx="564">
                        <c:v>0.14788839856125968</c:v>
                      </c:pt>
                      <c:pt idx="565">
                        <c:v>0.14881289700335609</c:v>
                      </c:pt>
                      <c:pt idx="566">
                        <c:v>0.1495224904248541</c:v>
                      </c:pt>
                      <c:pt idx="567">
                        <c:v>0.1495224904248541</c:v>
                      </c:pt>
                      <c:pt idx="568">
                        <c:v>0.1495224904248541</c:v>
                      </c:pt>
                      <c:pt idx="569">
                        <c:v>0.1495224904248541</c:v>
                      </c:pt>
                      <c:pt idx="570">
                        <c:v>0.1495224904248541</c:v>
                      </c:pt>
                      <c:pt idx="571">
                        <c:v>0.1495224904248541</c:v>
                      </c:pt>
                      <c:pt idx="572">
                        <c:v>0.1495224904248541</c:v>
                      </c:pt>
                      <c:pt idx="573">
                        <c:v>0.1495224904248541</c:v>
                      </c:pt>
                      <c:pt idx="574">
                        <c:v>0.1495224904248541</c:v>
                      </c:pt>
                      <c:pt idx="575">
                        <c:v>0.1495224904248541</c:v>
                      </c:pt>
                      <c:pt idx="576">
                        <c:v>0.1495224904248541</c:v>
                      </c:pt>
                      <c:pt idx="577">
                        <c:v>0.1495224904248541</c:v>
                      </c:pt>
                      <c:pt idx="578">
                        <c:v>0.1495224904248541</c:v>
                      </c:pt>
                      <c:pt idx="579">
                        <c:v>0.1495224904248541</c:v>
                      </c:pt>
                      <c:pt idx="580">
                        <c:v>0.1495224904248541</c:v>
                      </c:pt>
                      <c:pt idx="581">
                        <c:v>0.1495224904248541</c:v>
                      </c:pt>
                      <c:pt idx="582">
                        <c:v>0.1495224904248541</c:v>
                      </c:pt>
                      <c:pt idx="583">
                        <c:v>0.1495224904248541</c:v>
                      </c:pt>
                      <c:pt idx="584">
                        <c:v>0.1495224904248541</c:v>
                      </c:pt>
                      <c:pt idx="585">
                        <c:v>0.1495224904248541</c:v>
                      </c:pt>
                      <c:pt idx="586">
                        <c:v>0.1495224904248541</c:v>
                      </c:pt>
                      <c:pt idx="587">
                        <c:v>0.1495224904248541</c:v>
                      </c:pt>
                      <c:pt idx="588">
                        <c:v>0.1495224904248541</c:v>
                      </c:pt>
                      <c:pt idx="589">
                        <c:v>0.1495224904248541</c:v>
                      </c:pt>
                      <c:pt idx="590">
                        <c:v>0.1495224904248541</c:v>
                      </c:pt>
                      <c:pt idx="591">
                        <c:v>0.1495224904248541</c:v>
                      </c:pt>
                      <c:pt idx="592">
                        <c:v>0.1495224904248541</c:v>
                      </c:pt>
                      <c:pt idx="593">
                        <c:v>0.1495224904248541</c:v>
                      </c:pt>
                      <c:pt idx="594">
                        <c:v>0.1495224904248541</c:v>
                      </c:pt>
                      <c:pt idx="595">
                        <c:v>0.1495224904248541</c:v>
                      </c:pt>
                      <c:pt idx="596">
                        <c:v>0.1495224904248541</c:v>
                      </c:pt>
                      <c:pt idx="597">
                        <c:v>0.1495224904248541</c:v>
                      </c:pt>
                      <c:pt idx="598">
                        <c:v>0.1495224904248541</c:v>
                      </c:pt>
                      <c:pt idx="599">
                        <c:v>0.1495224904248541</c:v>
                      </c:pt>
                      <c:pt idx="600">
                        <c:v>0.1495224904248541</c:v>
                      </c:pt>
                      <c:pt idx="601">
                        <c:v>0.1495224904248541</c:v>
                      </c:pt>
                      <c:pt idx="602">
                        <c:v>0.1495224904248541</c:v>
                      </c:pt>
                      <c:pt idx="603">
                        <c:v>0.1495224904248541</c:v>
                      </c:pt>
                      <c:pt idx="604">
                        <c:v>0.1495224904248541</c:v>
                      </c:pt>
                      <c:pt idx="605">
                        <c:v>0.1495224904248541</c:v>
                      </c:pt>
                      <c:pt idx="606">
                        <c:v>0.1495224904248541</c:v>
                      </c:pt>
                      <c:pt idx="607">
                        <c:v>0.1495224904248541</c:v>
                      </c:pt>
                      <c:pt idx="608">
                        <c:v>0.1495224904248541</c:v>
                      </c:pt>
                      <c:pt idx="609">
                        <c:v>0.1495224904248541</c:v>
                      </c:pt>
                      <c:pt idx="610">
                        <c:v>0.1495224904248541</c:v>
                      </c:pt>
                      <c:pt idx="611">
                        <c:v>0.1495224904248541</c:v>
                      </c:pt>
                      <c:pt idx="612">
                        <c:v>0.1495224904248541</c:v>
                      </c:pt>
                      <c:pt idx="613">
                        <c:v>0.1495224904248541</c:v>
                      </c:pt>
                      <c:pt idx="614">
                        <c:v>0.1495224904248541</c:v>
                      </c:pt>
                      <c:pt idx="615">
                        <c:v>0.1495224904248541</c:v>
                      </c:pt>
                      <c:pt idx="616">
                        <c:v>0.1495224904248541</c:v>
                      </c:pt>
                      <c:pt idx="617">
                        <c:v>0.1495224904248541</c:v>
                      </c:pt>
                      <c:pt idx="618">
                        <c:v>0.1495224904248541</c:v>
                      </c:pt>
                      <c:pt idx="619">
                        <c:v>0.14952387240074144</c:v>
                      </c:pt>
                      <c:pt idx="620">
                        <c:v>0.15002373220639711</c:v>
                      </c:pt>
                      <c:pt idx="621">
                        <c:v>0.15065868493806936</c:v>
                      </c:pt>
                      <c:pt idx="622">
                        <c:v>0.15088736281820517</c:v>
                      </c:pt>
                      <c:pt idx="623">
                        <c:v>0.15088736281820517</c:v>
                      </c:pt>
                      <c:pt idx="624">
                        <c:v>0.15088736281820517</c:v>
                      </c:pt>
                      <c:pt idx="625">
                        <c:v>0.15088736281820517</c:v>
                      </c:pt>
                      <c:pt idx="626">
                        <c:v>0.15088736281820517</c:v>
                      </c:pt>
                      <c:pt idx="627">
                        <c:v>0.15088736281820517</c:v>
                      </c:pt>
                      <c:pt idx="628">
                        <c:v>0.15088736281820517</c:v>
                      </c:pt>
                      <c:pt idx="629">
                        <c:v>0.15088736281820517</c:v>
                      </c:pt>
                      <c:pt idx="630">
                        <c:v>0.15088736281820517</c:v>
                      </c:pt>
                      <c:pt idx="631">
                        <c:v>0.15088736281820517</c:v>
                      </c:pt>
                      <c:pt idx="632">
                        <c:v>0.15088736281820517</c:v>
                      </c:pt>
                      <c:pt idx="633">
                        <c:v>0.15088736281820517</c:v>
                      </c:pt>
                      <c:pt idx="634">
                        <c:v>0.15088736281820517</c:v>
                      </c:pt>
                      <c:pt idx="635">
                        <c:v>0.15088736281820517</c:v>
                      </c:pt>
                      <c:pt idx="636">
                        <c:v>0.15088736281820517</c:v>
                      </c:pt>
                      <c:pt idx="637">
                        <c:v>0.15088736281820517</c:v>
                      </c:pt>
                      <c:pt idx="638">
                        <c:v>0.15088736281820517</c:v>
                      </c:pt>
                      <c:pt idx="639">
                        <c:v>0.15088736281820517</c:v>
                      </c:pt>
                      <c:pt idx="640">
                        <c:v>0.15088736281820517</c:v>
                      </c:pt>
                      <c:pt idx="641">
                        <c:v>0.15088736281820517</c:v>
                      </c:pt>
                      <c:pt idx="642">
                        <c:v>0.15088736281820517</c:v>
                      </c:pt>
                      <c:pt idx="643">
                        <c:v>0.15088736281820517</c:v>
                      </c:pt>
                      <c:pt idx="644">
                        <c:v>0.15088736281820517</c:v>
                      </c:pt>
                      <c:pt idx="645">
                        <c:v>0.15088736281820517</c:v>
                      </c:pt>
                      <c:pt idx="646">
                        <c:v>0.15088736281820517</c:v>
                      </c:pt>
                      <c:pt idx="647">
                        <c:v>0.15088736281820517</c:v>
                      </c:pt>
                      <c:pt idx="648">
                        <c:v>0.15088736281820517</c:v>
                      </c:pt>
                      <c:pt idx="649">
                        <c:v>0.15088736281820517</c:v>
                      </c:pt>
                      <c:pt idx="650">
                        <c:v>0.15088736281820517</c:v>
                      </c:pt>
                      <c:pt idx="651">
                        <c:v>0.15088736281820517</c:v>
                      </c:pt>
                      <c:pt idx="652">
                        <c:v>0.15194459888743339</c:v>
                      </c:pt>
                      <c:pt idx="653">
                        <c:v>0.15401592350225227</c:v>
                      </c:pt>
                      <c:pt idx="654">
                        <c:v>0.15618431755003276</c:v>
                      </c:pt>
                      <c:pt idx="655">
                        <c:v>0.15883183840184079</c:v>
                      </c:pt>
                      <c:pt idx="656">
                        <c:v>0.16260276156272965</c:v>
                      </c:pt>
                      <c:pt idx="657">
                        <c:v>0.16670948999593671</c:v>
                      </c:pt>
                      <c:pt idx="658">
                        <c:v>0.16983176546472148</c:v>
                      </c:pt>
                      <c:pt idx="659">
                        <c:v>0.1718424663271324</c:v>
                      </c:pt>
                      <c:pt idx="660">
                        <c:v>0.17395784365007055</c:v>
                      </c:pt>
                      <c:pt idx="661">
                        <c:v>0.1768538113443435</c:v>
                      </c:pt>
                      <c:pt idx="662">
                        <c:v>0.17979957090158175</c:v>
                      </c:pt>
                      <c:pt idx="663">
                        <c:v>0.182068249704774</c:v>
                      </c:pt>
                      <c:pt idx="664">
                        <c:v>0.18340421354927749</c:v>
                      </c:pt>
                      <c:pt idx="665">
                        <c:v>0.18386451966450384</c:v>
                      </c:pt>
                      <c:pt idx="666">
                        <c:v>0.18386451966450384</c:v>
                      </c:pt>
                      <c:pt idx="667">
                        <c:v>0.18386451966450384</c:v>
                      </c:pt>
                      <c:pt idx="668">
                        <c:v>0.18386451966450384</c:v>
                      </c:pt>
                      <c:pt idx="669">
                        <c:v>0.18386451966450384</c:v>
                      </c:pt>
                      <c:pt idx="670">
                        <c:v>0.18386451966450384</c:v>
                      </c:pt>
                      <c:pt idx="671">
                        <c:v>0.18386451966450384</c:v>
                      </c:pt>
                      <c:pt idx="672">
                        <c:v>0.18386451966450384</c:v>
                      </c:pt>
                      <c:pt idx="673">
                        <c:v>0.18386451966450384</c:v>
                      </c:pt>
                      <c:pt idx="674">
                        <c:v>0.18386451966450384</c:v>
                      </c:pt>
                      <c:pt idx="675">
                        <c:v>0.18386451966450384</c:v>
                      </c:pt>
                      <c:pt idx="676">
                        <c:v>0.18386451966450384</c:v>
                      </c:pt>
                      <c:pt idx="677">
                        <c:v>0.18386451966450384</c:v>
                      </c:pt>
                      <c:pt idx="678">
                        <c:v>0.18398936258740764</c:v>
                      </c:pt>
                      <c:pt idx="679">
                        <c:v>0.18601957936735999</c:v>
                      </c:pt>
                      <c:pt idx="680">
                        <c:v>0.18900547887603131</c:v>
                      </c:pt>
                      <c:pt idx="681">
                        <c:v>0.19214344469628464</c:v>
                      </c:pt>
                      <c:pt idx="682">
                        <c:v>0.19493357209965509</c:v>
                      </c:pt>
                      <c:pt idx="683">
                        <c:v>0.1965595596683134</c:v>
                      </c:pt>
                      <c:pt idx="684">
                        <c:v>0.19741814820894013</c:v>
                      </c:pt>
                      <c:pt idx="685">
                        <c:v>0.19778951163382616</c:v>
                      </c:pt>
                      <c:pt idx="686">
                        <c:v>0.19778951163382616</c:v>
                      </c:pt>
                      <c:pt idx="687">
                        <c:v>0.19778951163382616</c:v>
                      </c:pt>
                      <c:pt idx="688">
                        <c:v>0.19778951163382616</c:v>
                      </c:pt>
                      <c:pt idx="689">
                        <c:v>0.19778951163382616</c:v>
                      </c:pt>
                      <c:pt idx="690">
                        <c:v>0.19778951163382616</c:v>
                      </c:pt>
                      <c:pt idx="691">
                        <c:v>0.19778951163382616</c:v>
                      </c:pt>
                      <c:pt idx="692">
                        <c:v>0.19778951163382616</c:v>
                      </c:pt>
                      <c:pt idx="693">
                        <c:v>0.19778951163382616</c:v>
                      </c:pt>
                      <c:pt idx="694">
                        <c:v>0.19778951163382616</c:v>
                      </c:pt>
                      <c:pt idx="695">
                        <c:v>0.19778951163382616</c:v>
                      </c:pt>
                      <c:pt idx="696">
                        <c:v>0.19778951163382616</c:v>
                      </c:pt>
                      <c:pt idx="697">
                        <c:v>0.19947406016670641</c:v>
                      </c:pt>
                      <c:pt idx="698">
                        <c:v>0.20168329331057841</c:v>
                      </c:pt>
                      <c:pt idx="699">
                        <c:v>0.20317825586793142</c:v>
                      </c:pt>
                      <c:pt idx="700">
                        <c:v>0.20419545283667645</c:v>
                      </c:pt>
                      <c:pt idx="701">
                        <c:v>0.20451086019452694</c:v>
                      </c:pt>
                      <c:pt idx="702">
                        <c:v>0.20451086019452694</c:v>
                      </c:pt>
                      <c:pt idx="703">
                        <c:v>0.20451086019452694</c:v>
                      </c:pt>
                      <c:pt idx="704">
                        <c:v>0.20451086019452694</c:v>
                      </c:pt>
                      <c:pt idx="705">
                        <c:v>0.20456807090375298</c:v>
                      </c:pt>
                      <c:pt idx="706">
                        <c:v>0.20513852136649974</c:v>
                      </c:pt>
                      <c:pt idx="707">
                        <c:v>0.2060352586251438</c:v>
                      </c:pt>
                      <c:pt idx="708">
                        <c:v>0.20685561338952244</c:v>
                      </c:pt>
                      <c:pt idx="709">
                        <c:v>0.20726132845536602</c:v>
                      </c:pt>
                      <c:pt idx="710">
                        <c:v>0.20726132845536602</c:v>
                      </c:pt>
                      <c:pt idx="711">
                        <c:v>0.20726132845536602</c:v>
                      </c:pt>
                      <c:pt idx="712">
                        <c:v>0.20726132845536602</c:v>
                      </c:pt>
                      <c:pt idx="713">
                        <c:v>0.20726132845536602</c:v>
                      </c:pt>
                      <c:pt idx="714">
                        <c:v>0.20726132845536602</c:v>
                      </c:pt>
                      <c:pt idx="715">
                        <c:v>0.20793408927245544</c:v>
                      </c:pt>
                      <c:pt idx="716">
                        <c:v>0.20928768170707551</c:v>
                      </c:pt>
                      <c:pt idx="717">
                        <c:v>0.21031209533258982</c:v>
                      </c:pt>
                      <c:pt idx="718">
                        <c:v>0.21049944620090255</c:v>
                      </c:pt>
                      <c:pt idx="719">
                        <c:v>0.21049944620090255</c:v>
                      </c:pt>
                      <c:pt idx="720">
                        <c:v>0.21049944620090255</c:v>
                      </c:pt>
                      <c:pt idx="721">
                        <c:v>0.21049944620090255</c:v>
                      </c:pt>
                      <c:pt idx="722">
                        <c:v>0.21049944620090255</c:v>
                      </c:pt>
                      <c:pt idx="723">
                        <c:v>0.21049944620090255</c:v>
                      </c:pt>
                      <c:pt idx="724">
                        <c:v>0.21049944620090255</c:v>
                      </c:pt>
                      <c:pt idx="725">
                        <c:v>0.21049944620090255</c:v>
                      </c:pt>
                      <c:pt idx="726">
                        <c:v>0.21049944620090255</c:v>
                      </c:pt>
                      <c:pt idx="727">
                        <c:v>0.21049944620090255</c:v>
                      </c:pt>
                      <c:pt idx="728">
                        <c:v>0.21049944620090255</c:v>
                      </c:pt>
                      <c:pt idx="729">
                        <c:v>0.21049944620090255</c:v>
                      </c:pt>
                      <c:pt idx="730">
                        <c:v>0.21049944620090255</c:v>
                      </c:pt>
                      <c:pt idx="731">
                        <c:v>0.21049944620090255</c:v>
                      </c:pt>
                      <c:pt idx="732">
                        <c:v>0.21049944620090255</c:v>
                      </c:pt>
                      <c:pt idx="733">
                        <c:v>0.21049944620090255</c:v>
                      </c:pt>
                      <c:pt idx="734">
                        <c:v>0.21049944620090255</c:v>
                      </c:pt>
                      <c:pt idx="735">
                        <c:v>0.21049944620090255</c:v>
                      </c:pt>
                      <c:pt idx="736">
                        <c:v>0.21049944620090255</c:v>
                      </c:pt>
                      <c:pt idx="737">
                        <c:v>0.21049944620090255</c:v>
                      </c:pt>
                      <c:pt idx="738">
                        <c:v>0.21049944620090255</c:v>
                      </c:pt>
                      <c:pt idx="739">
                        <c:v>0.21049944620090255</c:v>
                      </c:pt>
                      <c:pt idx="740">
                        <c:v>0.21049944620090255</c:v>
                      </c:pt>
                      <c:pt idx="741">
                        <c:v>0.21049944620090255</c:v>
                      </c:pt>
                      <c:pt idx="742">
                        <c:v>0.21049944620090255</c:v>
                      </c:pt>
                      <c:pt idx="743">
                        <c:v>0.21049944620090255</c:v>
                      </c:pt>
                      <c:pt idx="744">
                        <c:v>0.21049944620090255</c:v>
                      </c:pt>
                      <c:pt idx="745">
                        <c:v>0.21049944620090255</c:v>
                      </c:pt>
                      <c:pt idx="746">
                        <c:v>0.21049944620090255</c:v>
                      </c:pt>
                      <c:pt idx="747">
                        <c:v>0.21049944620090255</c:v>
                      </c:pt>
                      <c:pt idx="748">
                        <c:v>0.21049944620090255</c:v>
                      </c:pt>
                      <c:pt idx="749">
                        <c:v>0.21049944620090255</c:v>
                      </c:pt>
                      <c:pt idx="750">
                        <c:v>0.21049944620090255</c:v>
                      </c:pt>
                      <c:pt idx="751">
                        <c:v>0.21049944620090255</c:v>
                      </c:pt>
                      <c:pt idx="752">
                        <c:v>0.21049944620090255</c:v>
                      </c:pt>
                      <c:pt idx="753">
                        <c:v>0.21049944620090255</c:v>
                      </c:pt>
                      <c:pt idx="754">
                        <c:v>0.21049944620090255</c:v>
                      </c:pt>
                      <c:pt idx="755">
                        <c:v>0.2108552530323031</c:v>
                      </c:pt>
                      <c:pt idx="756">
                        <c:v>0.21156599115146044</c:v>
                      </c:pt>
                      <c:pt idx="757">
                        <c:v>0.21338796691516276</c:v>
                      </c:pt>
                      <c:pt idx="758">
                        <c:v>0.21690847716634795</c:v>
                      </c:pt>
                      <c:pt idx="759">
                        <c:v>0.22133893935241059</c:v>
                      </c:pt>
                      <c:pt idx="760">
                        <c:v>0.225437067259668</c:v>
                      </c:pt>
                      <c:pt idx="761">
                        <c:v>0.22883809246805897</c:v>
                      </c:pt>
                      <c:pt idx="762">
                        <c:v>0.23154423280230327</c:v>
                      </c:pt>
                      <c:pt idx="763">
                        <c:v>0.23339176978824402</c:v>
                      </c:pt>
                      <c:pt idx="764">
                        <c:v>0.23439798639729742</c:v>
                      </c:pt>
                      <c:pt idx="765">
                        <c:v>0.23451957572957727</c:v>
                      </c:pt>
                      <c:pt idx="766">
                        <c:v>0.23451957572957727</c:v>
                      </c:pt>
                      <c:pt idx="767">
                        <c:v>0.23451957572957727</c:v>
                      </c:pt>
                      <c:pt idx="768">
                        <c:v>0.23451957572957727</c:v>
                      </c:pt>
                      <c:pt idx="769">
                        <c:v>0.23451957572957727</c:v>
                      </c:pt>
                      <c:pt idx="770">
                        <c:v>0.23451957572957727</c:v>
                      </c:pt>
                      <c:pt idx="771">
                        <c:v>0.23451957572957727</c:v>
                      </c:pt>
                      <c:pt idx="772">
                        <c:v>0.23451957572957727</c:v>
                      </c:pt>
                      <c:pt idx="773">
                        <c:v>0.23451957572957727</c:v>
                      </c:pt>
                      <c:pt idx="774">
                        <c:v>0.23451957572957727</c:v>
                      </c:pt>
                      <c:pt idx="775">
                        <c:v>0.23451957572957727</c:v>
                      </c:pt>
                      <c:pt idx="776">
                        <c:v>0.23451957572957727</c:v>
                      </c:pt>
                      <c:pt idx="777">
                        <c:v>0.23451957572957727</c:v>
                      </c:pt>
                      <c:pt idx="778">
                        <c:v>0.23451957572957727</c:v>
                      </c:pt>
                      <c:pt idx="779">
                        <c:v>0.23451957572957727</c:v>
                      </c:pt>
                      <c:pt idx="780">
                        <c:v>0.23451957572957727</c:v>
                      </c:pt>
                      <c:pt idx="781">
                        <c:v>0.23451957572957727</c:v>
                      </c:pt>
                      <c:pt idx="782">
                        <c:v>0.23451957572957727</c:v>
                      </c:pt>
                      <c:pt idx="783">
                        <c:v>0.23451957572957727</c:v>
                      </c:pt>
                      <c:pt idx="784">
                        <c:v>0.23451957572957727</c:v>
                      </c:pt>
                      <c:pt idx="785">
                        <c:v>0.23451957572957727</c:v>
                      </c:pt>
                      <c:pt idx="786">
                        <c:v>0.23451957572957727</c:v>
                      </c:pt>
                      <c:pt idx="787">
                        <c:v>0.23451957572957727</c:v>
                      </c:pt>
                      <c:pt idx="788">
                        <c:v>0.23451957572957727</c:v>
                      </c:pt>
                      <c:pt idx="789">
                        <c:v>0.23451957572957727</c:v>
                      </c:pt>
                      <c:pt idx="790">
                        <c:v>0.23451957572957727</c:v>
                      </c:pt>
                      <c:pt idx="791">
                        <c:v>0.23451957572957727</c:v>
                      </c:pt>
                      <c:pt idx="792">
                        <c:v>0.23451957572957727</c:v>
                      </c:pt>
                      <c:pt idx="793">
                        <c:v>0.23451957572957727</c:v>
                      </c:pt>
                      <c:pt idx="794">
                        <c:v>0.23549469627791778</c:v>
                      </c:pt>
                      <c:pt idx="795">
                        <c:v>0.2395567321513011</c:v>
                      </c:pt>
                      <c:pt idx="796">
                        <c:v>0.24583222852121431</c:v>
                      </c:pt>
                      <c:pt idx="797">
                        <c:v>0.25268527234793736</c:v>
                      </c:pt>
                      <c:pt idx="798">
                        <c:v>0.25849484999387595</c:v>
                      </c:pt>
                      <c:pt idx="799">
                        <c:v>0.26225918799977621</c:v>
                      </c:pt>
                      <c:pt idx="800">
                        <c:v>0.26375364724780553</c:v>
                      </c:pt>
                      <c:pt idx="801">
                        <c:v>0.26375364724780553</c:v>
                      </c:pt>
                      <c:pt idx="802">
                        <c:v>0.26375364724780553</c:v>
                      </c:pt>
                      <c:pt idx="803">
                        <c:v>0.26375364724780553</c:v>
                      </c:pt>
                      <c:pt idx="804">
                        <c:v>0.26375364724780553</c:v>
                      </c:pt>
                      <c:pt idx="805">
                        <c:v>0.26375364724780553</c:v>
                      </c:pt>
                      <c:pt idx="806">
                        <c:v>0.26375364724780553</c:v>
                      </c:pt>
                      <c:pt idx="807">
                        <c:v>0.26375364724780553</c:v>
                      </c:pt>
                      <c:pt idx="808">
                        <c:v>0.26375364724780553</c:v>
                      </c:pt>
                      <c:pt idx="809">
                        <c:v>0.26409194674030495</c:v>
                      </c:pt>
                      <c:pt idx="810">
                        <c:v>0.26526804398602422</c:v>
                      </c:pt>
                      <c:pt idx="811">
                        <c:v>0.26720584334039615</c:v>
                      </c:pt>
                      <c:pt idx="812">
                        <c:v>0.27041943593794621</c:v>
                      </c:pt>
                      <c:pt idx="813">
                        <c:v>0.27439417264199223</c:v>
                      </c:pt>
                      <c:pt idx="814">
                        <c:v>0.27824454847580521</c:v>
                      </c:pt>
                      <c:pt idx="815">
                        <c:v>0.28182826356801233</c:v>
                      </c:pt>
                      <c:pt idx="816">
                        <c:v>0.28511558962465677</c:v>
                      </c:pt>
                      <c:pt idx="817">
                        <c:v>0.28786411924210759</c:v>
                      </c:pt>
                      <c:pt idx="818">
                        <c:v>0.2898842639164903</c:v>
                      </c:pt>
                      <c:pt idx="819">
                        <c:v>0.29091712023244121</c:v>
                      </c:pt>
                      <c:pt idx="820">
                        <c:v>0.29091712023244121</c:v>
                      </c:pt>
                      <c:pt idx="821">
                        <c:v>0.29091712023244121</c:v>
                      </c:pt>
                      <c:pt idx="822">
                        <c:v>0.29091712023244121</c:v>
                      </c:pt>
                      <c:pt idx="823">
                        <c:v>0.29091712023244121</c:v>
                      </c:pt>
                      <c:pt idx="824">
                        <c:v>0.29091712023244121</c:v>
                      </c:pt>
                      <c:pt idx="825">
                        <c:v>0.29091712023244121</c:v>
                      </c:pt>
                      <c:pt idx="826">
                        <c:v>0.29091712023244121</c:v>
                      </c:pt>
                      <c:pt idx="827">
                        <c:v>0.29091712023244121</c:v>
                      </c:pt>
                      <c:pt idx="828">
                        <c:v>0.29091712023244121</c:v>
                      </c:pt>
                      <c:pt idx="829">
                        <c:v>0.29091712023244121</c:v>
                      </c:pt>
                      <c:pt idx="830">
                        <c:v>0.29091712023244121</c:v>
                      </c:pt>
                      <c:pt idx="831">
                        <c:v>0.29091712023244121</c:v>
                      </c:pt>
                      <c:pt idx="832">
                        <c:v>0.29091712023244121</c:v>
                      </c:pt>
                      <c:pt idx="833">
                        <c:v>0.29091712023244121</c:v>
                      </c:pt>
                      <c:pt idx="834">
                        <c:v>0.29091712023244121</c:v>
                      </c:pt>
                      <c:pt idx="835">
                        <c:v>0.29091712023244121</c:v>
                      </c:pt>
                      <c:pt idx="836">
                        <c:v>0.29091712023244121</c:v>
                      </c:pt>
                      <c:pt idx="837">
                        <c:v>0.29091712023244121</c:v>
                      </c:pt>
                      <c:pt idx="838">
                        <c:v>0.29091712023244121</c:v>
                      </c:pt>
                      <c:pt idx="839">
                        <c:v>0.29091712023244121</c:v>
                      </c:pt>
                      <c:pt idx="840">
                        <c:v>0.29091712023244121</c:v>
                      </c:pt>
                      <c:pt idx="841">
                        <c:v>0.29091712023244121</c:v>
                      </c:pt>
                      <c:pt idx="842">
                        <c:v>0.29091712023244121</c:v>
                      </c:pt>
                      <c:pt idx="843">
                        <c:v>0.29091712023244121</c:v>
                      </c:pt>
                      <c:pt idx="844">
                        <c:v>0.29091712023244121</c:v>
                      </c:pt>
                      <c:pt idx="845">
                        <c:v>0.29091712023244121</c:v>
                      </c:pt>
                      <c:pt idx="846">
                        <c:v>0.29091712023244121</c:v>
                      </c:pt>
                      <c:pt idx="847">
                        <c:v>0.29091712023244121</c:v>
                      </c:pt>
                      <c:pt idx="848">
                        <c:v>0.29091712023244121</c:v>
                      </c:pt>
                      <c:pt idx="849">
                        <c:v>0.29091712023244121</c:v>
                      </c:pt>
                      <c:pt idx="850">
                        <c:v>0.29091712023244121</c:v>
                      </c:pt>
                      <c:pt idx="851">
                        <c:v>0.29091712023244121</c:v>
                      </c:pt>
                      <c:pt idx="852">
                        <c:v>0.29091712023244121</c:v>
                      </c:pt>
                      <c:pt idx="853">
                        <c:v>0.29091712023244121</c:v>
                      </c:pt>
                      <c:pt idx="854">
                        <c:v>0.29091712023244121</c:v>
                      </c:pt>
                      <c:pt idx="855">
                        <c:v>0.29091712023244121</c:v>
                      </c:pt>
                      <c:pt idx="856">
                        <c:v>0.29091712023244121</c:v>
                      </c:pt>
                      <c:pt idx="857">
                        <c:v>0.29091712023244121</c:v>
                      </c:pt>
                      <c:pt idx="858">
                        <c:v>0.29091712023244121</c:v>
                      </c:pt>
                      <c:pt idx="859">
                        <c:v>0.29091712023244121</c:v>
                      </c:pt>
                      <c:pt idx="860">
                        <c:v>0.29091712023244121</c:v>
                      </c:pt>
                      <c:pt idx="861">
                        <c:v>0.29091712023244121</c:v>
                      </c:pt>
                      <c:pt idx="862">
                        <c:v>0.29091712023244121</c:v>
                      </c:pt>
                      <c:pt idx="863">
                        <c:v>0.29091712023244121</c:v>
                      </c:pt>
                      <c:pt idx="864">
                        <c:v>0.29091712023244121</c:v>
                      </c:pt>
                      <c:pt idx="865">
                        <c:v>0.29091712023244121</c:v>
                      </c:pt>
                      <c:pt idx="866">
                        <c:v>0.29091712023244121</c:v>
                      </c:pt>
                      <c:pt idx="867">
                        <c:v>0.29091712023244121</c:v>
                      </c:pt>
                      <c:pt idx="868">
                        <c:v>0.29091712023244121</c:v>
                      </c:pt>
                      <c:pt idx="869">
                        <c:v>0.29091712023244121</c:v>
                      </c:pt>
                      <c:pt idx="870">
                        <c:v>0.29091712023244121</c:v>
                      </c:pt>
                      <c:pt idx="871">
                        <c:v>0.29091712023244121</c:v>
                      </c:pt>
                      <c:pt idx="872">
                        <c:v>0.29091712023244121</c:v>
                      </c:pt>
                      <c:pt idx="873">
                        <c:v>0.29091712023244121</c:v>
                      </c:pt>
                      <c:pt idx="874">
                        <c:v>0.29091712023244121</c:v>
                      </c:pt>
                      <c:pt idx="875">
                        <c:v>0.29091712023244121</c:v>
                      </c:pt>
                      <c:pt idx="876">
                        <c:v>0.29137337324130752</c:v>
                      </c:pt>
                      <c:pt idx="877">
                        <c:v>0.29239602612433763</c:v>
                      </c:pt>
                      <c:pt idx="878">
                        <c:v>0.29310710355125663</c:v>
                      </c:pt>
                      <c:pt idx="879">
                        <c:v>0.29310710355125663</c:v>
                      </c:pt>
                      <c:pt idx="880">
                        <c:v>0.29310710355125663</c:v>
                      </c:pt>
                      <c:pt idx="881">
                        <c:v>0.29310710355125663</c:v>
                      </c:pt>
                      <c:pt idx="882">
                        <c:v>0.29353893284069427</c:v>
                      </c:pt>
                      <c:pt idx="883">
                        <c:v>0.29353893284069427</c:v>
                      </c:pt>
                      <c:pt idx="884">
                        <c:v>0.29353893284069427</c:v>
                      </c:pt>
                      <c:pt idx="885">
                        <c:v>0.29353893284069427</c:v>
                      </c:pt>
                      <c:pt idx="886">
                        <c:v>0.29353893284069427</c:v>
                      </c:pt>
                      <c:pt idx="887">
                        <c:v>0.29353893284069427</c:v>
                      </c:pt>
                      <c:pt idx="888">
                        <c:v>0.29353893284069427</c:v>
                      </c:pt>
                      <c:pt idx="889">
                        <c:v>0.29353893284069427</c:v>
                      </c:pt>
                      <c:pt idx="890">
                        <c:v>0.29353893284069427</c:v>
                      </c:pt>
                      <c:pt idx="891">
                        <c:v>0.29353893284069427</c:v>
                      </c:pt>
                      <c:pt idx="892">
                        <c:v>0.29389741833770372</c:v>
                      </c:pt>
                      <c:pt idx="893">
                        <c:v>0.29486649872792592</c:v>
                      </c:pt>
                      <c:pt idx="894">
                        <c:v>0.29593765423968316</c:v>
                      </c:pt>
                      <c:pt idx="895">
                        <c:v>0.29663126373067306</c:v>
                      </c:pt>
                      <c:pt idx="896">
                        <c:v>0.29666946188721643</c:v>
                      </c:pt>
                      <c:pt idx="897">
                        <c:v>0.29666946188721643</c:v>
                      </c:pt>
                      <c:pt idx="898">
                        <c:v>0.29666946188721643</c:v>
                      </c:pt>
                      <c:pt idx="899">
                        <c:v>0.29666946188721643</c:v>
                      </c:pt>
                      <c:pt idx="900">
                        <c:v>0.29666946188721643</c:v>
                      </c:pt>
                      <c:pt idx="901">
                        <c:v>0.29666946188721643</c:v>
                      </c:pt>
                      <c:pt idx="902">
                        <c:v>0.29701976132798669</c:v>
                      </c:pt>
                      <c:pt idx="903">
                        <c:v>0.30114255065057471</c:v>
                      </c:pt>
                      <c:pt idx="904">
                        <c:v>0.3079955944772978</c:v>
                      </c:pt>
                      <c:pt idx="905">
                        <c:v>0.31380517212323639</c:v>
                      </c:pt>
                      <c:pt idx="906">
                        <c:v>0.31756951012913659</c:v>
                      </c:pt>
                      <c:pt idx="907">
                        <c:v>0.31906396937716591</c:v>
                      </c:pt>
                      <c:pt idx="908">
                        <c:v>0.31906396937716591</c:v>
                      </c:pt>
                      <c:pt idx="909">
                        <c:v>0.31906396937716591</c:v>
                      </c:pt>
                      <c:pt idx="910">
                        <c:v>0.31906396937716591</c:v>
                      </c:pt>
                      <c:pt idx="911">
                        <c:v>0.31906396937716591</c:v>
                      </c:pt>
                      <c:pt idx="912">
                        <c:v>0.31906396937716591</c:v>
                      </c:pt>
                      <c:pt idx="913">
                        <c:v>0.31906396937716591</c:v>
                      </c:pt>
                      <c:pt idx="914">
                        <c:v>0.31906396937716591</c:v>
                      </c:pt>
                      <c:pt idx="915">
                        <c:v>0.31906396937716591</c:v>
                      </c:pt>
                      <c:pt idx="916">
                        <c:v>0.31906396937716591</c:v>
                      </c:pt>
                      <c:pt idx="917">
                        <c:v>0.31906396937716591</c:v>
                      </c:pt>
                      <c:pt idx="918">
                        <c:v>0.31906396937716591</c:v>
                      </c:pt>
                      <c:pt idx="919">
                        <c:v>0.31906396937716591</c:v>
                      </c:pt>
                      <c:pt idx="920">
                        <c:v>0.31906396937716591</c:v>
                      </c:pt>
                      <c:pt idx="921">
                        <c:v>0.31906396937716591</c:v>
                      </c:pt>
                      <c:pt idx="922">
                        <c:v>0.31906396937716591</c:v>
                      </c:pt>
                      <c:pt idx="923">
                        <c:v>0.31906396937716591</c:v>
                      </c:pt>
                      <c:pt idx="924">
                        <c:v>0.31906396937716591</c:v>
                      </c:pt>
                      <c:pt idx="925">
                        <c:v>0.31906396937716591</c:v>
                      </c:pt>
                      <c:pt idx="926">
                        <c:v>0.31994695552054225</c:v>
                      </c:pt>
                      <c:pt idx="927">
                        <c:v>0.32055105084615954</c:v>
                      </c:pt>
                      <c:pt idx="928">
                        <c:v>0.32055105084615954</c:v>
                      </c:pt>
                      <c:pt idx="929">
                        <c:v>0.32055105084615954</c:v>
                      </c:pt>
                      <c:pt idx="930">
                        <c:v>0.32055105084615954</c:v>
                      </c:pt>
                      <c:pt idx="931">
                        <c:v>0.32055105084615954</c:v>
                      </c:pt>
                      <c:pt idx="932">
                        <c:v>0.32055105084615954</c:v>
                      </c:pt>
                      <c:pt idx="933">
                        <c:v>0.32055105084615954</c:v>
                      </c:pt>
                      <c:pt idx="934">
                        <c:v>0.32055105084615954</c:v>
                      </c:pt>
                      <c:pt idx="935">
                        <c:v>0.32101130528174932</c:v>
                      </c:pt>
                      <c:pt idx="936">
                        <c:v>0.3215641688633788</c:v>
                      </c:pt>
                      <c:pt idx="937">
                        <c:v>0.32169567714321412</c:v>
                      </c:pt>
                      <c:pt idx="938">
                        <c:v>0.32169567714321412</c:v>
                      </c:pt>
                      <c:pt idx="939">
                        <c:v>0.32169567714321412</c:v>
                      </c:pt>
                      <c:pt idx="940">
                        <c:v>0.32169567714321412</c:v>
                      </c:pt>
                      <c:pt idx="941">
                        <c:v>0.32169567714321412</c:v>
                      </c:pt>
                      <c:pt idx="942">
                        <c:v>0.32169567714321412</c:v>
                      </c:pt>
                      <c:pt idx="943">
                        <c:v>0.32169567714321412</c:v>
                      </c:pt>
                      <c:pt idx="944">
                        <c:v>0.32169567714321412</c:v>
                      </c:pt>
                      <c:pt idx="945">
                        <c:v>0.32169567714321412</c:v>
                      </c:pt>
                      <c:pt idx="946">
                        <c:v>0.32169567714321412</c:v>
                      </c:pt>
                      <c:pt idx="947">
                        <c:v>0.32169567714321412</c:v>
                      </c:pt>
                      <c:pt idx="948">
                        <c:v>0.32169567714321412</c:v>
                      </c:pt>
                      <c:pt idx="949">
                        <c:v>0.32169567714321412</c:v>
                      </c:pt>
                      <c:pt idx="950">
                        <c:v>0.32169567714321412</c:v>
                      </c:pt>
                      <c:pt idx="951">
                        <c:v>0.32169567714321412</c:v>
                      </c:pt>
                      <c:pt idx="952">
                        <c:v>0.32338330692307232</c:v>
                      </c:pt>
                      <c:pt idx="953">
                        <c:v>0.32740588222923012</c:v>
                      </c:pt>
                      <c:pt idx="954">
                        <c:v>0.33293362696493967</c:v>
                      </c:pt>
                      <c:pt idx="955">
                        <c:v>0.338393825947361</c:v>
                      </c:pt>
                      <c:pt idx="956">
                        <c:v>0.34311757528379394</c:v>
                      </c:pt>
                      <c:pt idx="957">
                        <c:v>0.34709169638059512</c:v>
                      </c:pt>
                      <c:pt idx="958">
                        <c:v>0.34954763748557638</c:v>
                      </c:pt>
                      <c:pt idx="959">
                        <c:v>0.34964429748094672</c:v>
                      </c:pt>
                      <c:pt idx="960">
                        <c:v>0.34964429748094672</c:v>
                      </c:pt>
                      <c:pt idx="961">
                        <c:v>0.34964429748094672</c:v>
                      </c:pt>
                      <c:pt idx="962">
                        <c:v>0.34964429748094672</c:v>
                      </c:pt>
                      <c:pt idx="963">
                        <c:v>0.34964429748094672</c:v>
                      </c:pt>
                      <c:pt idx="964">
                        <c:v>0.34964429748094672</c:v>
                      </c:pt>
                      <c:pt idx="965">
                        <c:v>0.34964429748094672</c:v>
                      </c:pt>
                      <c:pt idx="966">
                        <c:v>0.34964429748094672</c:v>
                      </c:pt>
                      <c:pt idx="967">
                        <c:v>0.34964429748094672</c:v>
                      </c:pt>
                      <c:pt idx="968">
                        <c:v>0.34964429748094672</c:v>
                      </c:pt>
                      <c:pt idx="969">
                        <c:v>0.34964429748094672</c:v>
                      </c:pt>
                      <c:pt idx="970">
                        <c:v>0.34964429748094672</c:v>
                      </c:pt>
                      <c:pt idx="971">
                        <c:v>0.35059059293963396</c:v>
                      </c:pt>
                      <c:pt idx="972">
                        <c:v>0.35324816397214148</c:v>
                      </c:pt>
                      <c:pt idx="973">
                        <c:v>0.35786004782464864</c:v>
                      </c:pt>
                      <c:pt idx="974">
                        <c:v>0.36297464336093072</c:v>
                      </c:pt>
                      <c:pt idx="975">
                        <c:v>0.36734630515362604</c:v>
                      </c:pt>
                      <c:pt idx="976">
                        <c:v>0.37096286834706377</c:v>
                      </c:pt>
                      <c:pt idx="977">
                        <c:v>0.37382906558940554</c:v>
                      </c:pt>
                      <c:pt idx="978">
                        <c:v>0.37572441814907631</c:v>
                      </c:pt>
                      <c:pt idx="979">
                        <c:v>0.3767702458950476</c:v>
                      </c:pt>
                      <c:pt idx="980">
                        <c:v>0.37748973299043109</c:v>
                      </c:pt>
                      <c:pt idx="981">
                        <c:v>0.37796214481533097</c:v>
                      </c:pt>
                      <c:pt idx="982">
                        <c:v>0.37825084315300994</c:v>
                      </c:pt>
                      <c:pt idx="983">
                        <c:v>0.37845498169896058</c:v>
                      </c:pt>
                      <c:pt idx="984">
                        <c:v>0.37860787503707849</c:v>
                      </c:pt>
                      <c:pt idx="985">
                        <c:v>0.37866712825951332</c:v>
                      </c:pt>
                      <c:pt idx="986">
                        <c:v>0.37866712825951332</c:v>
                      </c:pt>
                      <c:pt idx="987">
                        <c:v>0.37866712825951332</c:v>
                      </c:pt>
                      <c:pt idx="988">
                        <c:v>0.37866712825951332</c:v>
                      </c:pt>
                      <c:pt idx="989">
                        <c:v>0.37866712825951332</c:v>
                      </c:pt>
                      <c:pt idx="990">
                        <c:v>0.37866712825951332</c:v>
                      </c:pt>
                      <c:pt idx="991">
                        <c:v>0.37866712825951332</c:v>
                      </c:pt>
                      <c:pt idx="992">
                        <c:v>0.37866712825951332</c:v>
                      </c:pt>
                      <c:pt idx="993">
                        <c:v>0.37866712825951332</c:v>
                      </c:pt>
                      <c:pt idx="994">
                        <c:v>0.37866712825951332</c:v>
                      </c:pt>
                      <c:pt idx="995">
                        <c:v>0.37866712825951332</c:v>
                      </c:pt>
                      <c:pt idx="996">
                        <c:v>0.37866712825951332</c:v>
                      </c:pt>
                      <c:pt idx="997">
                        <c:v>0.37866712825951332</c:v>
                      </c:pt>
                      <c:pt idx="998">
                        <c:v>0.37866712825951332</c:v>
                      </c:pt>
                      <c:pt idx="999">
                        <c:v>0.37866712825951332</c:v>
                      </c:pt>
                      <c:pt idx="1000">
                        <c:v>0.37866712825951332</c:v>
                      </c:pt>
                      <c:pt idx="1001">
                        <c:v>0.37866712825951332</c:v>
                      </c:pt>
                      <c:pt idx="1002">
                        <c:v>0.37866712825951332</c:v>
                      </c:pt>
                      <c:pt idx="1003">
                        <c:v>0.37866712825951332</c:v>
                      </c:pt>
                      <c:pt idx="1004">
                        <c:v>0.37866712825951332</c:v>
                      </c:pt>
                      <c:pt idx="1005">
                        <c:v>0.37866712825951332</c:v>
                      </c:pt>
                      <c:pt idx="1006">
                        <c:v>0.37866712825951332</c:v>
                      </c:pt>
                      <c:pt idx="1007">
                        <c:v>0.37866712825951332</c:v>
                      </c:pt>
                      <c:pt idx="1008">
                        <c:v>0.37866712825951332</c:v>
                      </c:pt>
                      <c:pt idx="1009">
                        <c:v>0.37866712825951332</c:v>
                      </c:pt>
                      <c:pt idx="1010">
                        <c:v>0.37866712825951332</c:v>
                      </c:pt>
                      <c:pt idx="1011">
                        <c:v>0.37866712825951332</c:v>
                      </c:pt>
                      <c:pt idx="1012">
                        <c:v>0.37866712825951332</c:v>
                      </c:pt>
                      <c:pt idx="1013">
                        <c:v>0.37866712825951332</c:v>
                      </c:pt>
                      <c:pt idx="1014">
                        <c:v>0.37866712825951332</c:v>
                      </c:pt>
                      <c:pt idx="1015">
                        <c:v>0.37866712825951332</c:v>
                      </c:pt>
                      <c:pt idx="1016">
                        <c:v>0.37866712825951332</c:v>
                      </c:pt>
                      <c:pt idx="1017">
                        <c:v>0.37866712825951332</c:v>
                      </c:pt>
                      <c:pt idx="1018">
                        <c:v>0.37866712825951332</c:v>
                      </c:pt>
                      <c:pt idx="1019">
                        <c:v>0.37866712825951332</c:v>
                      </c:pt>
                      <c:pt idx="1020">
                        <c:v>0.37866712825951332</c:v>
                      </c:pt>
                      <c:pt idx="1021">
                        <c:v>0.37866712825951332</c:v>
                      </c:pt>
                      <c:pt idx="1022">
                        <c:v>0.37866712825951332</c:v>
                      </c:pt>
                      <c:pt idx="1023">
                        <c:v>0.37866712825951332</c:v>
                      </c:pt>
                      <c:pt idx="1024">
                        <c:v>0.37866712825951332</c:v>
                      </c:pt>
                      <c:pt idx="1025">
                        <c:v>0.37866712825951332</c:v>
                      </c:pt>
                      <c:pt idx="1026">
                        <c:v>0.37866712825951332</c:v>
                      </c:pt>
                      <c:pt idx="1027">
                        <c:v>0.37866712825951332</c:v>
                      </c:pt>
                      <c:pt idx="1028">
                        <c:v>0.37866712825951332</c:v>
                      </c:pt>
                      <c:pt idx="1029">
                        <c:v>0.37866712825951332</c:v>
                      </c:pt>
                      <c:pt idx="1030">
                        <c:v>0.37866712825951332</c:v>
                      </c:pt>
                      <c:pt idx="1031">
                        <c:v>0.37866712825951332</c:v>
                      </c:pt>
                      <c:pt idx="1032">
                        <c:v>0.37866712825951332</c:v>
                      </c:pt>
                      <c:pt idx="1033">
                        <c:v>0.37866712825951332</c:v>
                      </c:pt>
                      <c:pt idx="1034">
                        <c:v>0.37866712825951332</c:v>
                      </c:pt>
                      <c:pt idx="1035">
                        <c:v>0.37866712825951332</c:v>
                      </c:pt>
                      <c:pt idx="1036">
                        <c:v>0.37866712825951332</c:v>
                      </c:pt>
                      <c:pt idx="1037">
                        <c:v>0.37866712825951332</c:v>
                      </c:pt>
                      <c:pt idx="1038">
                        <c:v>0.37866712825951332</c:v>
                      </c:pt>
                      <c:pt idx="1039">
                        <c:v>0.37866712825951332</c:v>
                      </c:pt>
                      <c:pt idx="1040">
                        <c:v>0.37866712825951332</c:v>
                      </c:pt>
                      <c:pt idx="1041">
                        <c:v>0.37866712825951332</c:v>
                      </c:pt>
                      <c:pt idx="1042">
                        <c:v>0.37866712825951332</c:v>
                      </c:pt>
                      <c:pt idx="1043">
                        <c:v>0.37866712825951332</c:v>
                      </c:pt>
                      <c:pt idx="1044">
                        <c:v>0.37866712825951332</c:v>
                      </c:pt>
                      <c:pt idx="1045">
                        <c:v>0.37866712825951332</c:v>
                      </c:pt>
                      <c:pt idx="1046">
                        <c:v>0.37866712825951332</c:v>
                      </c:pt>
                      <c:pt idx="1047">
                        <c:v>0.37866712825951332</c:v>
                      </c:pt>
                      <c:pt idx="1048">
                        <c:v>0.37866712825951332</c:v>
                      </c:pt>
                      <c:pt idx="1049">
                        <c:v>0.37866712825951332</c:v>
                      </c:pt>
                      <c:pt idx="1050">
                        <c:v>0.37866712825951332</c:v>
                      </c:pt>
                      <c:pt idx="1051">
                        <c:v>0.37954711300581412</c:v>
                      </c:pt>
                      <c:pt idx="1052">
                        <c:v>0.3812303294532105</c:v>
                      </c:pt>
                      <c:pt idx="1053">
                        <c:v>0.38335233007862046</c:v>
                      </c:pt>
                      <c:pt idx="1054">
                        <c:v>0.38590816326205513</c:v>
                      </c:pt>
                      <c:pt idx="1055">
                        <c:v>0.38902164282126345</c:v>
                      </c:pt>
                      <c:pt idx="1056">
                        <c:v>0.39270478867311531</c:v>
                      </c:pt>
                      <c:pt idx="1057">
                        <c:v>0.396709777173261</c:v>
                      </c:pt>
                      <c:pt idx="1058">
                        <c:v>0.40042669091226429</c:v>
                      </c:pt>
                      <c:pt idx="1059">
                        <c:v>0.40322344190268383</c:v>
                      </c:pt>
                      <c:pt idx="1060">
                        <c:v>0.40520079643939472</c:v>
                      </c:pt>
                      <c:pt idx="1061">
                        <c:v>0.40656709857219442</c:v>
                      </c:pt>
                      <c:pt idx="1062">
                        <c:v>0.40726396590141262</c:v>
                      </c:pt>
                      <c:pt idx="1063">
                        <c:v>0.4073427159180919</c:v>
                      </c:pt>
                      <c:pt idx="1064">
                        <c:v>0.4073427159180919</c:v>
                      </c:pt>
                      <c:pt idx="1065">
                        <c:v>0.4073427159180919</c:v>
                      </c:pt>
                      <c:pt idx="1066">
                        <c:v>0.4073427159180919</c:v>
                      </c:pt>
                      <c:pt idx="1067">
                        <c:v>0.4073427159180919</c:v>
                      </c:pt>
                      <c:pt idx="1068">
                        <c:v>0.4073427159180919</c:v>
                      </c:pt>
                      <c:pt idx="1069">
                        <c:v>0.4073427159180919</c:v>
                      </c:pt>
                      <c:pt idx="1070">
                        <c:v>0.4073427159180919</c:v>
                      </c:pt>
                      <c:pt idx="1071">
                        <c:v>0.4073427159180919</c:v>
                      </c:pt>
                      <c:pt idx="1072">
                        <c:v>0.4073427159180919</c:v>
                      </c:pt>
                      <c:pt idx="1073">
                        <c:v>0.4073427159180919</c:v>
                      </c:pt>
                      <c:pt idx="1074">
                        <c:v>0.4073427159180919</c:v>
                      </c:pt>
                      <c:pt idx="1075">
                        <c:v>0.4073427159180919</c:v>
                      </c:pt>
                      <c:pt idx="1076">
                        <c:v>0.4073427159180919</c:v>
                      </c:pt>
                      <c:pt idx="1077">
                        <c:v>0.4073427159180919</c:v>
                      </c:pt>
                      <c:pt idx="1078">
                        <c:v>0.4073427159180919</c:v>
                      </c:pt>
                      <c:pt idx="1079">
                        <c:v>0.4073427159180919</c:v>
                      </c:pt>
                      <c:pt idx="1080">
                        <c:v>0.4073427159180919</c:v>
                      </c:pt>
                      <c:pt idx="1081">
                        <c:v>0.4073427159180919</c:v>
                      </c:pt>
                      <c:pt idx="1082">
                        <c:v>0.4073427159180919</c:v>
                      </c:pt>
                      <c:pt idx="1083">
                        <c:v>0.4073427159180919</c:v>
                      </c:pt>
                      <c:pt idx="1084">
                        <c:v>0.40795590160356043</c:v>
                      </c:pt>
                      <c:pt idx="1085">
                        <c:v>0.40956957540114047</c:v>
                      </c:pt>
                      <c:pt idx="1086">
                        <c:v>0.41037607759026817</c:v>
                      </c:pt>
                      <c:pt idx="1087">
                        <c:v>0.41037607759026817</c:v>
                      </c:pt>
                      <c:pt idx="1088">
                        <c:v>0.41037607759026817</c:v>
                      </c:pt>
                      <c:pt idx="1089">
                        <c:v>0.41037607759026817</c:v>
                      </c:pt>
                      <c:pt idx="1090">
                        <c:v>0.41037607759026817</c:v>
                      </c:pt>
                      <c:pt idx="1091">
                        <c:v>0.41037607759026817</c:v>
                      </c:pt>
                      <c:pt idx="1092">
                        <c:v>0.41037607759026817</c:v>
                      </c:pt>
                      <c:pt idx="1093">
                        <c:v>0.41037607759026817</c:v>
                      </c:pt>
                      <c:pt idx="1094">
                        <c:v>0.41037607759026817</c:v>
                      </c:pt>
                      <c:pt idx="1095">
                        <c:v>0.41037607759026817</c:v>
                      </c:pt>
                      <c:pt idx="1096">
                        <c:v>0.41037607759026817</c:v>
                      </c:pt>
                      <c:pt idx="1097">
                        <c:v>0.41037607759026817</c:v>
                      </c:pt>
                      <c:pt idx="1098">
                        <c:v>0.41037607759026817</c:v>
                      </c:pt>
                      <c:pt idx="1099">
                        <c:v>0.41050514236512847</c:v>
                      </c:pt>
                      <c:pt idx="1100">
                        <c:v>0.41212867693215144</c:v>
                      </c:pt>
                      <c:pt idx="1101">
                        <c:v>0.41391679997026615</c:v>
                      </c:pt>
                      <c:pt idx="1102">
                        <c:v>0.41436960218407137</c:v>
                      </c:pt>
                      <c:pt idx="1103">
                        <c:v>0.41436960218407137</c:v>
                      </c:pt>
                      <c:pt idx="1104">
                        <c:v>0.41436960218407137</c:v>
                      </c:pt>
                      <c:pt idx="1105">
                        <c:v>0.41436960218407137</c:v>
                      </c:pt>
                      <c:pt idx="1106">
                        <c:v>0.41436960218407137</c:v>
                      </c:pt>
                      <c:pt idx="1107">
                        <c:v>0.41436960218407137</c:v>
                      </c:pt>
                      <c:pt idx="1108">
                        <c:v>0.41436960218407137</c:v>
                      </c:pt>
                      <c:pt idx="1109">
                        <c:v>0.41436960218407137</c:v>
                      </c:pt>
                      <c:pt idx="1110">
                        <c:v>0.41525575126483272</c:v>
                      </c:pt>
                      <c:pt idx="1111">
                        <c:v>0.41605217363269698</c:v>
                      </c:pt>
                      <c:pt idx="1112">
                        <c:v>0.41605217363269698</c:v>
                      </c:pt>
                      <c:pt idx="1113">
                        <c:v>0.41605217363269698</c:v>
                      </c:pt>
                      <c:pt idx="1114">
                        <c:v>0.41605217363269698</c:v>
                      </c:pt>
                      <c:pt idx="1115">
                        <c:v>0.41605217363269698</c:v>
                      </c:pt>
                      <c:pt idx="1116">
                        <c:v>0.41605217363269698</c:v>
                      </c:pt>
                      <c:pt idx="1117">
                        <c:v>0.41605217363269698</c:v>
                      </c:pt>
                      <c:pt idx="1118">
                        <c:v>0.41605217363269698</c:v>
                      </c:pt>
                      <c:pt idx="1119">
                        <c:v>0.41606933577836974</c:v>
                      </c:pt>
                      <c:pt idx="1120">
                        <c:v>0.41692385741341009</c:v>
                      </c:pt>
                      <c:pt idx="1121">
                        <c:v>0.41728234291041955</c:v>
                      </c:pt>
                      <c:pt idx="1122">
                        <c:v>0.41728234291041955</c:v>
                      </c:pt>
                      <c:pt idx="1123">
                        <c:v>0.41728234291041955</c:v>
                      </c:pt>
                      <c:pt idx="1124">
                        <c:v>0.41825863618845516</c:v>
                      </c:pt>
                      <c:pt idx="1125">
                        <c:v>0.42116233086350274</c:v>
                      </c:pt>
                      <c:pt idx="1126">
                        <c:v>0.42628872278507529</c:v>
                      </c:pt>
                      <c:pt idx="1127">
                        <c:v>0.43283454954832368</c:v>
                      </c:pt>
                      <c:pt idx="1128">
                        <c:v>0.43929688337185269</c:v>
                      </c:pt>
                      <c:pt idx="1129">
                        <c:v>0.44495041404183178</c:v>
                      </c:pt>
                      <c:pt idx="1130">
                        <c:v>0.44931149616477539</c:v>
                      </c:pt>
                      <c:pt idx="1131">
                        <c:v>0.45239504804077113</c:v>
                      </c:pt>
                      <c:pt idx="1132">
                        <c:v>0.45484047409680683</c:v>
                      </c:pt>
                      <c:pt idx="1133">
                        <c:v>0.45699451765100996</c:v>
                      </c:pt>
                      <c:pt idx="1134">
                        <c:v>0.45904130544771343</c:v>
                      </c:pt>
                      <c:pt idx="1135">
                        <c:v>0.46089252497258937</c:v>
                      </c:pt>
                      <c:pt idx="1136">
                        <c:v>0.46232868310304415</c:v>
                      </c:pt>
                      <c:pt idx="1137">
                        <c:v>0.46319624870433568</c:v>
                      </c:pt>
                      <c:pt idx="1138">
                        <c:v>0.46345904428052553</c:v>
                      </c:pt>
                      <c:pt idx="1139">
                        <c:v>0.46345904428052553</c:v>
                      </c:pt>
                      <c:pt idx="1140">
                        <c:v>0.46345904428052553</c:v>
                      </c:pt>
                      <c:pt idx="1141">
                        <c:v>0.46345904428052553</c:v>
                      </c:pt>
                      <c:pt idx="1142">
                        <c:v>0.46345904428052553</c:v>
                      </c:pt>
                      <c:pt idx="1143">
                        <c:v>0.46345904428052553</c:v>
                      </c:pt>
                      <c:pt idx="1144">
                        <c:v>0.46345904428052553</c:v>
                      </c:pt>
                      <c:pt idx="1145">
                        <c:v>0.46345904428052553</c:v>
                      </c:pt>
                      <c:pt idx="1146">
                        <c:v>0.46345904428052553</c:v>
                      </c:pt>
                      <c:pt idx="1147">
                        <c:v>0.46372432644788164</c:v>
                      </c:pt>
                      <c:pt idx="1148">
                        <c:v>0.46544055107506754</c:v>
                      </c:pt>
                      <c:pt idx="1149">
                        <c:v>0.46711932250652205</c:v>
                      </c:pt>
                      <c:pt idx="1150">
                        <c:v>0.46794356895096667</c:v>
                      </c:pt>
                      <c:pt idx="1151">
                        <c:v>0.46811272280281857</c:v>
                      </c:pt>
                      <c:pt idx="1152">
                        <c:v>0.46811272280281857</c:v>
                      </c:pt>
                      <c:pt idx="1153">
                        <c:v>0.46811272280281857</c:v>
                      </c:pt>
                      <c:pt idx="1154">
                        <c:v>0.46811272280281857</c:v>
                      </c:pt>
                      <c:pt idx="1155">
                        <c:v>0.46811272280281857</c:v>
                      </c:pt>
                      <c:pt idx="1156">
                        <c:v>0.46811272280281857</c:v>
                      </c:pt>
                      <c:pt idx="1157">
                        <c:v>0.46811272280281857</c:v>
                      </c:pt>
                      <c:pt idx="1158">
                        <c:v>0.46811272280281857</c:v>
                      </c:pt>
                      <c:pt idx="1159">
                        <c:v>0.46811272280281857</c:v>
                      </c:pt>
                      <c:pt idx="1160">
                        <c:v>0.46811272280281857</c:v>
                      </c:pt>
                      <c:pt idx="1161">
                        <c:v>0.46811272280281857</c:v>
                      </c:pt>
                      <c:pt idx="1162">
                        <c:v>0.46811272280281857</c:v>
                      </c:pt>
                      <c:pt idx="1163">
                        <c:v>0.46811272280281857</c:v>
                      </c:pt>
                      <c:pt idx="1164">
                        <c:v>0.46811272280281857</c:v>
                      </c:pt>
                      <c:pt idx="1165">
                        <c:v>0.46811272280281857</c:v>
                      </c:pt>
                      <c:pt idx="1166">
                        <c:v>0.46811272280281857</c:v>
                      </c:pt>
                      <c:pt idx="1167">
                        <c:v>0.46811272280281857</c:v>
                      </c:pt>
                      <c:pt idx="1168">
                        <c:v>0.46811272280281857</c:v>
                      </c:pt>
                      <c:pt idx="1169">
                        <c:v>0.46811272280281857</c:v>
                      </c:pt>
                      <c:pt idx="1170">
                        <c:v>0.46811272280281857</c:v>
                      </c:pt>
                      <c:pt idx="1171">
                        <c:v>0.46811272280281857</c:v>
                      </c:pt>
                      <c:pt idx="1172">
                        <c:v>0.46811272280281857</c:v>
                      </c:pt>
                      <c:pt idx="1173">
                        <c:v>0.46811272280281857</c:v>
                      </c:pt>
                      <c:pt idx="1174">
                        <c:v>0.46811272280281857</c:v>
                      </c:pt>
                      <c:pt idx="1175">
                        <c:v>0.46811272280281857</c:v>
                      </c:pt>
                      <c:pt idx="1176">
                        <c:v>0.46811272280281857</c:v>
                      </c:pt>
                      <c:pt idx="1177">
                        <c:v>0.46811272280281857</c:v>
                      </c:pt>
                      <c:pt idx="1178">
                        <c:v>0.46811272280281857</c:v>
                      </c:pt>
                      <c:pt idx="1179">
                        <c:v>0.46811272280281857</c:v>
                      </c:pt>
                      <c:pt idx="1180">
                        <c:v>0.46811272280281857</c:v>
                      </c:pt>
                      <c:pt idx="1181">
                        <c:v>0.46811272280281857</c:v>
                      </c:pt>
                      <c:pt idx="1182">
                        <c:v>0.46811272280281857</c:v>
                      </c:pt>
                      <c:pt idx="1183">
                        <c:v>0.46811272280281857</c:v>
                      </c:pt>
                      <c:pt idx="1184">
                        <c:v>0.46811272280281857</c:v>
                      </c:pt>
                      <c:pt idx="1185">
                        <c:v>0.46811272280281857</c:v>
                      </c:pt>
                      <c:pt idx="1186">
                        <c:v>0.46811272280281857</c:v>
                      </c:pt>
                      <c:pt idx="1187">
                        <c:v>0.46811272280281857</c:v>
                      </c:pt>
                      <c:pt idx="1188">
                        <c:v>0.46811272280281857</c:v>
                      </c:pt>
                      <c:pt idx="1189">
                        <c:v>0.46811272280281857</c:v>
                      </c:pt>
                      <c:pt idx="1190">
                        <c:v>0.46811272280281857</c:v>
                      </c:pt>
                      <c:pt idx="1191">
                        <c:v>0.46811272280281857</c:v>
                      </c:pt>
                      <c:pt idx="1192">
                        <c:v>0.46811272280281857</c:v>
                      </c:pt>
                      <c:pt idx="1193">
                        <c:v>0.46811272280281857</c:v>
                      </c:pt>
                      <c:pt idx="1194">
                        <c:v>0.46811272280281857</c:v>
                      </c:pt>
                      <c:pt idx="1195">
                        <c:v>0.46811272280281857</c:v>
                      </c:pt>
                      <c:pt idx="1196">
                        <c:v>0.46811272280281857</c:v>
                      </c:pt>
                      <c:pt idx="1197">
                        <c:v>0.46811272280281857</c:v>
                      </c:pt>
                      <c:pt idx="1198">
                        <c:v>0.46811272280281857</c:v>
                      </c:pt>
                      <c:pt idx="1199">
                        <c:v>0.46811272280281857</c:v>
                      </c:pt>
                      <c:pt idx="1200">
                        <c:v>0.46811272280281857</c:v>
                      </c:pt>
                      <c:pt idx="1201">
                        <c:v>0.46811272280281857</c:v>
                      </c:pt>
                      <c:pt idx="1202">
                        <c:v>0.46811272280281857</c:v>
                      </c:pt>
                      <c:pt idx="1203">
                        <c:v>0.46811272280281857</c:v>
                      </c:pt>
                      <c:pt idx="1204">
                        <c:v>0.46811272280281857</c:v>
                      </c:pt>
                      <c:pt idx="1205">
                        <c:v>0.46811272280281857</c:v>
                      </c:pt>
                      <c:pt idx="1206">
                        <c:v>0.46811272280281857</c:v>
                      </c:pt>
                      <c:pt idx="1207">
                        <c:v>0.46811272280281857</c:v>
                      </c:pt>
                      <c:pt idx="1208">
                        <c:v>0.46811272280281857</c:v>
                      </c:pt>
                      <c:pt idx="1209">
                        <c:v>0.46811272280281857</c:v>
                      </c:pt>
                      <c:pt idx="1210">
                        <c:v>0.46811272280281857</c:v>
                      </c:pt>
                      <c:pt idx="1211">
                        <c:v>0.46811272280281857</c:v>
                      </c:pt>
                      <c:pt idx="1212">
                        <c:v>0.46811272280281857</c:v>
                      </c:pt>
                      <c:pt idx="1213">
                        <c:v>0.46811272280281857</c:v>
                      </c:pt>
                      <c:pt idx="1214">
                        <c:v>0.46811272280281857</c:v>
                      </c:pt>
                      <c:pt idx="1215">
                        <c:v>0.46811272280281857</c:v>
                      </c:pt>
                      <c:pt idx="1216">
                        <c:v>0.46811272280281857</c:v>
                      </c:pt>
                      <c:pt idx="1217">
                        <c:v>0.46811272280281857</c:v>
                      </c:pt>
                      <c:pt idx="1218">
                        <c:v>0.46811272280281857</c:v>
                      </c:pt>
                      <c:pt idx="1219">
                        <c:v>0.46811272280281857</c:v>
                      </c:pt>
                      <c:pt idx="1220">
                        <c:v>0.46811272280281857</c:v>
                      </c:pt>
                      <c:pt idx="1221">
                        <c:v>0.46811272280281857</c:v>
                      </c:pt>
                      <c:pt idx="1222">
                        <c:v>0.46811272280281857</c:v>
                      </c:pt>
                      <c:pt idx="1223">
                        <c:v>0.46811272280281857</c:v>
                      </c:pt>
                      <c:pt idx="1224">
                        <c:v>0.46811272280281857</c:v>
                      </c:pt>
                      <c:pt idx="1225">
                        <c:v>0.46811272280281857</c:v>
                      </c:pt>
                      <c:pt idx="1226">
                        <c:v>0.46811272280281857</c:v>
                      </c:pt>
                      <c:pt idx="1227">
                        <c:v>0.46811272280281857</c:v>
                      </c:pt>
                      <c:pt idx="1228">
                        <c:v>0.46811272280281857</c:v>
                      </c:pt>
                      <c:pt idx="1229">
                        <c:v>0.46811272280281857</c:v>
                      </c:pt>
                      <c:pt idx="1230">
                        <c:v>0.46811272280281857</c:v>
                      </c:pt>
                      <c:pt idx="1231">
                        <c:v>0.46811272280281857</c:v>
                      </c:pt>
                      <c:pt idx="1232">
                        <c:v>0.46811272280281857</c:v>
                      </c:pt>
                      <c:pt idx="1233">
                        <c:v>0.46811272280281857</c:v>
                      </c:pt>
                      <c:pt idx="1234">
                        <c:v>0.46811272280281857</c:v>
                      </c:pt>
                      <c:pt idx="1235">
                        <c:v>0.46811272280281857</c:v>
                      </c:pt>
                      <c:pt idx="1236">
                        <c:v>0.46811272280281857</c:v>
                      </c:pt>
                      <c:pt idx="1237">
                        <c:v>0.46811272280281857</c:v>
                      </c:pt>
                      <c:pt idx="1238">
                        <c:v>0.46811272280281857</c:v>
                      </c:pt>
                      <c:pt idx="1239">
                        <c:v>0.46811272280281857</c:v>
                      </c:pt>
                      <c:pt idx="1240">
                        <c:v>0.46811272280281857</c:v>
                      </c:pt>
                      <c:pt idx="1241">
                        <c:v>0.46811272280281857</c:v>
                      </c:pt>
                      <c:pt idx="1242">
                        <c:v>0.46811272280281857</c:v>
                      </c:pt>
                      <c:pt idx="1243">
                        <c:v>0.46811272280281857</c:v>
                      </c:pt>
                      <c:pt idx="1244">
                        <c:v>0.46811272280281857</c:v>
                      </c:pt>
                      <c:pt idx="1245">
                        <c:v>0.46811272280281857</c:v>
                      </c:pt>
                      <c:pt idx="1246">
                        <c:v>0.46811272280281857</c:v>
                      </c:pt>
                      <c:pt idx="1247">
                        <c:v>0.46811272280281857</c:v>
                      </c:pt>
                      <c:pt idx="1248">
                        <c:v>0.46811272280281857</c:v>
                      </c:pt>
                      <c:pt idx="1249">
                        <c:v>0.46811272280281857</c:v>
                      </c:pt>
                      <c:pt idx="1250">
                        <c:v>0.46811272280281857</c:v>
                      </c:pt>
                      <c:pt idx="1251">
                        <c:v>0.46811272280281857</c:v>
                      </c:pt>
                      <c:pt idx="1252">
                        <c:v>0.46811272280281857</c:v>
                      </c:pt>
                      <c:pt idx="1253">
                        <c:v>0.46811272280281857</c:v>
                      </c:pt>
                      <c:pt idx="1254">
                        <c:v>0.46811272280281857</c:v>
                      </c:pt>
                      <c:pt idx="1255">
                        <c:v>0.46811272280281857</c:v>
                      </c:pt>
                      <c:pt idx="1256">
                        <c:v>0.46811272280281857</c:v>
                      </c:pt>
                      <c:pt idx="1257">
                        <c:v>0.46811272280281857</c:v>
                      </c:pt>
                      <c:pt idx="1258">
                        <c:v>0.46811272280281857</c:v>
                      </c:pt>
                      <c:pt idx="1259">
                        <c:v>0.46811272280281857</c:v>
                      </c:pt>
                      <c:pt idx="1260">
                        <c:v>0.46811272280281857</c:v>
                      </c:pt>
                      <c:pt idx="1261">
                        <c:v>0.46811272280281857</c:v>
                      </c:pt>
                      <c:pt idx="1262">
                        <c:v>0.46811272280281857</c:v>
                      </c:pt>
                      <c:pt idx="1263">
                        <c:v>0.46811272280281857</c:v>
                      </c:pt>
                      <c:pt idx="1264">
                        <c:v>0.46811272280281857</c:v>
                      </c:pt>
                      <c:pt idx="1265">
                        <c:v>0.46811272280281857</c:v>
                      </c:pt>
                      <c:pt idx="1266">
                        <c:v>0.46811272280281857</c:v>
                      </c:pt>
                      <c:pt idx="1267">
                        <c:v>0.46811272280281857</c:v>
                      </c:pt>
                      <c:pt idx="1268">
                        <c:v>0.46811272280281857</c:v>
                      </c:pt>
                      <c:pt idx="1269">
                        <c:v>0.46811272280281857</c:v>
                      </c:pt>
                      <c:pt idx="1270">
                        <c:v>0.46811272280281857</c:v>
                      </c:pt>
                      <c:pt idx="1271">
                        <c:v>0.46811272280281857</c:v>
                      </c:pt>
                      <c:pt idx="1272">
                        <c:v>0.46811272280281857</c:v>
                      </c:pt>
                      <c:pt idx="1273">
                        <c:v>0.46811272280281857</c:v>
                      </c:pt>
                      <c:pt idx="1274">
                        <c:v>0.46811272280281857</c:v>
                      </c:pt>
                      <c:pt idx="1275">
                        <c:v>0.46811272280281857</c:v>
                      </c:pt>
                      <c:pt idx="1276">
                        <c:v>0.46811272280281857</c:v>
                      </c:pt>
                      <c:pt idx="1277">
                        <c:v>0.46811272280281857</c:v>
                      </c:pt>
                      <c:pt idx="1278">
                        <c:v>0.46811272280281857</c:v>
                      </c:pt>
                      <c:pt idx="1279">
                        <c:v>0.46811272280281857</c:v>
                      </c:pt>
                      <c:pt idx="1280">
                        <c:v>0.46811272280281857</c:v>
                      </c:pt>
                      <c:pt idx="1281">
                        <c:v>0.46811272280281857</c:v>
                      </c:pt>
                      <c:pt idx="1282">
                        <c:v>0.46811272280281857</c:v>
                      </c:pt>
                      <c:pt idx="1283">
                        <c:v>0.46811272280281857</c:v>
                      </c:pt>
                      <c:pt idx="1284">
                        <c:v>0.46811272280281857</c:v>
                      </c:pt>
                      <c:pt idx="1285">
                        <c:v>0.46811272280281857</c:v>
                      </c:pt>
                      <c:pt idx="1286">
                        <c:v>0.46811272280281857</c:v>
                      </c:pt>
                      <c:pt idx="1287">
                        <c:v>0.46811272280281857</c:v>
                      </c:pt>
                      <c:pt idx="1288">
                        <c:v>0.46811272280281857</c:v>
                      </c:pt>
                      <c:pt idx="1289">
                        <c:v>0.46811272280281857</c:v>
                      </c:pt>
                      <c:pt idx="1290">
                        <c:v>0.46811272280281857</c:v>
                      </c:pt>
                      <c:pt idx="1291">
                        <c:v>0.46811272280281857</c:v>
                      </c:pt>
                      <c:pt idx="1292">
                        <c:v>0.46811272280281857</c:v>
                      </c:pt>
                      <c:pt idx="1293">
                        <c:v>0.46811272280281857</c:v>
                      </c:pt>
                      <c:pt idx="1294">
                        <c:v>0.46811272280281857</c:v>
                      </c:pt>
                      <c:pt idx="1295">
                        <c:v>0.46811272280281857</c:v>
                      </c:pt>
                      <c:pt idx="1296">
                        <c:v>0.46811272280281857</c:v>
                      </c:pt>
                      <c:pt idx="1297">
                        <c:v>0.46811272280281857</c:v>
                      </c:pt>
                      <c:pt idx="1298">
                        <c:v>0.46811272280281857</c:v>
                      </c:pt>
                      <c:pt idx="1299">
                        <c:v>0.46811272280281857</c:v>
                      </c:pt>
                      <c:pt idx="1300">
                        <c:v>0.46811272280281857</c:v>
                      </c:pt>
                      <c:pt idx="1301">
                        <c:v>0.46811272280281857</c:v>
                      </c:pt>
                      <c:pt idx="1302">
                        <c:v>0.46811272280281857</c:v>
                      </c:pt>
                      <c:pt idx="1303">
                        <c:v>0.46811272280281857</c:v>
                      </c:pt>
                      <c:pt idx="1304">
                        <c:v>0.46811272280281857</c:v>
                      </c:pt>
                      <c:pt idx="1305">
                        <c:v>0.46811272280281857</c:v>
                      </c:pt>
                      <c:pt idx="1306">
                        <c:v>0.46811272280281857</c:v>
                      </c:pt>
                      <c:pt idx="1307">
                        <c:v>0.46811272280281857</c:v>
                      </c:pt>
                      <c:pt idx="1308">
                        <c:v>0.46811272280281857</c:v>
                      </c:pt>
                      <c:pt idx="1309">
                        <c:v>0.46811272280281857</c:v>
                      </c:pt>
                      <c:pt idx="1310">
                        <c:v>0.46811272280281857</c:v>
                      </c:pt>
                      <c:pt idx="1311">
                        <c:v>0.46811272280281857</c:v>
                      </c:pt>
                      <c:pt idx="1312">
                        <c:v>0.46811272280281857</c:v>
                      </c:pt>
                      <c:pt idx="1313">
                        <c:v>0.46811272280281857</c:v>
                      </c:pt>
                      <c:pt idx="1314">
                        <c:v>0.46811272280281857</c:v>
                      </c:pt>
                      <c:pt idx="1315">
                        <c:v>0.46811272280281857</c:v>
                      </c:pt>
                      <c:pt idx="1316">
                        <c:v>0.46811272280281857</c:v>
                      </c:pt>
                      <c:pt idx="1317">
                        <c:v>0.46811272280281857</c:v>
                      </c:pt>
                      <c:pt idx="1318">
                        <c:v>0.46811272280281857</c:v>
                      </c:pt>
                      <c:pt idx="1319">
                        <c:v>0.46811272280281857</c:v>
                      </c:pt>
                      <c:pt idx="1320">
                        <c:v>0.46811272280281857</c:v>
                      </c:pt>
                      <c:pt idx="1321">
                        <c:v>0.46811272280281857</c:v>
                      </c:pt>
                      <c:pt idx="1322">
                        <c:v>0.46811272280281857</c:v>
                      </c:pt>
                      <c:pt idx="1323">
                        <c:v>0.46811272280281857</c:v>
                      </c:pt>
                      <c:pt idx="1324">
                        <c:v>0.46811272280281857</c:v>
                      </c:pt>
                      <c:pt idx="1325">
                        <c:v>0.46811272280281857</c:v>
                      </c:pt>
                      <c:pt idx="1326">
                        <c:v>0.46811272280281857</c:v>
                      </c:pt>
                      <c:pt idx="1327">
                        <c:v>0.46811272280281857</c:v>
                      </c:pt>
                      <c:pt idx="1328">
                        <c:v>0.46811272280281857</c:v>
                      </c:pt>
                      <c:pt idx="1329">
                        <c:v>0.46811272280281857</c:v>
                      </c:pt>
                      <c:pt idx="1330">
                        <c:v>0.46811272280281857</c:v>
                      </c:pt>
                      <c:pt idx="1331">
                        <c:v>0.46811272280281857</c:v>
                      </c:pt>
                      <c:pt idx="1332">
                        <c:v>0.46811272280281857</c:v>
                      </c:pt>
                      <c:pt idx="1333">
                        <c:v>0.46811272280281857</c:v>
                      </c:pt>
                      <c:pt idx="1334">
                        <c:v>0.46811272280281857</c:v>
                      </c:pt>
                      <c:pt idx="1335">
                        <c:v>0.46811272280281857</c:v>
                      </c:pt>
                      <c:pt idx="1336">
                        <c:v>0.46811272280281857</c:v>
                      </c:pt>
                      <c:pt idx="1337">
                        <c:v>0.46811272280281857</c:v>
                      </c:pt>
                      <c:pt idx="1338">
                        <c:v>0.46811272280281857</c:v>
                      </c:pt>
                      <c:pt idx="1339">
                        <c:v>0.46811272280281857</c:v>
                      </c:pt>
                      <c:pt idx="1340">
                        <c:v>0.46811272280281857</c:v>
                      </c:pt>
                      <c:pt idx="1341">
                        <c:v>0.46811272280281857</c:v>
                      </c:pt>
                      <c:pt idx="1342">
                        <c:v>0.46811272280281857</c:v>
                      </c:pt>
                      <c:pt idx="1343">
                        <c:v>0.46811272280281857</c:v>
                      </c:pt>
                      <c:pt idx="1344">
                        <c:v>0.46811272280281857</c:v>
                      </c:pt>
                      <c:pt idx="1345">
                        <c:v>0.46811272280281857</c:v>
                      </c:pt>
                      <c:pt idx="1346">
                        <c:v>0.46811272280281857</c:v>
                      </c:pt>
                      <c:pt idx="1347">
                        <c:v>0.46811272280281857</c:v>
                      </c:pt>
                      <c:pt idx="1348">
                        <c:v>0.46811272280281857</c:v>
                      </c:pt>
                      <c:pt idx="1349">
                        <c:v>0.46811272280281857</c:v>
                      </c:pt>
                      <c:pt idx="1350">
                        <c:v>0.46811272280281857</c:v>
                      </c:pt>
                      <c:pt idx="1351">
                        <c:v>0.46811272280281857</c:v>
                      </c:pt>
                      <c:pt idx="1352">
                        <c:v>0.46892167866389178</c:v>
                      </c:pt>
                      <c:pt idx="1353">
                        <c:v>0.47010563089724156</c:v>
                      </c:pt>
                      <c:pt idx="1354">
                        <c:v>0.47142197845961237</c:v>
                      </c:pt>
                      <c:pt idx="1355">
                        <c:v>0.47286372635027446</c:v>
                      </c:pt>
                      <c:pt idx="1356">
                        <c:v>0.47453395585761304</c:v>
                      </c:pt>
                      <c:pt idx="1357">
                        <c:v>0.47663164564065469</c:v>
                      </c:pt>
                      <c:pt idx="1358">
                        <c:v>0.47902524985343403</c:v>
                      </c:pt>
                      <c:pt idx="1359">
                        <c:v>0.48159047293470914</c:v>
                      </c:pt>
                      <c:pt idx="1360">
                        <c:v>0.4844025402002255</c:v>
                      </c:pt>
                      <c:pt idx="1361">
                        <c:v>0.48725193782949305</c:v>
                      </c:pt>
                      <c:pt idx="1362">
                        <c:v>0.48923967871595547</c:v>
                      </c:pt>
                      <c:pt idx="1363">
                        <c:v>0.48958884562239424</c:v>
                      </c:pt>
                      <c:pt idx="1364">
                        <c:v>0.48958884562239424</c:v>
                      </c:pt>
                      <c:pt idx="1365">
                        <c:v>0.48958884562239424</c:v>
                      </c:pt>
                      <c:pt idx="1366">
                        <c:v>0.48958884562239424</c:v>
                      </c:pt>
                      <c:pt idx="1367">
                        <c:v>0.48958884562239424</c:v>
                      </c:pt>
                      <c:pt idx="1368">
                        <c:v>0.48958884562239424</c:v>
                      </c:pt>
                      <c:pt idx="1369">
                        <c:v>0.49075458728906091</c:v>
                      </c:pt>
                      <c:pt idx="1370">
                        <c:v>0.49262433051795529</c:v>
                      </c:pt>
                      <c:pt idx="1371">
                        <c:v>0.49334512299123728</c:v>
                      </c:pt>
                      <c:pt idx="1372">
                        <c:v>0.49334512299123728</c:v>
                      </c:pt>
                      <c:pt idx="1373">
                        <c:v>0.49334512299123728</c:v>
                      </c:pt>
                      <c:pt idx="1374">
                        <c:v>0.49334512299123728</c:v>
                      </c:pt>
                      <c:pt idx="1375">
                        <c:v>0.4935592894534645</c:v>
                      </c:pt>
                      <c:pt idx="1376">
                        <c:v>0.4949464246758849</c:v>
                      </c:pt>
                      <c:pt idx="1377">
                        <c:v>0.4981379256379796</c:v>
                      </c:pt>
                      <c:pt idx="1378">
                        <c:v>0.50339822601241957</c:v>
                      </c:pt>
                      <c:pt idx="1379">
                        <c:v>0.50918699862475614</c:v>
                      </c:pt>
                      <c:pt idx="1380">
                        <c:v>0.51424599619493405</c:v>
                      </c:pt>
                      <c:pt idx="1381">
                        <c:v>0.51856106694085469</c:v>
                      </c:pt>
                      <c:pt idx="1382">
                        <c:v>0.52130749443745417</c:v>
                      </c:pt>
                      <c:pt idx="1383">
                        <c:v>0.52130749443745417</c:v>
                      </c:pt>
                      <c:pt idx="1384">
                        <c:v>0.52130749443745417</c:v>
                      </c:pt>
                      <c:pt idx="1385">
                        <c:v>0.52130749443745417</c:v>
                      </c:pt>
                      <c:pt idx="1386">
                        <c:v>0.52130749443745417</c:v>
                      </c:pt>
                      <c:pt idx="1387">
                        <c:v>0.52130749443745417</c:v>
                      </c:pt>
                      <c:pt idx="1388">
                        <c:v>0.52130749443745417</c:v>
                      </c:pt>
                      <c:pt idx="1389">
                        <c:v>0.52130749443745417</c:v>
                      </c:pt>
                      <c:pt idx="1390">
                        <c:v>0.52130749443745417</c:v>
                      </c:pt>
                      <c:pt idx="1391">
                        <c:v>0.52130749443745417</c:v>
                      </c:pt>
                      <c:pt idx="1392">
                        <c:v>0.52130749443745417</c:v>
                      </c:pt>
                      <c:pt idx="1393">
                        <c:v>0.52130749443745417</c:v>
                      </c:pt>
                      <c:pt idx="1394">
                        <c:v>0.52130749443745417</c:v>
                      </c:pt>
                      <c:pt idx="1395">
                        <c:v>0.52130749443745417</c:v>
                      </c:pt>
                      <c:pt idx="1396">
                        <c:v>0.52130749443745417</c:v>
                      </c:pt>
                      <c:pt idx="1397">
                        <c:v>0.52130749443745417</c:v>
                      </c:pt>
                      <c:pt idx="1398">
                        <c:v>0.52147156317560639</c:v>
                      </c:pt>
                      <c:pt idx="1399">
                        <c:v>0.52204178557420444</c:v>
                      </c:pt>
                      <c:pt idx="1400">
                        <c:v>0.52299865271505264</c:v>
                      </c:pt>
                      <c:pt idx="1401">
                        <c:v>0.52431646666602305</c:v>
                      </c:pt>
                      <c:pt idx="1402">
                        <c:v>0.52582299673027144</c:v>
                      </c:pt>
                      <c:pt idx="1403">
                        <c:v>0.52769301016628367</c:v>
                      </c:pt>
                      <c:pt idx="1404">
                        <c:v>0.53052967349145874</c:v>
                      </c:pt>
                      <c:pt idx="1405">
                        <c:v>0.5347589341282819</c:v>
                      </c:pt>
                      <c:pt idx="1406">
                        <c:v>0.53929994962135153</c:v>
                      </c:pt>
                      <c:pt idx="1407">
                        <c:v>0.54261955476434309</c:v>
                      </c:pt>
                      <c:pt idx="1408">
                        <c:v>0.54398102039057861</c:v>
                      </c:pt>
                      <c:pt idx="1409">
                        <c:v>0.54398102039057861</c:v>
                      </c:pt>
                      <c:pt idx="1410">
                        <c:v>0.54398102039057861</c:v>
                      </c:pt>
                      <c:pt idx="1411">
                        <c:v>0.54398102039057861</c:v>
                      </c:pt>
                      <c:pt idx="1412">
                        <c:v>0.54398102039057861</c:v>
                      </c:pt>
                      <c:pt idx="1413">
                        <c:v>0.54398102039057861</c:v>
                      </c:pt>
                      <c:pt idx="1414">
                        <c:v>0.54398102039057861</c:v>
                      </c:pt>
                      <c:pt idx="1415">
                        <c:v>0.54398102039057861</c:v>
                      </c:pt>
                      <c:pt idx="1416">
                        <c:v>0.54398102039057861</c:v>
                      </c:pt>
                      <c:pt idx="1417">
                        <c:v>0.54398102039057861</c:v>
                      </c:pt>
                      <c:pt idx="1418">
                        <c:v>0.54398102039057861</c:v>
                      </c:pt>
                      <c:pt idx="1419">
                        <c:v>0.54398102039057861</c:v>
                      </c:pt>
                      <c:pt idx="1420">
                        <c:v>0.54398102039057861</c:v>
                      </c:pt>
                      <c:pt idx="1421">
                        <c:v>0.54398102039057861</c:v>
                      </c:pt>
                      <c:pt idx="1422">
                        <c:v>0.54532826364885967</c:v>
                      </c:pt>
                      <c:pt idx="1423">
                        <c:v>0.54776638134735001</c:v>
                      </c:pt>
                      <c:pt idx="1424">
                        <c:v>0.54930896396130402</c:v>
                      </c:pt>
                      <c:pt idx="1425">
                        <c:v>0.54930896396130402</c:v>
                      </c:pt>
                      <c:pt idx="1426">
                        <c:v>0.54930896396130402</c:v>
                      </c:pt>
                      <c:pt idx="1427">
                        <c:v>0.54930896396130402</c:v>
                      </c:pt>
                      <c:pt idx="1428">
                        <c:v>0.54930896396130402</c:v>
                      </c:pt>
                      <c:pt idx="1429">
                        <c:v>0.54930896396130402</c:v>
                      </c:pt>
                      <c:pt idx="1430">
                        <c:v>0.54930896396130402</c:v>
                      </c:pt>
                      <c:pt idx="1431">
                        <c:v>0.55009782556406783</c:v>
                      </c:pt>
                      <c:pt idx="1432">
                        <c:v>0.55245099891279248</c:v>
                      </c:pt>
                      <c:pt idx="1433">
                        <c:v>0.55615174836009762</c:v>
                      </c:pt>
                      <c:pt idx="1434">
                        <c:v>0.55995453404133921</c:v>
                      </c:pt>
                      <c:pt idx="1435">
                        <c:v>0.56301122041402862</c:v>
                      </c:pt>
                      <c:pt idx="1436">
                        <c:v>0.5647474528391051</c:v>
                      </c:pt>
                      <c:pt idx="1437">
                        <c:v>0.5647474528391051</c:v>
                      </c:pt>
                      <c:pt idx="1438">
                        <c:v>0.5647474528391051</c:v>
                      </c:pt>
                      <c:pt idx="1439">
                        <c:v>0.5647474528391051</c:v>
                      </c:pt>
                      <c:pt idx="1440">
                        <c:v>0.5647474528391051</c:v>
                      </c:pt>
                      <c:pt idx="1441">
                        <c:v>0.5647474528391051</c:v>
                      </c:pt>
                      <c:pt idx="1442">
                        <c:v>0.56522046498602008</c:v>
                      </c:pt>
                      <c:pt idx="1443">
                        <c:v>0.56583077586268693</c:v>
                      </c:pt>
                      <c:pt idx="1444">
                        <c:v>0.56602212038274857</c:v>
                      </c:pt>
                      <c:pt idx="1445">
                        <c:v>0.56602212038274857</c:v>
                      </c:pt>
                      <c:pt idx="1446">
                        <c:v>0.56602212038274857</c:v>
                      </c:pt>
                      <c:pt idx="1447">
                        <c:v>0.56602212038274857</c:v>
                      </c:pt>
                      <c:pt idx="1448">
                        <c:v>0.56661732609423254</c:v>
                      </c:pt>
                      <c:pt idx="1449">
                        <c:v>0.56768875083563675</c:v>
                      </c:pt>
                      <c:pt idx="1450">
                        <c:v>0.56835484762508837</c:v>
                      </c:pt>
                      <c:pt idx="1451">
                        <c:v>0.56849773401085402</c:v>
                      </c:pt>
                      <c:pt idx="1452">
                        <c:v>0.56849773401085402</c:v>
                      </c:pt>
                      <c:pt idx="1453">
                        <c:v>0.56849773401085402</c:v>
                      </c:pt>
                      <c:pt idx="1454">
                        <c:v>0.56849773401085402</c:v>
                      </c:pt>
                      <c:pt idx="1455">
                        <c:v>0.56849773401085402</c:v>
                      </c:pt>
                      <c:pt idx="1456">
                        <c:v>0.56849773401085402</c:v>
                      </c:pt>
                      <c:pt idx="1457">
                        <c:v>0.56849773401085402</c:v>
                      </c:pt>
                      <c:pt idx="1458">
                        <c:v>0.56849773401085402</c:v>
                      </c:pt>
                      <c:pt idx="1459">
                        <c:v>0.56849773401085402</c:v>
                      </c:pt>
                      <c:pt idx="1460">
                        <c:v>0.56849773401085402</c:v>
                      </c:pt>
                      <c:pt idx="1461">
                        <c:v>0.56849773401085402</c:v>
                      </c:pt>
                      <c:pt idx="1462">
                        <c:v>0.56849773401085402</c:v>
                      </c:pt>
                      <c:pt idx="1463">
                        <c:v>0.56849773401085402</c:v>
                      </c:pt>
                      <c:pt idx="1464">
                        <c:v>0.56849773401085402</c:v>
                      </c:pt>
                      <c:pt idx="1465">
                        <c:v>0.56849773401085402</c:v>
                      </c:pt>
                      <c:pt idx="1466">
                        <c:v>0.56849773401085402</c:v>
                      </c:pt>
                      <c:pt idx="1467">
                        <c:v>0.56849773401085402</c:v>
                      </c:pt>
                      <c:pt idx="1468">
                        <c:v>0.56849773401085402</c:v>
                      </c:pt>
                      <c:pt idx="1469">
                        <c:v>0.56849773401085402</c:v>
                      </c:pt>
                      <c:pt idx="1470">
                        <c:v>0.56849773401085402</c:v>
                      </c:pt>
                      <c:pt idx="1471">
                        <c:v>0.56849773401085402</c:v>
                      </c:pt>
                      <c:pt idx="1472">
                        <c:v>0.56849773401085402</c:v>
                      </c:pt>
                      <c:pt idx="1473">
                        <c:v>0.56849773401085402</c:v>
                      </c:pt>
                      <c:pt idx="1474">
                        <c:v>0.56849773401085402</c:v>
                      </c:pt>
                      <c:pt idx="1475">
                        <c:v>0.56849773401085402</c:v>
                      </c:pt>
                      <c:pt idx="1476">
                        <c:v>0.56849773401085402</c:v>
                      </c:pt>
                      <c:pt idx="1477">
                        <c:v>0.56849773401085402</c:v>
                      </c:pt>
                      <c:pt idx="1478">
                        <c:v>0.56849773401085402</c:v>
                      </c:pt>
                      <c:pt idx="1479">
                        <c:v>0.56849773401085402</c:v>
                      </c:pt>
                      <c:pt idx="1480">
                        <c:v>0.56849773401085402</c:v>
                      </c:pt>
                      <c:pt idx="1481">
                        <c:v>0.56849773401085402</c:v>
                      </c:pt>
                      <c:pt idx="1482">
                        <c:v>0.56849773401085402</c:v>
                      </c:pt>
                      <c:pt idx="1483">
                        <c:v>0.56849773401085402</c:v>
                      </c:pt>
                      <c:pt idx="1484">
                        <c:v>0.56849773401085402</c:v>
                      </c:pt>
                      <c:pt idx="1485">
                        <c:v>0.56849773401085402</c:v>
                      </c:pt>
                      <c:pt idx="1486">
                        <c:v>0.56849773401085402</c:v>
                      </c:pt>
                      <c:pt idx="1487">
                        <c:v>0.56849773401085402</c:v>
                      </c:pt>
                      <c:pt idx="1488">
                        <c:v>0.56849773401085402</c:v>
                      </c:pt>
                      <c:pt idx="1489">
                        <c:v>0.56849773401085402</c:v>
                      </c:pt>
                      <c:pt idx="1490">
                        <c:v>0.56849773401085402</c:v>
                      </c:pt>
                      <c:pt idx="1491">
                        <c:v>0.56849773401085402</c:v>
                      </c:pt>
                      <c:pt idx="1492">
                        <c:v>0.56849773401085402</c:v>
                      </c:pt>
                      <c:pt idx="1493">
                        <c:v>0.56849773401085402</c:v>
                      </c:pt>
                      <c:pt idx="1494">
                        <c:v>0.56849773401085402</c:v>
                      </c:pt>
                      <c:pt idx="1495">
                        <c:v>0.56849773401085402</c:v>
                      </c:pt>
                      <c:pt idx="1496">
                        <c:v>0.56849773401085402</c:v>
                      </c:pt>
                      <c:pt idx="1497">
                        <c:v>0.56849773401085402</c:v>
                      </c:pt>
                      <c:pt idx="1498">
                        <c:v>0.56849773401085402</c:v>
                      </c:pt>
                      <c:pt idx="1499">
                        <c:v>0.56849773401085402</c:v>
                      </c:pt>
                      <c:pt idx="1500">
                        <c:v>0.56849773401085402</c:v>
                      </c:pt>
                      <c:pt idx="1501">
                        <c:v>0.56849773401085402</c:v>
                      </c:pt>
                      <c:pt idx="1502">
                        <c:v>0.56849773401085402</c:v>
                      </c:pt>
                      <c:pt idx="1503">
                        <c:v>0.56849773401085402</c:v>
                      </c:pt>
                      <c:pt idx="1504">
                        <c:v>0.56849773401085402</c:v>
                      </c:pt>
                      <c:pt idx="1505">
                        <c:v>0.56849773401085402</c:v>
                      </c:pt>
                      <c:pt idx="1506">
                        <c:v>0.56849773401085402</c:v>
                      </c:pt>
                      <c:pt idx="1507">
                        <c:v>0.56849773401085402</c:v>
                      </c:pt>
                      <c:pt idx="1508">
                        <c:v>0.56849773401085402</c:v>
                      </c:pt>
                      <c:pt idx="1509">
                        <c:v>0.56849773401085402</c:v>
                      </c:pt>
                      <c:pt idx="1510">
                        <c:v>0.56849773401085402</c:v>
                      </c:pt>
                      <c:pt idx="1511">
                        <c:v>0.56849773401085402</c:v>
                      </c:pt>
                      <c:pt idx="1512">
                        <c:v>0.56849773401085402</c:v>
                      </c:pt>
                      <c:pt idx="1513">
                        <c:v>0.56849773401085402</c:v>
                      </c:pt>
                      <c:pt idx="1514">
                        <c:v>0.56849773401085402</c:v>
                      </c:pt>
                      <c:pt idx="1515">
                        <c:v>0.56849773401085402</c:v>
                      </c:pt>
                      <c:pt idx="1516">
                        <c:v>0.56849773401085402</c:v>
                      </c:pt>
                      <c:pt idx="1517">
                        <c:v>0.56849773401085402</c:v>
                      </c:pt>
                      <c:pt idx="1518">
                        <c:v>0.56849773401085402</c:v>
                      </c:pt>
                      <c:pt idx="1519">
                        <c:v>0.56849773401085402</c:v>
                      </c:pt>
                      <c:pt idx="1520">
                        <c:v>0.56849773401085402</c:v>
                      </c:pt>
                      <c:pt idx="1521">
                        <c:v>0.56849773401085402</c:v>
                      </c:pt>
                      <c:pt idx="1522">
                        <c:v>0.56849773401085402</c:v>
                      </c:pt>
                      <c:pt idx="1523">
                        <c:v>0.56849773401085402</c:v>
                      </c:pt>
                      <c:pt idx="1524">
                        <c:v>0.56849773401085402</c:v>
                      </c:pt>
                      <c:pt idx="1525">
                        <c:v>0.56849773401085402</c:v>
                      </c:pt>
                      <c:pt idx="1526">
                        <c:v>0.56974004284764002</c:v>
                      </c:pt>
                      <c:pt idx="1527">
                        <c:v>0.57213865443965684</c:v>
                      </c:pt>
                      <c:pt idx="1528">
                        <c:v>0.57520758553851814</c:v>
                      </c:pt>
                      <c:pt idx="1529">
                        <c:v>0.5782186338567622</c:v>
                      </c:pt>
                      <c:pt idx="1530">
                        <c:v>0.58061306343975583</c:v>
                      </c:pt>
                      <c:pt idx="1531">
                        <c:v>0.58214974771061523</c:v>
                      </c:pt>
                      <c:pt idx="1532">
                        <c:v>0.58267687474248231</c:v>
                      </c:pt>
                      <c:pt idx="1533">
                        <c:v>0.58267687474248231</c:v>
                      </c:pt>
                      <c:pt idx="1534">
                        <c:v>0.58267687474248231</c:v>
                      </c:pt>
                      <c:pt idx="1535">
                        <c:v>0.58267687474248231</c:v>
                      </c:pt>
                      <c:pt idx="1536">
                        <c:v>0.58267687474248231</c:v>
                      </c:pt>
                      <c:pt idx="1537">
                        <c:v>0.58267687474248231</c:v>
                      </c:pt>
                      <c:pt idx="1538">
                        <c:v>0.58267687474248231</c:v>
                      </c:pt>
                      <c:pt idx="1539">
                        <c:v>0.58267687474248231</c:v>
                      </c:pt>
                      <c:pt idx="1540">
                        <c:v>0.58267687474248231</c:v>
                      </c:pt>
                      <c:pt idx="1541">
                        <c:v>0.58267687474248231</c:v>
                      </c:pt>
                      <c:pt idx="1542">
                        <c:v>0.58267687474248231</c:v>
                      </c:pt>
                      <c:pt idx="1543">
                        <c:v>0.58267687474248231</c:v>
                      </c:pt>
                      <c:pt idx="1544">
                        <c:v>0.58267687474248231</c:v>
                      </c:pt>
                      <c:pt idx="1545">
                        <c:v>0.58267687474248231</c:v>
                      </c:pt>
                      <c:pt idx="1546">
                        <c:v>0.58267687474248231</c:v>
                      </c:pt>
                      <c:pt idx="1547">
                        <c:v>0.58267687474248231</c:v>
                      </c:pt>
                      <c:pt idx="1548">
                        <c:v>0.58267687474248231</c:v>
                      </c:pt>
                      <c:pt idx="1549">
                        <c:v>0.58267687474248231</c:v>
                      </c:pt>
                      <c:pt idx="1550">
                        <c:v>0.58267687474248231</c:v>
                      </c:pt>
                      <c:pt idx="1551">
                        <c:v>0.58267687474248231</c:v>
                      </c:pt>
                      <c:pt idx="1552">
                        <c:v>0.58267687474248231</c:v>
                      </c:pt>
                      <c:pt idx="1553">
                        <c:v>0.58267687474248231</c:v>
                      </c:pt>
                      <c:pt idx="1554">
                        <c:v>0.58267687474248231</c:v>
                      </c:pt>
                      <c:pt idx="1555">
                        <c:v>0.58267687474248231</c:v>
                      </c:pt>
                      <c:pt idx="1556">
                        <c:v>0.58267687474248231</c:v>
                      </c:pt>
                      <c:pt idx="1557">
                        <c:v>0.58267687474248231</c:v>
                      </c:pt>
                      <c:pt idx="1558">
                        <c:v>0.58267687474248231</c:v>
                      </c:pt>
                      <c:pt idx="1559">
                        <c:v>0.58267687474248231</c:v>
                      </c:pt>
                      <c:pt idx="1560">
                        <c:v>0.58267687474248231</c:v>
                      </c:pt>
                      <c:pt idx="1561">
                        <c:v>0.58267687474248231</c:v>
                      </c:pt>
                      <c:pt idx="1562">
                        <c:v>0.58267687474248231</c:v>
                      </c:pt>
                      <c:pt idx="1563">
                        <c:v>0.58267687474248231</c:v>
                      </c:pt>
                      <c:pt idx="1564">
                        <c:v>0.58267687474248231</c:v>
                      </c:pt>
                      <c:pt idx="1565">
                        <c:v>0.58267687474248231</c:v>
                      </c:pt>
                      <c:pt idx="1566">
                        <c:v>0.58267687474248231</c:v>
                      </c:pt>
                      <c:pt idx="1567">
                        <c:v>0.58267687474248231</c:v>
                      </c:pt>
                      <c:pt idx="1568">
                        <c:v>0.58267687474248231</c:v>
                      </c:pt>
                      <c:pt idx="1569">
                        <c:v>0.58267687474248231</c:v>
                      </c:pt>
                      <c:pt idx="1570">
                        <c:v>0.58267687474248231</c:v>
                      </c:pt>
                      <c:pt idx="1571">
                        <c:v>0.58267687474248231</c:v>
                      </c:pt>
                      <c:pt idx="1572">
                        <c:v>0.58267687474248231</c:v>
                      </c:pt>
                      <c:pt idx="1573">
                        <c:v>0.58267687474248231</c:v>
                      </c:pt>
                      <c:pt idx="1574">
                        <c:v>0.58267687474248231</c:v>
                      </c:pt>
                      <c:pt idx="1575">
                        <c:v>0.58267687474248231</c:v>
                      </c:pt>
                      <c:pt idx="1576">
                        <c:v>0.58267687474248231</c:v>
                      </c:pt>
                      <c:pt idx="1577">
                        <c:v>0.58267687474248231</c:v>
                      </c:pt>
                      <c:pt idx="1578">
                        <c:v>0.58267687474248231</c:v>
                      </c:pt>
                      <c:pt idx="1579">
                        <c:v>0.58267687474248231</c:v>
                      </c:pt>
                      <c:pt idx="1580">
                        <c:v>0.58267687474248231</c:v>
                      </c:pt>
                      <c:pt idx="1581">
                        <c:v>0.58267687474248231</c:v>
                      </c:pt>
                      <c:pt idx="1582">
                        <c:v>0.58267687474248231</c:v>
                      </c:pt>
                      <c:pt idx="1583">
                        <c:v>0.58267687474248231</c:v>
                      </c:pt>
                      <c:pt idx="1584">
                        <c:v>0.58267687474248231</c:v>
                      </c:pt>
                      <c:pt idx="1585">
                        <c:v>0.58267687474248231</c:v>
                      </c:pt>
                      <c:pt idx="1586">
                        <c:v>0.58267687474248231</c:v>
                      </c:pt>
                      <c:pt idx="1587">
                        <c:v>0.58267687474248231</c:v>
                      </c:pt>
                      <c:pt idx="1588">
                        <c:v>0.58267687474248231</c:v>
                      </c:pt>
                      <c:pt idx="1589">
                        <c:v>0.58267687474248231</c:v>
                      </c:pt>
                      <c:pt idx="1590">
                        <c:v>0.58267687474248231</c:v>
                      </c:pt>
                      <c:pt idx="1591">
                        <c:v>0.58267687474248231</c:v>
                      </c:pt>
                      <c:pt idx="1592">
                        <c:v>0.58267687474248231</c:v>
                      </c:pt>
                      <c:pt idx="1593">
                        <c:v>0.58267687474248231</c:v>
                      </c:pt>
                      <c:pt idx="1594">
                        <c:v>0.58267687474248231</c:v>
                      </c:pt>
                      <c:pt idx="1595">
                        <c:v>0.58267687474248231</c:v>
                      </c:pt>
                      <c:pt idx="1596">
                        <c:v>0.58267687474248231</c:v>
                      </c:pt>
                      <c:pt idx="1597">
                        <c:v>0.58267687474248231</c:v>
                      </c:pt>
                      <c:pt idx="1598">
                        <c:v>0.58267687474248231</c:v>
                      </c:pt>
                      <c:pt idx="1599">
                        <c:v>0.58267687474248231</c:v>
                      </c:pt>
                      <c:pt idx="1600">
                        <c:v>0.58267687474248231</c:v>
                      </c:pt>
                      <c:pt idx="1601">
                        <c:v>0.58267687474248231</c:v>
                      </c:pt>
                      <c:pt idx="1602">
                        <c:v>0.58267687474248231</c:v>
                      </c:pt>
                      <c:pt idx="1603">
                        <c:v>0.58267687474248231</c:v>
                      </c:pt>
                      <c:pt idx="1604">
                        <c:v>0.58267687474248231</c:v>
                      </c:pt>
                      <c:pt idx="1605">
                        <c:v>0.58267687474248231</c:v>
                      </c:pt>
                      <c:pt idx="1606">
                        <c:v>0.58267687474248231</c:v>
                      </c:pt>
                      <c:pt idx="1607">
                        <c:v>0.58267687474248231</c:v>
                      </c:pt>
                      <c:pt idx="1608">
                        <c:v>0.58267687474248231</c:v>
                      </c:pt>
                      <c:pt idx="1609">
                        <c:v>0.58267687474248231</c:v>
                      </c:pt>
                      <c:pt idx="1610">
                        <c:v>0.58267687474248231</c:v>
                      </c:pt>
                      <c:pt idx="1611">
                        <c:v>0.58267687474248231</c:v>
                      </c:pt>
                      <c:pt idx="1612">
                        <c:v>0.58267687474248231</c:v>
                      </c:pt>
                      <c:pt idx="1613">
                        <c:v>0.58267687474248231</c:v>
                      </c:pt>
                      <c:pt idx="1614">
                        <c:v>0.58267687474248231</c:v>
                      </c:pt>
                      <c:pt idx="1615">
                        <c:v>0.58267687474248231</c:v>
                      </c:pt>
                      <c:pt idx="1616">
                        <c:v>0.58267687474248231</c:v>
                      </c:pt>
                      <c:pt idx="1617">
                        <c:v>0.58267687474248231</c:v>
                      </c:pt>
                      <c:pt idx="1618">
                        <c:v>0.58267687474248231</c:v>
                      </c:pt>
                      <c:pt idx="1619">
                        <c:v>0.58267687474248231</c:v>
                      </c:pt>
                      <c:pt idx="1620">
                        <c:v>0.58267687474248231</c:v>
                      </c:pt>
                      <c:pt idx="1621">
                        <c:v>0.58267687474248231</c:v>
                      </c:pt>
                      <c:pt idx="1622">
                        <c:v>0.58267687474248231</c:v>
                      </c:pt>
                      <c:pt idx="1623">
                        <c:v>0.58267687474248231</c:v>
                      </c:pt>
                      <c:pt idx="1624">
                        <c:v>0.58267687474248231</c:v>
                      </c:pt>
                      <c:pt idx="1625">
                        <c:v>0.58267687474248231</c:v>
                      </c:pt>
                      <c:pt idx="1626">
                        <c:v>0.58267687474248231</c:v>
                      </c:pt>
                      <c:pt idx="1627">
                        <c:v>0.58267687474248231</c:v>
                      </c:pt>
                      <c:pt idx="1628">
                        <c:v>0.58267687474248231</c:v>
                      </c:pt>
                      <c:pt idx="1629">
                        <c:v>0.58329203401271557</c:v>
                      </c:pt>
                      <c:pt idx="1630">
                        <c:v>0.5848433277576025</c:v>
                      </c:pt>
                      <c:pt idx="1631">
                        <c:v>0.58647169190747517</c:v>
                      </c:pt>
                      <c:pt idx="1632">
                        <c:v>0.58717902259263899</c:v>
                      </c:pt>
                      <c:pt idx="1633">
                        <c:v>0.58717902259263899</c:v>
                      </c:pt>
                      <c:pt idx="1634">
                        <c:v>0.58717902259263899</c:v>
                      </c:pt>
                      <c:pt idx="1635">
                        <c:v>0.58717902259263899</c:v>
                      </c:pt>
                      <c:pt idx="1636">
                        <c:v>0.58717902259263899</c:v>
                      </c:pt>
                      <c:pt idx="1637">
                        <c:v>0.58717902259263899</c:v>
                      </c:pt>
                      <c:pt idx="1638">
                        <c:v>0.58717902259263899</c:v>
                      </c:pt>
                      <c:pt idx="1639">
                        <c:v>0.58717902259263899</c:v>
                      </c:pt>
                      <c:pt idx="1640">
                        <c:v>0.58717902259263899</c:v>
                      </c:pt>
                      <c:pt idx="1641">
                        <c:v>0.58717902259263899</c:v>
                      </c:pt>
                      <c:pt idx="1642">
                        <c:v>0.58717902259263899</c:v>
                      </c:pt>
                      <c:pt idx="1643">
                        <c:v>0.58717902259263899</c:v>
                      </c:pt>
                      <c:pt idx="1644">
                        <c:v>0.58717902259263899</c:v>
                      </c:pt>
                      <c:pt idx="1645">
                        <c:v>0.58717902259263899</c:v>
                      </c:pt>
                      <c:pt idx="1646">
                        <c:v>0.58717902259263899</c:v>
                      </c:pt>
                      <c:pt idx="1647">
                        <c:v>0.58717902259263899</c:v>
                      </c:pt>
                      <c:pt idx="1648">
                        <c:v>0.58717902259263899</c:v>
                      </c:pt>
                      <c:pt idx="1649">
                        <c:v>0.58717902259263899</c:v>
                      </c:pt>
                      <c:pt idx="1650">
                        <c:v>0.58717902259263899</c:v>
                      </c:pt>
                      <c:pt idx="1651">
                        <c:v>0.58717902259263899</c:v>
                      </c:pt>
                      <c:pt idx="1652">
                        <c:v>0.58717902259263899</c:v>
                      </c:pt>
                      <c:pt idx="1653">
                        <c:v>0.58717902259263899</c:v>
                      </c:pt>
                      <c:pt idx="1654">
                        <c:v>0.58717902259263899</c:v>
                      </c:pt>
                      <c:pt idx="1655">
                        <c:v>0.58717902259263899</c:v>
                      </c:pt>
                      <c:pt idx="1656">
                        <c:v>0.58717902259263899</c:v>
                      </c:pt>
                      <c:pt idx="1657">
                        <c:v>0.58717902259263899</c:v>
                      </c:pt>
                      <c:pt idx="1658">
                        <c:v>0.58717902259263899</c:v>
                      </c:pt>
                      <c:pt idx="1659">
                        <c:v>0.58717902259263899</c:v>
                      </c:pt>
                      <c:pt idx="1660">
                        <c:v>0.58717902259263899</c:v>
                      </c:pt>
                      <c:pt idx="1661">
                        <c:v>0.58717902259263899</c:v>
                      </c:pt>
                      <c:pt idx="1662">
                        <c:v>0.58717902259263899</c:v>
                      </c:pt>
                      <c:pt idx="1663">
                        <c:v>0.58717902259263899</c:v>
                      </c:pt>
                      <c:pt idx="1664">
                        <c:v>0.58717902259263899</c:v>
                      </c:pt>
                      <c:pt idx="1665">
                        <c:v>0.58717902259263899</c:v>
                      </c:pt>
                      <c:pt idx="1666">
                        <c:v>0.58717902259263899</c:v>
                      </c:pt>
                      <c:pt idx="1667">
                        <c:v>0.58717902259263899</c:v>
                      </c:pt>
                      <c:pt idx="1668">
                        <c:v>0.58717902259263899</c:v>
                      </c:pt>
                      <c:pt idx="1669">
                        <c:v>0.58717902259263899</c:v>
                      </c:pt>
                      <c:pt idx="1670">
                        <c:v>0.58717902259263899</c:v>
                      </c:pt>
                      <c:pt idx="1671">
                        <c:v>0.58717902259263899</c:v>
                      </c:pt>
                      <c:pt idx="1672">
                        <c:v>0.58717902259263899</c:v>
                      </c:pt>
                      <c:pt idx="1673">
                        <c:v>0.58717902259263899</c:v>
                      </c:pt>
                      <c:pt idx="1674">
                        <c:v>0.58717902259263899</c:v>
                      </c:pt>
                      <c:pt idx="1675">
                        <c:v>0.58717902259263899</c:v>
                      </c:pt>
                      <c:pt idx="1676">
                        <c:v>0.58717902259263899</c:v>
                      </c:pt>
                      <c:pt idx="1677">
                        <c:v>0.58717902259263899</c:v>
                      </c:pt>
                      <c:pt idx="1678">
                        <c:v>0.58717902259263899</c:v>
                      </c:pt>
                      <c:pt idx="1679">
                        <c:v>0.58717902259263899</c:v>
                      </c:pt>
                      <c:pt idx="1680">
                        <c:v>0.58717902259263899</c:v>
                      </c:pt>
                      <c:pt idx="1681">
                        <c:v>0.58717902259263899</c:v>
                      </c:pt>
                      <c:pt idx="1682">
                        <c:v>0.58717902259263899</c:v>
                      </c:pt>
                      <c:pt idx="1683">
                        <c:v>0.58717902259263899</c:v>
                      </c:pt>
                      <c:pt idx="1684">
                        <c:v>0.58717902259263899</c:v>
                      </c:pt>
                      <c:pt idx="1685">
                        <c:v>0.58717902259263899</c:v>
                      </c:pt>
                      <c:pt idx="1686">
                        <c:v>0.58717902259263899</c:v>
                      </c:pt>
                      <c:pt idx="1687">
                        <c:v>0.58717902259263899</c:v>
                      </c:pt>
                      <c:pt idx="1688">
                        <c:v>0.58717902259263899</c:v>
                      </c:pt>
                      <c:pt idx="1689">
                        <c:v>0.58717902259263899</c:v>
                      </c:pt>
                      <c:pt idx="1690">
                        <c:v>0.58717902259263899</c:v>
                      </c:pt>
                      <c:pt idx="1691">
                        <c:v>0.58717902259263899</c:v>
                      </c:pt>
                      <c:pt idx="1692">
                        <c:v>0.58717902259263899</c:v>
                      </c:pt>
                      <c:pt idx="1693">
                        <c:v>0.58717902259263899</c:v>
                      </c:pt>
                      <c:pt idx="1694">
                        <c:v>0.58717902259263899</c:v>
                      </c:pt>
                      <c:pt idx="1695">
                        <c:v>0.58717902259263899</c:v>
                      </c:pt>
                      <c:pt idx="1696">
                        <c:v>0.58717902259263899</c:v>
                      </c:pt>
                      <c:pt idx="1697">
                        <c:v>0.58717902259263899</c:v>
                      </c:pt>
                      <c:pt idx="1698">
                        <c:v>0.58717902259263899</c:v>
                      </c:pt>
                      <c:pt idx="1699">
                        <c:v>0.58717902259263899</c:v>
                      </c:pt>
                      <c:pt idx="1700">
                        <c:v>0.58717902259263899</c:v>
                      </c:pt>
                      <c:pt idx="1701">
                        <c:v>0.58717902259263899</c:v>
                      </c:pt>
                      <c:pt idx="1702">
                        <c:v>0.58717902259263899</c:v>
                      </c:pt>
                      <c:pt idx="1703">
                        <c:v>0.58717902259263899</c:v>
                      </c:pt>
                      <c:pt idx="1704">
                        <c:v>0.58717902259263899</c:v>
                      </c:pt>
                      <c:pt idx="1705">
                        <c:v>0.58717902259263899</c:v>
                      </c:pt>
                      <c:pt idx="1706">
                        <c:v>0.58717902259263899</c:v>
                      </c:pt>
                      <c:pt idx="1707">
                        <c:v>0.58717902259263899</c:v>
                      </c:pt>
                      <c:pt idx="1708">
                        <c:v>0.58717902259263899</c:v>
                      </c:pt>
                      <c:pt idx="1709">
                        <c:v>0.58717902259263899</c:v>
                      </c:pt>
                      <c:pt idx="1710">
                        <c:v>0.58717902259263899</c:v>
                      </c:pt>
                      <c:pt idx="1711">
                        <c:v>0.58717902259263899</c:v>
                      </c:pt>
                      <c:pt idx="1712">
                        <c:v>0.58717902259263899</c:v>
                      </c:pt>
                      <c:pt idx="1713">
                        <c:v>0.58717902259263899</c:v>
                      </c:pt>
                      <c:pt idx="1714">
                        <c:v>0.58717902259263899</c:v>
                      </c:pt>
                      <c:pt idx="1715">
                        <c:v>0.58717902259263899</c:v>
                      </c:pt>
                      <c:pt idx="1716">
                        <c:v>0.58717902259263899</c:v>
                      </c:pt>
                      <c:pt idx="1717">
                        <c:v>0.58717902259263899</c:v>
                      </c:pt>
                      <c:pt idx="1718">
                        <c:v>0.58717902259263899</c:v>
                      </c:pt>
                      <c:pt idx="1719">
                        <c:v>0.58717902259263899</c:v>
                      </c:pt>
                      <c:pt idx="1720">
                        <c:v>0.58717902259263899</c:v>
                      </c:pt>
                      <c:pt idx="1721">
                        <c:v>0.58717902259263899</c:v>
                      </c:pt>
                      <c:pt idx="1722">
                        <c:v>0.58717902259263899</c:v>
                      </c:pt>
                      <c:pt idx="1723">
                        <c:v>0.58717902259263899</c:v>
                      </c:pt>
                      <c:pt idx="1724">
                        <c:v>0.58717902259263899</c:v>
                      </c:pt>
                      <c:pt idx="1725">
                        <c:v>0.58717902259263899</c:v>
                      </c:pt>
                      <c:pt idx="1726">
                        <c:v>0.58717902259263899</c:v>
                      </c:pt>
                      <c:pt idx="1727">
                        <c:v>0.58717902259263899</c:v>
                      </c:pt>
                      <c:pt idx="1728">
                        <c:v>0.58717902259263899</c:v>
                      </c:pt>
                      <c:pt idx="1729">
                        <c:v>0.58717902259263899</c:v>
                      </c:pt>
                      <c:pt idx="1730">
                        <c:v>0.58907772917677026</c:v>
                      </c:pt>
                      <c:pt idx="1731">
                        <c:v>0.59222427036954939</c:v>
                      </c:pt>
                      <c:pt idx="1732">
                        <c:v>0.59584354229965475</c:v>
                      </c:pt>
                      <c:pt idx="1733">
                        <c:v>0.59955180023714649</c:v>
                      </c:pt>
                      <c:pt idx="1734">
                        <c:v>0.6029895466611549</c:v>
                      </c:pt>
                      <c:pt idx="1735">
                        <c:v>0.60615868015350227</c:v>
                      </c:pt>
                      <c:pt idx="1736">
                        <c:v>0.60923066202108378</c:v>
                      </c:pt>
                      <c:pt idx="1737">
                        <c:v>0.61253167089306892</c:v>
                      </c:pt>
                      <c:pt idx="1738">
                        <c:v>0.61588467586052009</c:v>
                      </c:pt>
                      <c:pt idx="1739">
                        <c:v>0.6191262411094296</c:v>
                      </c:pt>
                      <c:pt idx="1740">
                        <c:v>0.62209982132410602</c:v>
                      </c:pt>
                      <c:pt idx="1741">
                        <c:v>0.6243574700805522</c:v>
                      </c:pt>
                      <c:pt idx="1742">
                        <c:v>0.62561539681421874</c:v>
                      </c:pt>
                      <c:pt idx="1743">
                        <c:v>0.62618729676162477</c:v>
                      </c:pt>
                      <c:pt idx="1744">
                        <c:v>0.62636921233116793</c:v>
                      </c:pt>
                      <c:pt idx="1745">
                        <c:v>0.62636921233116793</c:v>
                      </c:pt>
                      <c:pt idx="1746">
                        <c:v>0.62636921233116793</c:v>
                      </c:pt>
                      <c:pt idx="1747">
                        <c:v>0.62636921233116793</c:v>
                      </c:pt>
                      <c:pt idx="1748">
                        <c:v>0.62636921233116793</c:v>
                      </c:pt>
                      <c:pt idx="1749">
                        <c:v>0.62636921233116793</c:v>
                      </c:pt>
                      <c:pt idx="1750">
                        <c:v>0.62636921233116793</c:v>
                      </c:pt>
                      <c:pt idx="1751">
                        <c:v>0.62636921233116793</c:v>
                      </c:pt>
                      <c:pt idx="1752">
                        <c:v>0.62636921233116793</c:v>
                      </c:pt>
                      <c:pt idx="1753">
                        <c:v>0.62636921233116793</c:v>
                      </c:pt>
                      <c:pt idx="1754">
                        <c:v>0.62636921233116793</c:v>
                      </c:pt>
                      <c:pt idx="1755">
                        <c:v>0.62636921233116793</c:v>
                      </c:pt>
                      <c:pt idx="1756">
                        <c:v>0.62636921233116793</c:v>
                      </c:pt>
                      <c:pt idx="1757">
                        <c:v>0.62636921233116793</c:v>
                      </c:pt>
                      <c:pt idx="1758">
                        <c:v>0.62636921233116793</c:v>
                      </c:pt>
                      <c:pt idx="1759">
                        <c:v>0.62636921233116793</c:v>
                      </c:pt>
                      <c:pt idx="1760">
                        <c:v>0.62636921233116793</c:v>
                      </c:pt>
                      <c:pt idx="1761">
                        <c:v>0.62636921233116793</c:v>
                      </c:pt>
                      <c:pt idx="1762">
                        <c:v>0.62636921233116793</c:v>
                      </c:pt>
                      <c:pt idx="1763">
                        <c:v>0.62636921233116793</c:v>
                      </c:pt>
                      <c:pt idx="1764">
                        <c:v>0.62636921233116793</c:v>
                      </c:pt>
                      <c:pt idx="1765">
                        <c:v>0.62636921233116793</c:v>
                      </c:pt>
                      <c:pt idx="1766">
                        <c:v>0.62636921233116793</c:v>
                      </c:pt>
                      <c:pt idx="1767">
                        <c:v>0.62680069038819342</c:v>
                      </c:pt>
                      <c:pt idx="1768">
                        <c:v>0.62821140479125359</c:v>
                      </c:pt>
                      <c:pt idx="1769">
                        <c:v>0.63078240403181185</c:v>
                      </c:pt>
                      <c:pt idx="1770">
                        <c:v>0.6345353464536263</c:v>
                      </c:pt>
                      <c:pt idx="1771">
                        <c:v>0.63914046856392048</c:v>
                      </c:pt>
                      <c:pt idx="1772">
                        <c:v>0.64400055056096395</c:v>
                      </c:pt>
                      <c:pt idx="1773">
                        <c:v>0.64868671314466975</c:v>
                      </c:pt>
                      <c:pt idx="1774">
                        <c:v>0.65302033948873195</c:v>
                      </c:pt>
                      <c:pt idx="1775">
                        <c:v>0.65676900432920238</c:v>
                      </c:pt>
                      <c:pt idx="1776">
                        <c:v>0.65989823655302515</c:v>
                      </c:pt>
                      <c:pt idx="1777">
                        <c:v>0.66268464013518724</c:v>
                      </c:pt>
                      <c:pt idx="1778">
                        <c:v>0.66544342288759351</c:v>
                      </c:pt>
                      <c:pt idx="1779">
                        <c:v>0.66842758260726021</c:v>
                      </c:pt>
                      <c:pt idx="1780">
                        <c:v>0.67176022129013835</c:v>
                      </c:pt>
                      <c:pt idx="1781">
                        <c:v>0.67526941295378362</c:v>
                      </c:pt>
                      <c:pt idx="1782">
                        <c:v>0.67860456313715622</c:v>
                      </c:pt>
                      <c:pt idx="1783">
                        <c:v>0.68146292315562407</c:v>
                      </c:pt>
                      <c:pt idx="1784">
                        <c:v>0.68373144095035854</c:v>
                      </c:pt>
                      <c:pt idx="1785">
                        <c:v>0.68541598948323845</c:v>
                      </c:pt>
                      <c:pt idx="1786">
                        <c:v>0.6867092258193751</c:v>
                      </c:pt>
                      <c:pt idx="1787">
                        <c:v>0.6878036876544491</c:v>
                      </c:pt>
                      <c:pt idx="1788">
                        <c:v>0.68878362942299176</c:v>
                      </c:pt>
                      <c:pt idx="1789">
                        <c:v>0.68971179347828215</c:v>
                      </c:pt>
                      <c:pt idx="1790">
                        <c:v>0.69065011484825445</c:v>
                      </c:pt>
                      <c:pt idx="1791">
                        <c:v>0.6916171592427024</c:v>
                      </c:pt>
                      <c:pt idx="1792">
                        <c:v>0.69255505582522991</c:v>
                      </c:pt>
                      <c:pt idx="1793">
                        <c:v>0.69333876405061923</c:v>
                      </c:pt>
                      <c:pt idx="1794">
                        <c:v>0.69383145213093911</c:v>
                      </c:pt>
                      <c:pt idx="1795">
                        <c:v>0.69383145213093911</c:v>
                      </c:pt>
                      <c:pt idx="1796">
                        <c:v>0.69383145213093911</c:v>
                      </c:pt>
                      <c:pt idx="1797">
                        <c:v>0.69383145213093911</c:v>
                      </c:pt>
                      <c:pt idx="1798">
                        <c:v>0.69383145213093911</c:v>
                      </c:pt>
                      <c:pt idx="1799">
                        <c:v>0.69383145213093911</c:v>
                      </c:pt>
                      <c:pt idx="1800">
                        <c:v>0.69383145213093911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443C-422C-B4C8-977B6A4F5660}"/>
                  </c:ext>
                </c:extLst>
              </c15:ser>
            </c15:filteredScatterSeries>
          </c:ext>
        </c:extLst>
      </c:scatterChart>
      <c:valAx>
        <c:axId val="1959225952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472"/>
        <c:crosses val="autoZero"/>
        <c:crossBetween val="midCat"/>
      </c:valAx>
      <c:valAx>
        <c:axId val="19592254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9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Cumulative tractive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test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3'!$E$4:$E$1804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1A-47FC-8DCB-ABB132D726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9225952"/>
        <c:axId val="1959225472"/>
      </c:scatterChart>
      <c:scatterChart>
        <c:scatterStyle val="smoothMarker"/>
        <c:varyColors val="0"/>
        <c:ser>
          <c:idx val="1"/>
          <c:order val="1"/>
          <c:tx>
            <c:v>Acceleration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3'!$U$4:$U$1804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3.1771697961248297E-6</c:v>
                </c:pt>
                <c:pt idx="13">
                  <c:v>6.8863429766182271E-5</c:v>
                </c:pt>
                <c:pt idx="14">
                  <c:v>5.6445821207636742E-4</c:v>
                </c:pt>
                <c:pt idx="15">
                  <c:v>1.9250647206722398E-3</c:v>
                </c:pt>
                <c:pt idx="16">
                  <c:v>3.6284575505513761E-3</c:v>
                </c:pt>
                <c:pt idx="17">
                  <c:v>5.6512073389828523E-3</c:v>
                </c:pt>
                <c:pt idx="18">
                  <c:v>8.7846395043755781E-3</c:v>
                </c:pt>
                <c:pt idx="19">
                  <c:v>1.274894701586392E-2</c:v>
                </c:pt>
                <c:pt idx="20">
                  <c:v>1.5571124789689901E-2</c:v>
                </c:pt>
                <c:pt idx="21">
                  <c:v>1.6880512872643669E-2</c:v>
                </c:pt>
                <c:pt idx="22">
                  <c:v>1.7642098277520578E-2</c:v>
                </c:pt>
                <c:pt idx="23">
                  <c:v>1.8375444666063789E-2</c:v>
                </c:pt>
                <c:pt idx="24">
                  <c:v>1.9161773961865421E-2</c:v>
                </c:pt>
                <c:pt idx="25">
                  <c:v>2.0562053995175435E-2</c:v>
                </c:pt>
                <c:pt idx="26">
                  <c:v>2.2404627299820259E-2</c:v>
                </c:pt>
                <c:pt idx="27">
                  <c:v>2.4644736422914204E-2</c:v>
                </c:pt>
                <c:pt idx="28">
                  <c:v>2.7841653094765547E-2</c:v>
                </c:pt>
                <c:pt idx="29">
                  <c:v>3.1452617316606701E-2</c:v>
                </c:pt>
                <c:pt idx="30">
                  <c:v>3.509644745511508E-2</c:v>
                </c:pt>
                <c:pt idx="31">
                  <c:v>3.8018613083798961E-2</c:v>
                </c:pt>
                <c:pt idx="32">
                  <c:v>4.0083682257216896E-2</c:v>
                </c:pt>
                <c:pt idx="33">
                  <c:v>4.1783468248606404E-2</c:v>
                </c:pt>
                <c:pt idx="34">
                  <c:v>4.3305343352009688E-2</c:v>
                </c:pt>
                <c:pt idx="35">
                  <c:v>4.4494194885839743E-2</c:v>
                </c:pt>
                <c:pt idx="36">
                  <c:v>4.4494194885839743E-2</c:v>
                </c:pt>
                <c:pt idx="37">
                  <c:v>4.4494194885839743E-2</c:v>
                </c:pt>
                <c:pt idx="38">
                  <c:v>4.4494194885839743E-2</c:v>
                </c:pt>
                <c:pt idx="39">
                  <c:v>4.4494194885839743E-2</c:v>
                </c:pt>
                <c:pt idx="40">
                  <c:v>4.4494194885839743E-2</c:v>
                </c:pt>
                <c:pt idx="41">
                  <c:v>4.4494194885839743E-2</c:v>
                </c:pt>
                <c:pt idx="42">
                  <c:v>4.4494194885839743E-2</c:v>
                </c:pt>
                <c:pt idx="43">
                  <c:v>4.4494194885839743E-2</c:v>
                </c:pt>
                <c:pt idx="44">
                  <c:v>4.4494194885839743E-2</c:v>
                </c:pt>
                <c:pt idx="45">
                  <c:v>4.4494194885839743E-2</c:v>
                </c:pt>
                <c:pt idx="46">
                  <c:v>4.4494194885839743E-2</c:v>
                </c:pt>
                <c:pt idx="47">
                  <c:v>4.4494194885839743E-2</c:v>
                </c:pt>
                <c:pt idx="48">
                  <c:v>4.4494194885839743E-2</c:v>
                </c:pt>
                <c:pt idx="49">
                  <c:v>4.4494194885839743E-2</c:v>
                </c:pt>
                <c:pt idx="50">
                  <c:v>4.4494194885839743E-2</c:v>
                </c:pt>
                <c:pt idx="51">
                  <c:v>4.4494194885839743E-2</c:v>
                </c:pt>
                <c:pt idx="52">
                  <c:v>4.4494194885839743E-2</c:v>
                </c:pt>
                <c:pt idx="53">
                  <c:v>4.4494194885839743E-2</c:v>
                </c:pt>
                <c:pt idx="54">
                  <c:v>4.4494194885839743E-2</c:v>
                </c:pt>
                <c:pt idx="55">
                  <c:v>4.4494194885839743E-2</c:v>
                </c:pt>
                <c:pt idx="56">
                  <c:v>4.4494194885839743E-2</c:v>
                </c:pt>
                <c:pt idx="57">
                  <c:v>4.4494194885839743E-2</c:v>
                </c:pt>
                <c:pt idx="58">
                  <c:v>4.4712718699403207E-2</c:v>
                </c:pt>
                <c:pt idx="59">
                  <c:v>4.4994119414731915E-2</c:v>
                </c:pt>
                <c:pt idx="60">
                  <c:v>4.5725692060892595E-2</c:v>
                </c:pt>
                <c:pt idx="61">
                  <c:v>4.6557390995731134E-2</c:v>
                </c:pt>
                <c:pt idx="62">
                  <c:v>4.7060755992718209E-2</c:v>
                </c:pt>
                <c:pt idx="63">
                  <c:v>4.750029586509321E-2</c:v>
                </c:pt>
                <c:pt idx="64">
                  <c:v>4.8043279871715319E-2</c:v>
                </c:pt>
                <c:pt idx="65">
                  <c:v>4.8717506485778932E-2</c:v>
                </c:pt>
                <c:pt idx="66">
                  <c:v>4.923888247525491E-2</c:v>
                </c:pt>
                <c:pt idx="67">
                  <c:v>4.9657776434563553E-2</c:v>
                </c:pt>
                <c:pt idx="68">
                  <c:v>5.0616049558067006E-2</c:v>
                </c:pt>
                <c:pt idx="69">
                  <c:v>5.2632963585655494E-2</c:v>
                </c:pt>
                <c:pt idx="70">
                  <c:v>5.5509814141551289E-2</c:v>
                </c:pt>
                <c:pt idx="71">
                  <c:v>5.8938991566311064E-2</c:v>
                </c:pt>
                <c:pt idx="72">
                  <c:v>6.2456901301821521E-2</c:v>
                </c:pt>
                <c:pt idx="73">
                  <c:v>6.5396561075560883E-2</c:v>
                </c:pt>
                <c:pt idx="74">
                  <c:v>6.7521630522097767E-2</c:v>
                </c:pt>
                <c:pt idx="75">
                  <c:v>6.9209463449149897E-2</c:v>
                </c:pt>
                <c:pt idx="76">
                  <c:v>7.0893592029388747E-2</c:v>
                </c:pt>
                <c:pt idx="77">
                  <c:v>7.2751751524477798E-2</c:v>
                </c:pt>
                <c:pt idx="78">
                  <c:v>7.4535216646235081E-2</c:v>
                </c:pt>
                <c:pt idx="79">
                  <c:v>7.5790169052326994E-2</c:v>
                </c:pt>
                <c:pt idx="80">
                  <c:v>7.5790169052326994E-2</c:v>
                </c:pt>
                <c:pt idx="81">
                  <c:v>7.5790169052326994E-2</c:v>
                </c:pt>
                <c:pt idx="82">
                  <c:v>7.5790169052326994E-2</c:v>
                </c:pt>
                <c:pt idx="83">
                  <c:v>7.5790169052326994E-2</c:v>
                </c:pt>
                <c:pt idx="84">
                  <c:v>7.5790169052326994E-2</c:v>
                </c:pt>
                <c:pt idx="85">
                  <c:v>7.5790169052326994E-2</c:v>
                </c:pt>
                <c:pt idx="86">
                  <c:v>7.5790169052326994E-2</c:v>
                </c:pt>
                <c:pt idx="87">
                  <c:v>7.5790169052326994E-2</c:v>
                </c:pt>
                <c:pt idx="88">
                  <c:v>7.5790169052326994E-2</c:v>
                </c:pt>
                <c:pt idx="89">
                  <c:v>7.5790169052326994E-2</c:v>
                </c:pt>
                <c:pt idx="90">
                  <c:v>7.5790169052326994E-2</c:v>
                </c:pt>
                <c:pt idx="91">
                  <c:v>7.5790169052326994E-2</c:v>
                </c:pt>
                <c:pt idx="92">
                  <c:v>7.5790169052326994E-2</c:v>
                </c:pt>
                <c:pt idx="93">
                  <c:v>7.5790169052326994E-2</c:v>
                </c:pt>
                <c:pt idx="94">
                  <c:v>7.5790169052326994E-2</c:v>
                </c:pt>
                <c:pt idx="95">
                  <c:v>7.5790169052326994E-2</c:v>
                </c:pt>
                <c:pt idx="96">
                  <c:v>7.5790169052326994E-2</c:v>
                </c:pt>
                <c:pt idx="97">
                  <c:v>7.5790169052326994E-2</c:v>
                </c:pt>
                <c:pt idx="98">
                  <c:v>7.5790169052326994E-2</c:v>
                </c:pt>
                <c:pt idx="99">
                  <c:v>7.5790169052326994E-2</c:v>
                </c:pt>
                <c:pt idx="100">
                  <c:v>7.5790169052326994E-2</c:v>
                </c:pt>
                <c:pt idx="101">
                  <c:v>7.5790169052326994E-2</c:v>
                </c:pt>
                <c:pt idx="102">
                  <c:v>7.5790169052326994E-2</c:v>
                </c:pt>
                <c:pt idx="103">
                  <c:v>7.5790169052326994E-2</c:v>
                </c:pt>
                <c:pt idx="104">
                  <c:v>7.5790169052326994E-2</c:v>
                </c:pt>
                <c:pt idx="105">
                  <c:v>7.5790169052326994E-2</c:v>
                </c:pt>
                <c:pt idx="106">
                  <c:v>7.5790169052326994E-2</c:v>
                </c:pt>
                <c:pt idx="107">
                  <c:v>7.5790169052326994E-2</c:v>
                </c:pt>
                <c:pt idx="108">
                  <c:v>7.5790169052326994E-2</c:v>
                </c:pt>
                <c:pt idx="109">
                  <c:v>7.5790169052326994E-2</c:v>
                </c:pt>
                <c:pt idx="110">
                  <c:v>7.5790169052326994E-2</c:v>
                </c:pt>
                <c:pt idx="111">
                  <c:v>7.5790169052326994E-2</c:v>
                </c:pt>
                <c:pt idx="112">
                  <c:v>7.5790169052326994E-2</c:v>
                </c:pt>
                <c:pt idx="113">
                  <c:v>7.5790169052326994E-2</c:v>
                </c:pt>
                <c:pt idx="114">
                  <c:v>7.5790169052326994E-2</c:v>
                </c:pt>
                <c:pt idx="115">
                  <c:v>7.5790169052326994E-2</c:v>
                </c:pt>
                <c:pt idx="116">
                  <c:v>7.5790169052326994E-2</c:v>
                </c:pt>
                <c:pt idx="117">
                  <c:v>7.5790169052326994E-2</c:v>
                </c:pt>
                <c:pt idx="118">
                  <c:v>7.5790169052326994E-2</c:v>
                </c:pt>
                <c:pt idx="119">
                  <c:v>7.5790169052326994E-2</c:v>
                </c:pt>
                <c:pt idx="120">
                  <c:v>7.5790169052326994E-2</c:v>
                </c:pt>
                <c:pt idx="121">
                  <c:v>7.5790169052326994E-2</c:v>
                </c:pt>
                <c:pt idx="122">
                  <c:v>7.5790169052326994E-2</c:v>
                </c:pt>
                <c:pt idx="123">
                  <c:v>7.5790169052326994E-2</c:v>
                </c:pt>
                <c:pt idx="124">
                  <c:v>7.5790169052326994E-2</c:v>
                </c:pt>
                <c:pt idx="125">
                  <c:v>7.5790169052326994E-2</c:v>
                </c:pt>
                <c:pt idx="126">
                  <c:v>7.5790169052326994E-2</c:v>
                </c:pt>
                <c:pt idx="127">
                  <c:v>7.5790169052326994E-2</c:v>
                </c:pt>
                <c:pt idx="128">
                  <c:v>7.5790169052326994E-2</c:v>
                </c:pt>
                <c:pt idx="129">
                  <c:v>7.5790169052326994E-2</c:v>
                </c:pt>
                <c:pt idx="130">
                  <c:v>7.5790169052326994E-2</c:v>
                </c:pt>
                <c:pt idx="131">
                  <c:v>7.5790169052326994E-2</c:v>
                </c:pt>
                <c:pt idx="132">
                  <c:v>7.5790169052326994E-2</c:v>
                </c:pt>
                <c:pt idx="133">
                  <c:v>7.5790169052326994E-2</c:v>
                </c:pt>
                <c:pt idx="134">
                  <c:v>7.5790169052326994E-2</c:v>
                </c:pt>
                <c:pt idx="135">
                  <c:v>7.5790169052326994E-2</c:v>
                </c:pt>
                <c:pt idx="136">
                  <c:v>7.5790169052326994E-2</c:v>
                </c:pt>
                <c:pt idx="137">
                  <c:v>7.5790169052326994E-2</c:v>
                </c:pt>
                <c:pt idx="138">
                  <c:v>7.5793346222123123E-2</c:v>
                </c:pt>
                <c:pt idx="139">
                  <c:v>7.5872525957239909E-2</c:v>
                </c:pt>
                <c:pt idx="140">
                  <c:v>7.6497233700986308E-2</c:v>
                </c:pt>
                <c:pt idx="141">
                  <c:v>7.8390191115185179E-2</c:v>
                </c:pt>
                <c:pt idx="142">
                  <c:v>8.1173124714871051E-2</c:v>
                </c:pt>
                <c:pt idx="143">
                  <c:v>8.349582957702209E-2</c:v>
                </c:pt>
                <c:pt idx="144">
                  <c:v>8.4826747940155448E-2</c:v>
                </c:pt>
                <c:pt idx="145">
                  <c:v>8.5715027754432543E-2</c:v>
                </c:pt>
                <c:pt idx="146">
                  <c:v>8.7039245772872878E-2</c:v>
                </c:pt>
                <c:pt idx="147">
                  <c:v>8.917691879655823E-2</c:v>
                </c:pt>
                <c:pt idx="148">
                  <c:v>9.1642314234855193E-2</c:v>
                </c:pt>
                <c:pt idx="149">
                  <c:v>9.3760137470475208E-2</c:v>
                </c:pt>
                <c:pt idx="150">
                  <c:v>9.5155798305728817E-2</c:v>
                </c:pt>
                <c:pt idx="151">
                  <c:v>9.5683979334067817E-2</c:v>
                </c:pt>
                <c:pt idx="152">
                  <c:v>9.5683979334067817E-2</c:v>
                </c:pt>
                <c:pt idx="153">
                  <c:v>9.5683979334067817E-2</c:v>
                </c:pt>
                <c:pt idx="154">
                  <c:v>9.5683979334067817E-2</c:v>
                </c:pt>
                <c:pt idx="155">
                  <c:v>9.5683979334067817E-2</c:v>
                </c:pt>
                <c:pt idx="156">
                  <c:v>9.5683979334067817E-2</c:v>
                </c:pt>
                <c:pt idx="157">
                  <c:v>9.5683979334067817E-2</c:v>
                </c:pt>
                <c:pt idx="158">
                  <c:v>9.6320961189530582E-2</c:v>
                </c:pt>
                <c:pt idx="159">
                  <c:v>9.7754063750239775E-2</c:v>
                </c:pt>
                <c:pt idx="160">
                  <c:v>9.986074511492711E-2</c:v>
                </c:pt>
                <c:pt idx="161">
                  <c:v>0.10239234958592557</c:v>
                </c:pt>
                <c:pt idx="162">
                  <c:v>0.10484810020246203</c:v>
                </c:pt>
                <c:pt idx="163">
                  <c:v>0.10701125611914103</c:v>
                </c:pt>
                <c:pt idx="164">
                  <c:v>0.10924155634475242</c:v>
                </c:pt>
                <c:pt idx="165">
                  <c:v>0.11136427397288132</c:v>
                </c:pt>
                <c:pt idx="166">
                  <c:v>0.11312203397108971</c:v>
                </c:pt>
                <c:pt idx="167">
                  <c:v>0.11469404089363702</c:v>
                </c:pt>
                <c:pt idx="168">
                  <c:v>0.11690611158975775</c:v>
                </c:pt>
                <c:pt idx="169">
                  <c:v>0.11976452455835447</c:v>
                </c:pt>
                <c:pt idx="170">
                  <c:v>0.12199842229309384</c:v>
                </c:pt>
                <c:pt idx="171">
                  <c:v>0.12271841228451238</c:v>
                </c:pt>
                <c:pt idx="172">
                  <c:v>0.12271841228451238</c:v>
                </c:pt>
                <c:pt idx="173">
                  <c:v>0.12271841228451238</c:v>
                </c:pt>
                <c:pt idx="174">
                  <c:v>0.12271841228451238</c:v>
                </c:pt>
                <c:pt idx="175">
                  <c:v>0.12271841228451238</c:v>
                </c:pt>
                <c:pt idx="176">
                  <c:v>0.12271841228451238</c:v>
                </c:pt>
                <c:pt idx="177">
                  <c:v>0.12332875474054653</c:v>
                </c:pt>
                <c:pt idx="178">
                  <c:v>0.1248759804618032</c:v>
                </c:pt>
                <c:pt idx="179">
                  <c:v>0.12677240666381553</c:v>
                </c:pt>
                <c:pt idx="180">
                  <c:v>0.12802319668607068</c:v>
                </c:pt>
                <c:pt idx="181">
                  <c:v>0.12859832662275889</c:v>
                </c:pt>
                <c:pt idx="182">
                  <c:v>0.12859832662275889</c:v>
                </c:pt>
                <c:pt idx="183">
                  <c:v>0.12859832662275889</c:v>
                </c:pt>
                <c:pt idx="184">
                  <c:v>0.12859832662275889</c:v>
                </c:pt>
                <c:pt idx="185">
                  <c:v>0.12859832662275889</c:v>
                </c:pt>
                <c:pt idx="186">
                  <c:v>0.12859832662275889</c:v>
                </c:pt>
                <c:pt idx="187">
                  <c:v>0.12859832662275889</c:v>
                </c:pt>
                <c:pt idx="188">
                  <c:v>0.12859832662275889</c:v>
                </c:pt>
                <c:pt idx="189">
                  <c:v>0.12859832662275889</c:v>
                </c:pt>
                <c:pt idx="190">
                  <c:v>0.12859832662275889</c:v>
                </c:pt>
                <c:pt idx="191">
                  <c:v>0.12859832662275889</c:v>
                </c:pt>
                <c:pt idx="192">
                  <c:v>0.12859832662275889</c:v>
                </c:pt>
                <c:pt idx="193">
                  <c:v>0.12859832662275889</c:v>
                </c:pt>
                <c:pt idx="194">
                  <c:v>0.12859832662275889</c:v>
                </c:pt>
                <c:pt idx="195">
                  <c:v>0.12859832662275889</c:v>
                </c:pt>
                <c:pt idx="196">
                  <c:v>0.12859832662275889</c:v>
                </c:pt>
                <c:pt idx="197">
                  <c:v>0.12859832662275889</c:v>
                </c:pt>
                <c:pt idx="198">
                  <c:v>0.12859832662275889</c:v>
                </c:pt>
                <c:pt idx="199">
                  <c:v>0.12885846328759032</c:v>
                </c:pt>
                <c:pt idx="200">
                  <c:v>0.12922797137416009</c:v>
                </c:pt>
                <c:pt idx="201">
                  <c:v>0.12973296186335764</c:v>
                </c:pt>
                <c:pt idx="202">
                  <c:v>0.13038880103356082</c:v>
                </c:pt>
                <c:pt idx="203">
                  <c:v>0.13123720433095828</c:v>
                </c:pt>
                <c:pt idx="204">
                  <c:v>0.13265038972038301</c:v>
                </c:pt>
                <c:pt idx="205">
                  <c:v>0.13445675448187411</c:v>
                </c:pt>
                <c:pt idx="206">
                  <c:v>0.13652744484211227</c:v>
                </c:pt>
                <c:pt idx="207">
                  <c:v>0.13924514373919641</c:v>
                </c:pt>
                <c:pt idx="208">
                  <c:v>0.14229137271892756</c:v>
                </c:pt>
                <c:pt idx="209">
                  <c:v>0.1452562977559646</c:v>
                </c:pt>
                <c:pt idx="210">
                  <c:v>0.14880281632588505</c:v>
                </c:pt>
                <c:pt idx="211">
                  <c:v>0.15253928804073685</c:v>
                </c:pt>
                <c:pt idx="212">
                  <c:v>0.15556579006020466</c:v>
                </c:pt>
                <c:pt idx="213">
                  <c:v>0.15808860723273069</c:v>
                </c:pt>
                <c:pt idx="214">
                  <c:v>0.16031048624626157</c:v>
                </c:pt>
                <c:pt idx="215">
                  <c:v>0.16275637084011318</c:v>
                </c:pt>
                <c:pt idx="216">
                  <c:v>0.1658741119232536</c:v>
                </c:pt>
                <c:pt idx="217">
                  <c:v>0.16958780440063831</c:v>
                </c:pt>
                <c:pt idx="218">
                  <c:v>0.17347283175444059</c:v>
                </c:pt>
                <c:pt idx="219">
                  <c:v>0.17712046386409888</c:v>
                </c:pt>
                <c:pt idx="220">
                  <c:v>0.18032006207993032</c:v>
                </c:pt>
                <c:pt idx="221">
                  <c:v>0.1830277699843999</c:v>
                </c:pt>
                <c:pt idx="222">
                  <c:v>0.18511726195207914</c:v>
                </c:pt>
                <c:pt idx="223">
                  <c:v>0.18682234064729789</c:v>
                </c:pt>
                <c:pt idx="224">
                  <c:v>0.18845956388089852</c:v>
                </c:pt>
                <c:pt idx="225">
                  <c:v>0.19011459311516823</c:v>
                </c:pt>
                <c:pt idx="226">
                  <c:v>0.1920458654870516</c:v>
                </c:pt>
                <c:pt idx="227">
                  <c:v>0.1940859411586614</c:v>
                </c:pt>
                <c:pt idx="228">
                  <c:v>0.1960673038667185</c:v>
                </c:pt>
                <c:pt idx="229">
                  <c:v>0.19798370474845561</c:v>
                </c:pt>
                <c:pt idx="230">
                  <c:v>0.19974357625079991</c:v>
                </c:pt>
                <c:pt idx="231">
                  <c:v>0.2011607372764638</c:v>
                </c:pt>
                <c:pt idx="232">
                  <c:v>0.2011607372764638</c:v>
                </c:pt>
                <c:pt idx="233">
                  <c:v>0.2011607372764638</c:v>
                </c:pt>
                <c:pt idx="234">
                  <c:v>0.2011607372764638</c:v>
                </c:pt>
                <c:pt idx="235">
                  <c:v>0.2011607372764638</c:v>
                </c:pt>
                <c:pt idx="236">
                  <c:v>0.2011607372764638</c:v>
                </c:pt>
                <c:pt idx="237">
                  <c:v>0.2011607372764638</c:v>
                </c:pt>
                <c:pt idx="238">
                  <c:v>0.2011607372764638</c:v>
                </c:pt>
                <c:pt idx="239">
                  <c:v>0.2011607372764638</c:v>
                </c:pt>
                <c:pt idx="240">
                  <c:v>0.2011607372764638</c:v>
                </c:pt>
                <c:pt idx="241">
                  <c:v>0.2011607372764638</c:v>
                </c:pt>
                <c:pt idx="242">
                  <c:v>0.2011607372764638</c:v>
                </c:pt>
                <c:pt idx="243">
                  <c:v>0.2011607372764638</c:v>
                </c:pt>
                <c:pt idx="244">
                  <c:v>0.2011607372764638</c:v>
                </c:pt>
                <c:pt idx="245">
                  <c:v>0.2011607372764638</c:v>
                </c:pt>
                <c:pt idx="246">
                  <c:v>0.2011607372764638</c:v>
                </c:pt>
                <c:pt idx="247">
                  <c:v>0.2011607372764638</c:v>
                </c:pt>
                <c:pt idx="248">
                  <c:v>0.2011607372764638</c:v>
                </c:pt>
                <c:pt idx="249">
                  <c:v>0.2011607372764638</c:v>
                </c:pt>
                <c:pt idx="250">
                  <c:v>0.2011607372764638</c:v>
                </c:pt>
                <c:pt idx="251">
                  <c:v>0.2011607372764638</c:v>
                </c:pt>
                <c:pt idx="252">
                  <c:v>0.2011607372764638</c:v>
                </c:pt>
                <c:pt idx="253">
                  <c:v>0.2011607372764638</c:v>
                </c:pt>
                <c:pt idx="254">
                  <c:v>0.2011607372764638</c:v>
                </c:pt>
                <c:pt idx="255">
                  <c:v>0.2011607372764638</c:v>
                </c:pt>
                <c:pt idx="256">
                  <c:v>0.2011607372764638</c:v>
                </c:pt>
                <c:pt idx="257">
                  <c:v>0.2011607372764638</c:v>
                </c:pt>
                <c:pt idx="258">
                  <c:v>0.2011607372764638</c:v>
                </c:pt>
                <c:pt idx="259">
                  <c:v>0.20232749531851815</c:v>
                </c:pt>
                <c:pt idx="260">
                  <c:v>0.20423768458883312</c:v>
                </c:pt>
                <c:pt idx="261">
                  <c:v>0.20643050310887701</c:v>
                </c:pt>
                <c:pt idx="262">
                  <c:v>0.20878923184719242</c:v>
                </c:pt>
                <c:pt idx="263">
                  <c:v>0.21160865234547027</c:v>
                </c:pt>
                <c:pt idx="264">
                  <c:v>0.21546024701623875</c:v>
                </c:pt>
                <c:pt idx="265">
                  <c:v>0.22008838548151938</c:v>
                </c:pt>
                <c:pt idx="266">
                  <c:v>0.22457648623145507</c:v>
                </c:pt>
                <c:pt idx="267">
                  <c:v>0.22817217265835216</c:v>
                </c:pt>
                <c:pt idx="268">
                  <c:v>0.23145063849320383</c:v>
                </c:pt>
                <c:pt idx="269">
                  <c:v>0.23465573761924086</c:v>
                </c:pt>
                <c:pt idx="270">
                  <c:v>0.23756645362377038</c:v>
                </c:pt>
                <c:pt idx="271">
                  <c:v>0.23950795492298163</c:v>
                </c:pt>
                <c:pt idx="272">
                  <c:v>0.23950795492298163</c:v>
                </c:pt>
                <c:pt idx="273">
                  <c:v>0.23950795492298163</c:v>
                </c:pt>
                <c:pt idx="274">
                  <c:v>0.23950795492298163</c:v>
                </c:pt>
                <c:pt idx="275">
                  <c:v>0.23950795492298163</c:v>
                </c:pt>
                <c:pt idx="276">
                  <c:v>0.23950795492298163</c:v>
                </c:pt>
                <c:pt idx="277">
                  <c:v>0.23950795492298163</c:v>
                </c:pt>
                <c:pt idx="278">
                  <c:v>0.23950795492298163</c:v>
                </c:pt>
                <c:pt idx="279">
                  <c:v>0.23950795492298163</c:v>
                </c:pt>
                <c:pt idx="280">
                  <c:v>0.23950795492298163</c:v>
                </c:pt>
                <c:pt idx="281">
                  <c:v>0.23950795492298163</c:v>
                </c:pt>
                <c:pt idx="282">
                  <c:v>0.2403520690797083</c:v>
                </c:pt>
                <c:pt idx="283">
                  <c:v>0.24332078894285766</c:v>
                </c:pt>
                <c:pt idx="284">
                  <c:v>0.24711831018509037</c:v>
                </c:pt>
                <c:pt idx="285">
                  <c:v>0.25153023322279333</c:v>
                </c:pt>
                <c:pt idx="286">
                  <c:v>0.25622020563876607</c:v>
                </c:pt>
                <c:pt idx="287">
                  <c:v>0.26097892711932363</c:v>
                </c:pt>
                <c:pt idx="288">
                  <c:v>0.26615308004936478</c:v>
                </c:pt>
                <c:pt idx="289">
                  <c:v>0.27174958137708394</c:v>
                </c:pt>
                <c:pt idx="290">
                  <c:v>0.27654808401510456</c:v>
                </c:pt>
                <c:pt idx="291">
                  <c:v>0.27937324630874294</c:v>
                </c:pt>
                <c:pt idx="292">
                  <c:v>0.27937324630874294</c:v>
                </c:pt>
                <c:pt idx="293">
                  <c:v>0.27937324630874294</c:v>
                </c:pt>
                <c:pt idx="294">
                  <c:v>0.27937324630874294</c:v>
                </c:pt>
                <c:pt idx="295">
                  <c:v>0.27937324630874294</c:v>
                </c:pt>
                <c:pt idx="296">
                  <c:v>0.27937324630874294</c:v>
                </c:pt>
                <c:pt idx="297">
                  <c:v>0.27937324630874294</c:v>
                </c:pt>
                <c:pt idx="298">
                  <c:v>0.28051570036020174</c:v>
                </c:pt>
                <c:pt idx="299">
                  <c:v>0.28173688072170006</c:v>
                </c:pt>
                <c:pt idx="300">
                  <c:v>0.28274288136354825</c:v>
                </c:pt>
                <c:pt idx="301">
                  <c:v>0.28274288136354825</c:v>
                </c:pt>
                <c:pt idx="302">
                  <c:v>0.28274288136354825</c:v>
                </c:pt>
                <c:pt idx="303">
                  <c:v>0.28274288136354825</c:v>
                </c:pt>
                <c:pt idx="304">
                  <c:v>0.28274288136354825</c:v>
                </c:pt>
                <c:pt idx="305">
                  <c:v>0.28274288136354825</c:v>
                </c:pt>
                <c:pt idx="306">
                  <c:v>0.28274288136354825</c:v>
                </c:pt>
                <c:pt idx="307">
                  <c:v>0.28274288136354825</c:v>
                </c:pt>
                <c:pt idx="308">
                  <c:v>0.28274288136354825</c:v>
                </c:pt>
                <c:pt idx="309">
                  <c:v>0.28274288136354825</c:v>
                </c:pt>
                <c:pt idx="310">
                  <c:v>0.28274288136354825</c:v>
                </c:pt>
                <c:pt idx="311">
                  <c:v>0.28274288136354825</c:v>
                </c:pt>
                <c:pt idx="312">
                  <c:v>0.28274288136354825</c:v>
                </c:pt>
                <c:pt idx="313">
                  <c:v>0.28274288136354825</c:v>
                </c:pt>
                <c:pt idx="314">
                  <c:v>0.28274288136354825</c:v>
                </c:pt>
                <c:pt idx="315">
                  <c:v>0.28274288136354825</c:v>
                </c:pt>
                <c:pt idx="316">
                  <c:v>0.28274288136354825</c:v>
                </c:pt>
                <c:pt idx="317">
                  <c:v>0.28274288136354825</c:v>
                </c:pt>
                <c:pt idx="318">
                  <c:v>0.28274288136354825</c:v>
                </c:pt>
                <c:pt idx="319">
                  <c:v>0.28274288136354825</c:v>
                </c:pt>
                <c:pt idx="320">
                  <c:v>0.28274288136354825</c:v>
                </c:pt>
                <c:pt idx="321">
                  <c:v>0.28274288136354825</c:v>
                </c:pt>
                <c:pt idx="322">
                  <c:v>0.28274288136354825</c:v>
                </c:pt>
                <c:pt idx="323">
                  <c:v>0.28274288136354825</c:v>
                </c:pt>
                <c:pt idx="324">
                  <c:v>0.28274288136354825</c:v>
                </c:pt>
                <c:pt idx="325">
                  <c:v>0.28274288136354825</c:v>
                </c:pt>
                <c:pt idx="326">
                  <c:v>0.28274288136354825</c:v>
                </c:pt>
                <c:pt idx="327">
                  <c:v>0.28274288136354825</c:v>
                </c:pt>
                <c:pt idx="328">
                  <c:v>0.28274288136354825</c:v>
                </c:pt>
                <c:pt idx="329">
                  <c:v>0.28274288136354825</c:v>
                </c:pt>
                <c:pt idx="330">
                  <c:v>0.28274288136354825</c:v>
                </c:pt>
                <c:pt idx="331">
                  <c:v>0.28274288136354825</c:v>
                </c:pt>
                <c:pt idx="332">
                  <c:v>0.28274288136354825</c:v>
                </c:pt>
                <c:pt idx="333">
                  <c:v>0.28274288136354825</c:v>
                </c:pt>
                <c:pt idx="334">
                  <c:v>0.28274288136354825</c:v>
                </c:pt>
                <c:pt idx="335">
                  <c:v>0.28274288136354825</c:v>
                </c:pt>
                <c:pt idx="336">
                  <c:v>0.28274288136354825</c:v>
                </c:pt>
                <c:pt idx="337">
                  <c:v>0.28274288136354825</c:v>
                </c:pt>
                <c:pt idx="338">
                  <c:v>0.28274288136354825</c:v>
                </c:pt>
                <c:pt idx="339">
                  <c:v>0.28320648458196096</c:v>
                </c:pt>
                <c:pt idx="340">
                  <c:v>0.28433957929444709</c:v>
                </c:pt>
                <c:pt idx="341">
                  <c:v>0.28645717293720863</c:v>
                </c:pt>
                <c:pt idx="342">
                  <c:v>0.28910298277126578</c:v>
                </c:pt>
                <c:pt idx="343">
                  <c:v>0.29094040590816134</c:v>
                </c:pt>
                <c:pt idx="344">
                  <c:v>0.29176493148882682</c:v>
                </c:pt>
                <c:pt idx="345">
                  <c:v>0.29232591776637146</c:v>
                </c:pt>
                <c:pt idx="346">
                  <c:v>0.29314987103316986</c:v>
                </c:pt>
                <c:pt idx="347">
                  <c:v>0.29398074474577046</c:v>
                </c:pt>
                <c:pt idx="348">
                  <c:v>0.29466460730771882</c:v>
                </c:pt>
                <c:pt idx="349">
                  <c:v>0.29553382111878673</c:v>
                </c:pt>
                <c:pt idx="350">
                  <c:v>0.29637448438606834</c:v>
                </c:pt>
                <c:pt idx="351">
                  <c:v>0.29700470637380338</c:v>
                </c:pt>
                <c:pt idx="352">
                  <c:v>0.29700470637380338</c:v>
                </c:pt>
                <c:pt idx="353">
                  <c:v>0.29700470637380338</c:v>
                </c:pt>
                <c:pt idx="354">
                  <c:v>0.29700470637380338</c:v>
                </c:pt>
                <c:pt idx="355">
                  <c:v>0.29700470637380338</c:v>
                </c:pt>
                <c:pt idx="356">
                  <c:v>0.29750447886605075</c:v>
                </c:pt>
                <c:pt idx="357">
                  <c:v>0.29804917487641958</c:v>
                </c:pt>
                <c:pt idx="358">
                  <c:v>0.29804917487641958</c:v>
                </c:pt>
                <c:pt idx="359">
                  <c:v>0.29804917487641958</c:v>
                </c:pt>
                <c:pt idx="360">
                  <c:v>0.29804917487641958</c:v>
                </c:pt>
                <c:pt idx="361">
                  <c:v>0.29804917487641958</c:v>
                </c:pt>
                <c:pt idx="362">
                  <c:v>0.29804917487641958</c:v>
                </c:pt>
                <c:pt idx="363">
                  <c:v>0.29804917487641958</c:v>
                </c:pt>
                <c:pt idx="364">
                  <c:v>0.29804917487641958</c:v>
                </c:pt>
                <c:pt idx="365">
                  <c:v>0.29804917487641958</c:v>
                </c:pt>
                <c:pt idx="366">
                  <c:v>0.29836970777711641</c:v>
                </c:pt>
                <c:pt idx="367">
                  <c:v>0.29882585391720834</c:v>
                </c:pt>
                <c:pt idx="368">
                  <c:v>0.29957153953575921</c:v>
                </c:pt>
                <c:pt idx="369">
                  <c:v>0.30072443086649109</c:v>
                </c:pt>
                <c:pt idx="370">
                  <c:v>0.30188195626909003</c:v>
                </c:pt>
                <c:pt idx="371">
                  <c:v>0.30260375703206532</c:v>
                </c:pt>
                <c:pt idx="372">
                  <c:v>0.30260375703206532</c:v>
                </c:pt>
                <c:pt idx="373">
                  <c:v>0.30260375703206532</c:v>
                </c:pt>
                <c:pt idx="374">
                  <c:v>0.30260375703206532</c:v>
                </c:pt>
                <c:pt idx="375">
                  <c:v>0.30260375703206532</c:v>
                </c:pt>
                <c:pt idx="376">
                  <c:v>0.30260375703206532</c:v>
                </c:pt>
                <c:pt idx="377">
                  <c:v>0.30260375703206532</c:v>
                </c:pt>
                <c:pt idx="378">
                  <c:v>0.30260375703206532</c:v>
                </c:pt>
                <c:pt idx="379">
                  <c:v>0.30260375703206532</c:v>
                </c:pt>
                <c:pt idx="380">
                  <c:v>0.30260375703206532</c:v>
                </c:pt>
                <c:pt idx="381">
                  <c:v>0.30260375703206532</c:v>
                </c:pt>
                <c:pt idx="382">
                  <c:v>0.30260375703206532</c:v>
                </c:pt>
                <c:pt idx="383">
                  <c:v>0.30260375703206532</c:v>
                </c:pt>
                <c:pt idx="384">
                  <c:v>0.30260375703206532</c:v>
                </c:pt>
                <c:pt idx="385">
                  <c:v>0.30260375703206532</c:v>
                </c:pt>
                <c:pt idx="386">
                  <c:v>0.30260375703206532</c:v>
                </c:pt>
                <c:pt idx="387">
                  <c:v>0.30260375703206532</c:v>
                </c:pt>
                <c:pt idx="388">
                  <c:v>0.30260375703206532</c:v>
                </c:pt>
                <c:pt idx="389">
                  <c:v>0.30260375703206532</c:v>
                </c:pt>
                <c:pt idx="390">
                  <c:v>0.30260375703206532</c:v>
                </c:pt>
                <c:pt idx="391">
                  <c:v>0.30260375703206532</c:v>
                </c:pt>
                <c:pt idx="392">
                  <c:v>0.30261397483623576</c:v>
                </c:pt>
                <c:pt idx="393">
                  <c:v>0.30270786227803342</c:v>
                </c:pt>
                <c:pt idx="394">
                  <c:v>0.30308281103760548</c:v>
                </c:pt>
                <c:pt idx="395">
                  <c:v>0.30397121464714205</c:v>
                </c:pt>
                <c:pt idx="396">
                  <c:v>0.30553267827552028</c:v>
                </c:pt>
                <c:pt idx="397">
                  <c:v>0.30784636289461109</c:v>
                </c:pt>
                <c:pt idx="398">
                  <c:v>0.3108625631479886</c:v>
                </c:pt>
                <c:pt idx="399">
                  <c:v>0.31399669778032929</c:v>
                </c:pt>
                <c:pt idx="400">
                  <c:v>0.31619065141289998</c:v>
                </c:pt>
                <c:pt idx="401">
                  <c:v>0.31710353508662292</c:v>
                </c:pt>
                <c:pt idx="402">
                  <c:v>0.31710353508662292</c:v>
                </c:pt>
                <c:pt idx="403">
                  <c:v>0.31710353508662292</c:v>
                </c:pt>
                <c:pt idx="404">
                  <c:v>0.31710353508662292</c:v>
                </c:pt>
                <c:pt idx="405">
                  <c:v>0.31710353508662292</c:v>
                </c:pt>
                <c:pt idx="406">
                  <c:v>0.31710353508662292</c:v>
                </c:pt>
                <c:pt idx="407">
                  <c:v>0.31710353508662292</c:v>
                </c:pt>
                <c:pt idx="408">
                  <c:v>0.31710353508662292</c:v>
                </c:pt>
                <c:pt idx="409">
                  <c:v>0.31710353508662292</c:v>
                </c:pt>
                <c:pt idx="410">
                  <c:v>0.31710353508662292</c:v>
                </c:pt>
                <c:pt idx="411">
                  <c:v>0.31710353508662292</c:v>
                </c:pt>
                <c:pt idx="412">
                  <c:v>0.31735753477792283</c:v>
                </c:pt>
                <c:pt idx="413">
                  <c:v>0.31766117715114112</c:v>
                </c:pt>
                <c:pt idx="414">
                  <c:v>0.31801880669964933</c:v>
                </c:pt>
                <c:pt idx="415">
                  <c:v>0.31857039379025776</c:v>
                </c:pt>
                <c:pt idx="416">
                  <c:v>0.31946635087603509</c:v>
                </c:pt>
                <c:pt idx="417">
                  <c:v>0.32051642975746408</c:v>
                </c:pt>
                <c:pt idx="418">
                  <c:v>0.32127106560227764</c:v>
                </c:pt>
                <c:pt idx="419">
                  <c:v>0.32155719570045732</c:v>
                </c:pt>
                <c:pt idx="420">
                  <c:v>0.32155719570045732</c:v>
                </c:pt>
                <c:pt idx="421">
                  <c:v>0.32155719570045732</c:v>
                </c:pt>
                <c:pt idx="422">
                  <c:v>0.32155719570045732</c:v>
                </c:pt>
                <c:pt idx="423">
                  <c:v>0.32155719570045732</c:v>
                </c:pt>
                <c:pt idx="424">
                  <c:v>0.32205133221178378</c:v>
                </c:pt>
                <c:pt idx="425">
                  <c:v>0.32309560390193343</c:v>
                </c:pt>
                <c:pt idx="426">
                  <c:v>0.32526448844876937</c:v>
                </c:pt>
                <c:pt idx="427">
                  <c:v>0.32911478820007312</c:v>
                </c:pt>
                <c:pt idx="428">
                  <c:v>0.333909551129139</c:v>
                </c:pt>
                <c:pt idx="429">
                  <c:v>0.33746738447845537</c:v>
                </c:pt>
                <c:pt idx="430">
                  <c:v>0.33895360905233923</c:v>
                </c:pt>
                <c:pt idx="431">
                  <c:v>0.33895360905233923</c:v>
                </c:pt>
                <c:pt idx="432">
                  <c:v>0.33895360905233923</c:v>
                </c:pt>
                <c:pt idx="433">
                  <c:v>0.33895360905233923</c:v>
                </c:pt>
                <c:pt idx="434">
                  <c:v>0.33895360905233923</c:v>
                </c:pt>
                <c:pt idx="435">
                  <c:v>0.33895360905233923</c:v>
                </c:pt>
                <c:pt idx="436">
                  <c:v>0.33895360905233923</c:v>
                </c:pt>
                <c:pt idx="437">
                  <c:v>0.33895360905233923</c:v>
                </c:pt>
                <c:pt idx="438">
                  <c:v>0.33895360905233923</c:v>
                </c:pt>
                <c:pt idx="439">
                  <c:v>0.33895360905233923</c:v>
                </c:pt>
                <c:pt idx="440">
                  <c:v>0.33895360905233923</c:v>
                </c:pt>
                <c:pt idx="441">
                  <c:v>0.33895360905233923</c:v>
                </c:pt>
                <c:pt idx="442">
                  <c:v>0.33895360905233923</c:v>
                </c:pt>
                <c:pt idx="443">
                  <c:v>0.33895360905233923</c:v>
                </c:pt>
                <c:pt idx="444">
                  <c:v>0.33895360905233923</c:v>
                </c:pt>
                <c:pt idx="445">
                  <c:v>0.33895360905233923</c:v>
                </c:pt>
                <c:pt idx="446">
                  <c:v>0.33895360905233923</c:v>
                </c:pt>
                <c:pt idx="447">
                  <c:v>0.33895360905233923</c:v>
                </c:pt>
                <c:pt idx="448">
                  <c:v>0.33895360905233923</c:v>
                </c:pt>
                <c:pt idx="449">
                  <c:v>0.33895360905233923</c:v>
                </c:pt>
                <c:pt idx="450">
                  <c:v>0.33895360905233923</c:v>
                </c:pt>
                <c:pt idx="451">
                  <c:v>0.33895360905233923</c:v>
                </c:pt>
                <c:pt idx="452">
                  <c:v>0.33895360905233923</c:v>
                </c:pt>
                <c:pt idx="453">
                  <c:v>0.33895360905233923</c:v>
                </c:pt>
                <c:pt idx="454">
                  <c:v>0.33895360905233923</c:v>
                </c:pt>
                <c:pt idx="455">
                  <c:v>0.33895360905233923</c:v>
                </c:pt>
                <c:pt idx="456">
                  <c:v>0.33895360905233923</c:v>
                </c:pt>
                <c:pt idx="457">
                  <c:v>0.33895360905233923</c:v>
                </c:pt>
                <c:pt idx="458">
                  <c:v>0.33895360905233923</c:v>
                </c:pt>
                <c:pt idx="459">
                  <c:v>0.33895360905233923</c:v>
                </c:pt>
                <c:pt idx="460">
                  <c:v>0.33895360905233923</c:v>
                </c:pt>
                <c:pt idx="461">
                  <c:v>0.33895360905233923</c:v>
                </c:pt>
                <c:pt idx="462">
                  <c:v>0.33895360905233923</c:v>
                </c:pt>
                <c:pt idx="463">
                  <c:v>0.33895360905233923</c:v>
                </c:pt>
                <c:pt idx="464">
                  <c:v>0.33895360905233923</c:v>
                </c:pt>
                <c:pt idx="465">
                  <c:v>0.33895360905233923</c:v>
                </c:pt>
                <c:pt idx="466">
                  <c:v>0.33895360905233923</c:v>
                </c:pt>
                <c:pt idx="467">
                  <c:v>0.33895360905233923</c:v>
                </c:pt>
                <c:pt idx="468">
                  <c:v>0.33895360905233923</c:v>
                </c:pt>
                <c:pt idx="469">
                  <c:v>0.33895360905233923</c:v>
                </c:pt>
                <c:pt idx="470">
                  <c:v>0.33895360905233923</c:v>
                </c:pt>
                <c:pt idx="471">
                  <c:v>0.33895360905233923</c:v>
                </c:pt>
                <c:pt idx="472">
                  <c:v>0.33895360905233923</c:v>
                </c:pt>
                <c:pt idx="473">
                  <c:v>0.33895360905233923</c:v>
                </c:pt>
                <c:pt idx="474">
                  <c:v>0.33895360905233923</c:v>
                </c:pt>
                <c:pt idx="475">
                  <c:v>0.33895360905233923</c:v>
                </c:pt>
                <c:pt idx="476">
                  <c:v>0.33895360905233923</c:v>
                </c:pt>
                <c:pt idx="477">
                  <c:v>0.33895360905233923</c:v>
                </c:pt>
                <c:pt idx="478">
                  <c:v>0.33895360905233923</c:v>
                </c:pt>
                <c:pt idx="479">
                  <c:v>0.33895360905233923</c:v>
                </c:pt>
                <c:pt idx="480">
                  <c:v>0.33895360905233923</c:v>
                </c:pt>
                <c:pt idx="481">
                  <c:v>0.33895360905233923</c:v>
                </c:pt>
                <c:pt idx="482">
                  <c:v>0.33895360905233923</c:v>
                </c:pt>
                <c:pt idx="483">
                  <c:v>0.33895360905233923</c:v>
                </c:pt>
                <c:pt idx="484">
                  <c:v>0.33895360905233923</c:v>
                </c:pt>
                <c:pt idx="485">
                  <c:v>0.33895360905233923</c:v>
                </c:pt>
                <c:pt idx="486">
                  <c:v>0.33895360905233923</c:v>
                </c:pt>
                <c:pt idx="487">
                  <c:v>0.33895360905233923</c:v>
                </c:pt>
                <c:pt idx="488">
                  <c:v>0.33895360905233923</c:v>
                </c:pt>
                <c:pt idx="489">
                  <c:v>0.33895360905233923</c:v>
                </c:pt>
                <c:pt idx="490">
                  <c:v>0.33895360905233923</c:v>
                </c:pt>
                <c:pt idx="491">
                  <c:v>0.33895360905233923</c:v>
                </c:pt>
                <c:pt idx="492">
                  <c:v>0.33895360905233923</c:v>
                </c:pt>
                <c:pt idx="493">
                  <c:v>0.33895360905233923</c:v>
                </c:pt>
                <c:pt idx="494">
                  <c:v>0.33895360905233923</c:v>
                </c:pt>
                <c:pt idx="495">
                  <c:v>0.33895360905233923</c:v>
                </c:pt>
                <c:pt idx="496">
                  <c:v>0.33895360905233923</c:v>
                </c:pt>
                <c:pt idx="497">
                  <c:v>0.33895360905233923</c:v>
                </c:pt>
                <c:pt idx="498">
                  <c:v>0.33895360905233923</c:v>
                </c:pt>
                <c:pt idx="499">
                  <c:v>0.33895360905233923</c:v>
                </c:pt>
                <c:pt idx="500">
                  <c:v>0.33895360905233923</c:v>
                </c:pt>
                <c:pt idx="501">
                  <c:v>0.33895360905233923</c:v>
                </c:pt>
                <c:pt idx="502">
                  <c:v>0.33895360905233923</c:v>
                </c:pt>
                <c:pt idx="503">
                  <c:v>0.33895360905233923</c:v>
                </c:pt>
                <c:pt idx="504">
                  <c:v>0.33895360905233923</c:v>
                </c:pt>
                <c:pt idx="505">
                  <c:v>0.33895360905233923</c:v>
                </c:pt>
                <c:pt idx="506">
                  <c:v>0.33895360905233923</c:v>
                </c:pt>
                <c:pt idx="507">
                  <c:v>0.33895360905233923</c:v>
                </c:pt>
                <c:pt idx="508">
                  <c:v>0.33895360905233923</c:v>
                </c:pt>
                <c:pt idx="509">
                  <c:v>0.33895360905233923</c:v>
                </c:pt>
                <c:pt idx="510">
                  <c:v>0.33895360905233923</c:v>
                </c:pt>
                <c:pt idx="511">
                  <c:v>0.33895360905233923</c:v>
                </c:pt>
                <c:pt idx="512">
                  <c:v>0.33896382685650966</c:v>
                </c:pt>
                <c:pt idx="513">
                  <c:v>0.33909077286820971</c:v>
                </c:pt>
                <c:pt idx="514">
                  <c:v>0.33978680371529252</c:v>
                </c:pt>
                <c:pt idx="515">
                  <c:v>0.34160653830482085</c:v>
                </c:pt>
                <c:pt idx="516">
                  <c:v>0.34443240928299362</c:v>
                </c:pt>
                <c:pt idx="517">
                  <c:v>0.34742115302091314</c:v>
                </c:pt>
                <c:pt idx="518">
                  <c:v>0.34942158977434706</c:v>
                </c:pt>
                <c:pt idx="519">
                  <c:v>0.3501932729912583</c:v>
                </c:pt>
                <c:pt idx="520">
                  <c:v>0.3501932729912583</c:v>
                </c:pt>
                <c:pt idx="521">
                  <c:v>0.3501932729912583</c:v>
                </c:pt>
                <c:pt idx="522">
                  <c:v>0.3501932729912583</c:v>
                </c:pt>
                <c:pt idx="523">
                  <c:v>0.3501932729912583</c:v>
                </c:pt>
                <c:pt idx="524">
                  <c:v>0.3501932729912583</c:v>
                </c:pt>
                <c:pt idx="525">
                  <c:v>0.3501932729912583</c:v>
                </c:pt>
                <c:pt idx="526">
                  <c:v>0.3501932729912583</c:v>
                </c:pt>
                <c:pt idx="527">
                  <c:v>0.3501932729912583</c:v>
                </c:pt>
                <c:pt idx="528">
                  <c:v>0.3501932729912583</c:v>
                </c:pt>
                <c:pt idx="529">
                  <c:v>0.3501932729912583</c:v>
                </c:pt>
                <c:pt idx="530">
                  <c:v>0.3501932729912583</c:v>
                </c:pt>
                <c:pt idx="531">
                  <c:v>0.3501932729912583</c:v>
                </c:pt>
                <c:pt idx="532">
                  <c:v>0.3501932729912583</c:v>
                </c:pt>
                <c:pt idx="533">
                  <c:v>0.35019645016105444</c:v>
                </c:pt>
                <c:pt idx="534">
                  <c:v>0.350233714238252</c:v>
                </c:pt>
                <c:pt idx="535">
                  <c:v>0.35042049854073759</c:v>
                </c:pt>
                <c:pt idx="536">
                  <c:v>0.35080308695218748</c:v>
                </c:pt>
                <c:pt idx="537">
                  <c:v>0.35153153881658578</c:v>
                </c:pt>
                <c:pt idx="538">
                  <c:v>0.35324156044910909</c:v>
                </c:pt>
                <c:pt idx="539">
                  <c:v>0.35652109975510771</c:v>
                </c:pt>
                <c:pt idx="540">
                  <c:v>0.36038561347090275</c:v>
                </c:pt>
                <c:pt idx="541">
                  <c:v>0.36285356960510584</c:v>
                </c:pt>
                <c:pt idx="542">
                  <c:v>0.36372397933584522</c:v>
                </c:pt>
                <c:pt idx="543">
                  <c:v>0.36372397933584522</c:v>
                </c:pt>
                <c:pt idx="544">
                  <c:v>0.36372397933584522</c:v>
                </c:pt>
                <c:pt idx="545">
                  <c:v>0.36372397933584522</c:v>
                </c:pt>
                <c:pt idx="546">
                  <c:v>0.36372397933584522</c:v>
                </c:pt>
                <c:pt idx="547">
                  <c:v>0.36372397933584522</c:v>
                </c:pt>
                <c:pt idx="548">
                  <c:v>0.36372397933584522</c:v>
                </c:pt>
                <c:pt idx="549">
                  <c:v>0.36372397933584522</c:v>
                </c:pt>
                <c:pt idx="550">
                  <c:v>0.36372397933584522</c:v>
                </c:pt>
                <c:pt idx="551">
                  <c:v>0.36372397933584522</c:v>
                </c:pt>
                <c:pt idx="552">
                  <c:v>0.36372397933584522</c:v>
                </c:pt>
                <c:pt idx="553">
                  <c:v>0.36372397933584522</c:v>
                </c:pt>
                <c:pt idx="554">
                  <c:v>0.36372397933584522</c:v>
                </c:pt>
                <c:pt idx="555">
                  <c:v>0.36372397933584522</c:v>
                </c:pt>
                <c:pt idx="556">
                  <c:v>0.36372397933584522</c:v>
                </c:pt>
                <c:pt idx="557">
                  <c:v>0.36394092012373719</c:v>
                </c:pt>
                <c:pt idx="558">
                  <c:v>0.36427109930956691</c:v>
                </c:pt>
                <c:pt idx="559">
                  <c:v>0.36472865811368371</c:v>
                </c:pt>
                <c:pt idx="560">
                  <c:v>0.36562710320634872</c:v>
                </c:pt>
                <c:pt idx="561">
                  <c:v>0.36650190078271616</c:v>
                </c:pt>
                <c:pt idx="562">
                  <c:v>0.36686111622602463</c:v>
                </c:pt>
                <c:pt idx="563">
                  <c:v>0.36686111622602463</c:v>
                </c:pt>
                <c:pt idx="564">
                  <c:v>0.36686111622602463</c:v>
                </c:pt>
                <c:pt idx="565">
                  <c:v>0.36686111622602463</c:v>
                </c:pt>
                <c:pt idx="566">
                  <c:v>0.36686111622602463</c:v>
                </c:pt>
                <c:pt idx="567">
                  <c:v>0.36686111622602463</c:v>
                </c:pt>
                <c:pt idx="568">
                  <c:v>0.36686111622602463</c:v>
                </c:pt>
                <c:pt idx="569">
                  <c:v>0.36686111622602463</c:v>
                </c:pt>
                <c:pt idx="570">
                  <c:v>0.36686111622602463</c:v>
                </c:pt>
                <c:pt idx="571">
                  <c:v>0.36686111622602463</c:v>
                </c:pt>
                <c:pt idx="572">
                  <c:v>0.36686111622602463</c:v>
                </c:pt>
                <c:pt idx="573">
                  <c:v>0.36686111622602463</c:v>
                </c:pt>
                <c:pt idx="574">
                  <c:v>0.36686111622602463</c:v>
                </c:pt>
                <c:pt idx="575">
                  <c:v>0.36686111622602463</c:v>
                </c:pt>
                <c:pt idx="576">
                  <c:v>0.36686111622602463</c:v>
                </c:pt>
                <c:pt idx="577">
                  <c:v>0.36686111622602463</c:v>
                </c:pt>
                <c:pt idx="578">
                  <c:v>0.36686111622602463</c:v>
                </c:pt>
                <c:pt idx="579">
                  <c:v>0.36686111622602463</c:v>
                </c:pt>
                <c:pt idx="580">
                  <c:v>0.36686111622602463</c:v>
                </c:pt>
                <c:pt idx="581">
                  <c:v>0.36686111622602463</c:v>
                </c:pt>
                <c:pt idx="582">
                  <c:v>0.36686111622602463</c:v>
                </c:pt>
                <c:pt idx="583">
                  <c:v>0.36686111622602463</c:v>
                </c:pt>
                <c:pt idx="584">
                  <c:v>0.36686111622602463</c:v>
                </c:pt>
                <c:pt idx="585">
                  <c:v>0.36686111622602463</c:v>
                </c:pt>
                <c:pt idx="586">
                  <c:v>0.36686111622602463</c:v>
                </c:pt>
                <c:pt idx="587">
                  <c:v>0.36686111622602463</c:v>
                </c:pt>
                <c:pt idx="588">
                  <c:v>0.36686111622602463</c:v>
                </c:pt>
                <c:pt idx="589">
                  <c:v>0.36686111622602463</c:v>
                </c:pt>
                <c:pt idx="590">
                  <c:v>0.36686111622602463</c:v>
                </c:pt>
                <c:pt idx="591">
                  <c:v>0.36686111622602463</c:v>
                </c:pt>
                <c:pt idx="592">
                  <c:v>0.36686111622602463</c:v>
                </c:pt>
                <c:pt idx="593">
                  <c:v>0.36686111622602463</c:v>
                </c:pt>
                <c:pt idx="594">
                  <c:v>0.36686111622602463</c:v>
                </c:pt>
                <c:pt idx="595">
                  <c:v>0.36686111622602463</c:v>
                </c:pt>
                <c:pt idx="596">
                  <c:v>0.36686111622602463</c:v>
                </c:pt>
                <c:pt idx="597">
                  <c:v>0.36686111622602463</c:v>
                </c:pt>
                <c:pt idx="598">
                  <c:v>0.36686111622602463</c:v>
                </c:pt>
                <c:pt idx="599">
                  <c:v>0.36686111622602463</c:v>
                </c:pt>
                <c:pt idx="600">
                  <c:v>0.36686111622602463</c:v>
                </c:pt>
                <c:pt idx="601">
                  <c:v>0.36688913572900389</c:v>
                </c:pt>
                <c:pt idx="602">
                  <c:v>0.36698302317080161</c:v>
                </c:pt>
                <c:pt idx="603">
                  <c:v>0.36732157789745179</c:v>
                </c:pt>
                <c:pt idx="604">
                  <c:v>0.368406310767529</c:v>
                </c:pt>
                <c:pt idx="605">
                  <c:v>0.37061982584806069</c:v>
                </c:pt>
                <c:pt idx="606">
                  <c:v>0.37410567261435856</c:v>
                </c:pt>
                <c:pt idx="607">
                  <c:v>0.37884287416968115</c:v>
                </c:pt>
                <c:pt idx="608">
                  <c:v>0.3842519809034104</c:v>
                </c:pt>
                <c:pt idx="609">
                  <c:v>0.38970839365547205</c:v>
                </c:pt>
                <c:pt idx="610">
                  <c:v>0.39523109233575054</c:v>
                </c:pt>
                <c:pt idx="611">
                  <c:v>0.40124184019220704</c:v>
                </c:pt>
                <c:pt idx="612">
                  <c:v>0.40742605796298337</c:v>
                </c:pt>
                <c:pt idx="613">
                  <c:v>0.41227307198933227</c:v>
                </c:pt>
                <c:pt idx="614">
                  <c:v>0.41487543675225785</c:v>
                </c:pt>
                <c:pt idx="615">
                  <c:v>0.41592037400781712</c:v>
                </c:pt>
                <c:pt idx="616">
                  <c:v>0.41592037400781712</c:v>
                </c:pt>
                <c:pt idx="617">
                  <c:v>0.41592037400781712</c:v>
                </c:pt>
                <c:pt idx="618">
                  <c:v>0.41592037400781712</c:v>
                </c:pt>
                <c:pt idx="619">
                  <c:v>0.41592037400781712</c:v>
                </c:pt>
                <c:pt idx="620">
                  <c:v>0.41592037400781712</c:v>
                </c:pt>
                <c:pt idx="621">
                  <c:v>0.41592037400781712</c:v>
                </c:pt>
                <c:pt idx="622">
                  <c:v>0.41592037400781712</c:v>
                </c:pt>
                <c:pt idx="623">
                  <c:v>0.41592037400781712</c:v>
                </c:pt>
                <c:pt idx="624">
                  <c:v>0.41677182252810124</c:v>
                </c:pt>
                <c:pt idx="625">
                  <c:v>0.41811931778437272</c:v>
                </c:pt>
                <c:pt idx="626">
                  <c:v>0.41976793115101885</c:v>
                </c:pt>
                <c:pt idx="627">
                  <c:v>0.42122114584186243</c:v>
                </c:pt>
                <c:pt idx="628">
                  <c:v>0.4222558291541052</c:v>
                </c:pt>
                <c:pt idx="629">
                  <c:v>0.4222558291541052</c:v>
                </c:pt>
                <c:pt idx="630">
                  <c:v>0.4231539695462827</c:v>
                </c:pt>
                <c:pt idx="631">
                  <c:v>0.42449495576563956</c:v>
                </c:pt>
                <c:pt idx="632">
                  <c:v>0.42652648876453753</c:v>
                </c:pt>
                <c:pt idx="633">
                  <c:v>0.42906768454112404</c:v>
                </c:pt>
                <c:pt idx="634">
                  <c:v>0.43200354470644631</c:v>
                </c:pt>
                <c:pt idx="635">
                  <c:v>0.43510997475300189</c:v>
                </c:pt>
                <c:pt idx="636">
                  <c:v>0.43797073927858443</c:v>
                </c:pt>
                <c:pt idx="637">
                  <c:v>0.44013531346340523</c:v>
                </c:pt>
                <c:pt idx="638">
                  <c:v>0.44149618608786939</c:v>
                </c:pt>
                <c:pt idx="639">
                  <c:v>0.44149618608786939</c:v>
                </c:pt>
                <c:pt idx="640">
                  <c:v>0.44149618608786939</c:v>
                </c:pt>
                <c:pt idx="641">
                  <c:v>0.44149618608786939</c:v>
                </c:pt>
                <c:pt idx="642">
                  <c:v>0.44286098187499306</c:v>
                </c:pt>
                <c:pt idx="643">
                  <c:v>0.44534389712839573</c:v>
                </c:pt>
                <c:pt idx="644">
                  <c:v>0.44821587893096371</c:v>
                </c:pt>
                <c:pt idx="645">
                  <c:v>0.45035045301924009</c:v>
                </c:pt>
                <c:pt idx="646">
                  <c:v>0.45208256552045384</c:v>
                </c:pt>
                <c:pt idx="647">
                  <c:v>0.45391852588757264</c:v>
                </c:pt>
                <c:pt idx="648">
                  <c:v>0.45577369638787296</c:v>
                </c:pt>
                <c:pt idx="649">
                  <c:v>0.45746595263406337</c:v>
                </c:pt>
                <c:pt idx="650">
                  <c:v>0.45872301828192069</c:v>
                </c:pt>
                <c:pt idx="651">
                  <c:v>0.45872301828192069</c:v>
                </c:pt>
                <c:pt idx="652">
                  <c:v>0.45872301828192069</c:v>
                </c:pt>
                <c:pt idx="653">
                  <c:v>0.45872301828192069</c:v>
                </c:pt>
                <c:pt idx="654">
                  <c:v>0.45872301828192069</c:v>
                </c:pt>
                <c:pt idx="655">
                  <c:v>0.45872301828192069</c:v>
                </c:pt>
                <c:pt idx="656">
                  <c:v>0.45872301828192069</c:v>
                </c:pt>
                <c:pt idx="657">
                  <c:v>0.45872301828192069</c:v>
                </c:pt>
                <c:pt idx="658">
                  <c:v>0.45872301828192069</c:v>
                </c:pt>
                <c:pt idx="659">
                  <c:v>0.45872301828192069</c:v>
                </c:pt>
                <c:pt idx="660">
                  <c:v>0.45872301828192069</c:v>
                </c:pt>
                <c:pt idx="661">
                  <c:v>0.45872301828192069</c:v>
                </c:pt>
                <c:pt idx="662">
                  <c:v>0.45872301828192069</c:v>
                </c:pt>
                <c:pt idx="663">
                  <c:v>0.45872301828192069</c:v>
                </c:pt>
                <c:pt idx="664">
                  <c:v>0.45872301828192069</c:v>
                </c:pt>
                <c:pt idx="665">
                  <c:v>0.45872301828192069</c:v>
                </c:pt>
                <c:pt idx="666">
                  <c:v>0.45872301828192069</c:v>
                </c:pt>
                <c:pt idx="667">
                  <c:v>0.45933415803380678</c:v>
                </c:pt>
                <c:pt idx="668">
                  <c:v>0.46146764199147572</c:v>
                </c:pt>
                <c:pt idx="669">
                  <c:v>0.46503251555267178</c:v>
                </c:pt>
                <c:pt idx="670">
                  <c:v>0.46926658561851547</c:v>
                </c:pt>
                <c:pt idx="671">
                  <c:v>0.47402694961302838</c:v>
                </c:pt>
                <c:pt idx="672">
                  <c:v>0.47765200419173198</c:v>
                </c:pt>
                <c:pt idx="673">
                  <c:v>0.48041060216704068</c:v>
                </c:pt>
                <c:pt idx="674">
                  <c:v>0.48333598652729448</c:v>
                </c:pt>
                <c:pt idx="675">
                  <c:v>0.48643035147928354</c:v>
                </c:pt>
                <c:pt idx="676">
                  <c:v>0.48851136191064448</c:v>
                </c:pt>
                <c:pt idx="677">
                  <c:v>0.48949880581928162</c:v>
                </c:pt>
                <c:pt idx="678">
                  <c:v>0.48949880581928162</c:v>
                </c:pt>
                <c:pt idx="679">
                  <c:v>0.48949880581928162</c:v>
                </c:pt>
                <c:pt idx="680">
                  <c:v>0.48949880581928162</c:v>
                </c:pt>
                <c:pt idx="681">
                  <c:v>0.48949880581928162</c:v>
                </c:pt>
                <c:pt idx="682">
                  <c:v>0.48949880581928162</c:v>
                </c:pt>
                <c:pt idx="683">
                  <c:v>0.48949880581928162</c:v>
                </c:pt>
                <c:pt idx="684">
                  <c:v>0.48949880581928162</c:v>
                </c:pt>
                <c:pt idx="685">
                  <c:v>0.48949880581928162</c:v>
                </c:pt>
                <c:pt idx="686">
                  <c:v>0.49057101576893114</c:v>
                </c:pt>
                <c:pt idx="687">
                  <c:v>0.49272316557413659</c:v>
                </c:pt>
                <c:pt idx="688">
                  <c:v>0.49490451711796218</c:v>
                </c:pt>
                <c:pt idx="689">
                  <c:v>0.49726263313395797</c:v>
                </c:pt>
                <c:pt idx="690">
                  <c:v>0.49974069346227323</c:v>
                </c:pt>
                <c:pt idx="691">
                  <c:v>0.50138026514374789</c:v>
                </c:pt>
                <c:pt idx="692">
                  <c:v>0.50222964654502489</c:v>
                </c:pt>
                <c:pt idx="693">
                  <c:v>0.50314973661968687</c:v>
                </c:pt>
                <c:pt idx="694">
                  <c:v>0.50444754208615494</c:v>
                </c:pt>
                <c:pt idx="695">
                  <c:v>0.5056671334565761</c:v>
                </c:pt>
                <c:pt idx="696">
                  <c:v>0.5056671334565761</c:v>
                </c:pt>
                <c:pt idx="697">
                  <c:v>0.5056671334565761</c:v>
                </c:pt>
                <c:pt idx="698">
                  <c:v>0.5056671334565761</c:v>
                </c:pt>
                <c:pt idx="699">
                  <c:v>0.5056671334565761</c:v>
                </c:pt>
                <c:pt idx="700">
                  <c:v>0.5056671334565761</c:v>
                </c:pt>
                <c:pt idx="701">
                  <c:v>0.5056671334565761</c:v>
                </c:pt>
                <c:pt idx="702">
                  <c:v>0.5056671334565761</c:v>
                </c:pt>
                <c:pt idx="703">
                  <c:v>0.5056671334565761</c:v>
                </c:pt>
                <c:pt idx="704">
                  <c:v>0.5056671334565761</c:v>
                </c:pt>
                <c:pt idx="705">
                  <c:v>0.5056671334565761</c:v>
                </c:pt>
                <c:pt idx="706">
                  <c:v>0.5056671334565761</c:v>
                </c:pt>
                <c:pt idx="707">
                  <c:v>0.5056671334565761</c:v>
                </c:pt>
                <c:pt idx="708">
                  <c:v>0.5056671334565761</c:v>
                </c:pt>
                <c:pt idx="709">
                  <c:v>0.5056671334565761</c:v>
                </c:pt>
                <c:pt idx="710">
                  <c:v>0.50592239238755965</c:v>
                </c:pt>
                <c:pt idx="711">
                  <c:v>0.50747667558399656</c:v>
                </c:pt>
                <c:pt idx="712">
                  <c:v>0.51029819048018754</c:v>
                </c:pt>
                <c:pt idx="713">
                  <c:v>0.51215703196308859</c:v>
                </c:pt>
                <c:pt idx="714">
                  <c:v>0.51248458585352341</c:v>
                </c:pt>
                <c:pt idx="715">
                  <c:v>0.51248458585352341</c:v>
                </c:pt>
                <c:pt idx="716">
                  <c:v>0.51248458585352341</c:v>
                </c:pt>
                <c:pt idx="717">
                  <c:v>0.51248458585352341</c:v>
                </c:pt>
                <c:pt idx="718">
                  <c:v>0.51248458585352341</c:v>
                </c:pt>
                <c:pt idx="719">
                  <c:v>0.51285409394009329</c:v>
                </c:pt>
                <c:pt idx="720">
                  <c:v>0.51404010283446921</c:v>
                </c:pt>
                <c:pt idx="721">
                  <c:v>0.51583607058390912</c:v>
                </c:pt>
                <c:pt idx="722">
                  <c:v>0.51755883058467689</c:v>
                </c:pt>
                <c:pt idx="723">
                  <c:v>0.51924020247354175</c:v>
                </c:pt>
                <c:pt idx="724">
                  <c:v>0.52081932914843898</c:v>
                </c:pt>
                <c:pt idx="725">
                  <c:v>0.52286030445568976</c:v>
                </c:pt>
                <c:pt idx="726">
                  <c:v>0.52598403235725977</c:v>
                </c:pt>
                <c:pt idx="727">
                  <c:v>0.53085996028421878</c:v>
                </c:pt>
                <c:pt idx="728">
                  <c:v>0.53600407264438998</c:v>
                </c:pt>
                <c:pt idx="729">
                  <c:v>0.53996890085509841</c:v>
                </c:pt>
                <c:pt idx="730">
                  <c:v>0.54307394173419865</c:v>
                </c:pt>
                <c:pt idx="731">
                  <c:v>0.54486960375354887</c:v>
                </c:pt>
                <c:pt idx="732">
                  <c:v>0.5458424349145572</c:v>
                </c:pt>
                <c:pt idx="733">
                  <c:v>0.54675761553195801</c:v>
                </c:pt>
                <c:pt idx="734">
                  <c:v>0.54774315565543674</c:v>
                </c:pt>
                <c:pt idx="735">
                  <c:v>0.54880304276764591</c:v>
                </c:pt>
                <c:pt idx="736">
                  <c:v>0.55000713262984469</c:v>
                </c:pt>
                <c:pt idx="737">
                  <c:v>0.55143226281178703</c:v>
                </c:pt>
                <c:pt idx="738">
                  <c:v>0.55280323930149899</c:v>
                </c:pt>
                <c:pt idx="739">
                  <c:v>0.55384389622314611</c:v>
                </c:pt>
                <c:pt idx="740">
                  <c:v>0.5555428062670188</c:v>
                </c:pt>
                <c:pt idx="741">
                  <c:v>0.55799784879774028</c:v>
                </c:pt>
                <c:pt idx="742">
                  <c:v>0.56021742328200919</c:v>
                </c:pt>
                <c:pt idx="743">
                  <c:v>0.56172550993637449</c:v>
                </c:pt>
                <c:pt idx="744">
                  <c:v>0.5627347173978462</c:v>
                </c:pt>
                <c:pt idx="745">
                  <c:v>0.56367204664429738</c:v>
                </c:pt>
                <c:pt idx="746">
                  <c:v>0.56461243791102889</c:v>
                </c:pt>
                <c:pt idx="747">
                  <c:v>0.56585569166835892</c:v>
                </c:pt>
                <c:pt idx="748">
                  <c:v>0.56756720005581729</c:v>
                </c:pt>
                <c:pt idx="749">
                  <c:v>0.5696158436900719</c:v>
                </c:pt>
                <c:pt idx="750">
                  <c:v>0.57145927694564447</c:v>
                </c:pt>
                <c:pt idx="751">
                  <c:v>0.57269856925471496</c:v>
                </c:pt>
                <c:pt idx="752">
                  <c:v>0.57269856925471496</c:v>
                </c:pt>
                <c:pt idx="753">
                  <c:v>0.57269856925471496</c:v>
                </c:pt>
                <c:pt idx="754">
                  <c:v>0.57269856925471496</c:v>
                </c:pt>
                <c:pt idx="755">
                  <c:v>0.57269856925471496</c:v>
                </c:pt>
                <c:pt idx="756">
                  <c:v>0.57269856925471496</c:v>
                </c:pt>
                <c:pt idx="757">
                  <c:v>0.57269856925471496</c:v>
                </c:pt>
                <c:pt idx="758">
                  <c:v>0.57269856925471496</c:v>
                </c:pt>
                <c:pt idx="759">
                  <c:v>0.57269856925471496</c:v>
                </c:pt>
                <c:pt idx="760">
                  <c:v>0.57269856925471496</c:v>
                </c:pt>
                <c:pt idx="761">
                  <c:v>0.57269856925471496</c:v>
                </c:pt>
                <c:pt idx="762">
                  <c:v>0.57269856925471496</c:v>
                </c:pt>
                <c:pt idx="763">
                  <c:v>0.57269856925471496</c:v>
                </c:pt>
                <c:pt idx="764">
                  <c:v>0.57269856925471496</c:v>
                </c:pt>
                <c:pt idx="765">
                  <c:v>0.57269856925471496</c:v>
                </c:pt>
                <c:pt idx="766">
                  <c:v>0.57388457814909077</c:v>
                </c:pt>
                <c:pt idx="767">
                  <c:v>0.57597153888245034</c:v>
                </c:pt>
                <c:pt idx="768">
                  <c:v>0.57846042236614881</c:v>
                </c:pt>
                <c:pt idx="769">
                  <c:v>0.58135314143081818</c:v>
                </c:pt>
                <c:pt idx="770">
                  <c:v>0.58532022814798546</c:v>
                </c:pt>
                <c:pt idx="771">
                  <c:v>0.59107213263313696</c:v>
                </c:pt>
                <c:pt idx="772">
                  <c:v>0.59766728928482049</c:v>
                </c:pt>
                <c:pt idx="773">
                  <c:v>0.60465947265164099</c:v>
                </c:pt>
                <c:pt idx="774">
                  <c:v>0.61100210318020376</c:v>
                </c:pt>
                <c:pt idx="775">
                  <c:v>0.61691347519429574</c:v>
                </c:pt>
                <c:pt idx="776">
                  <c:v>0.62340429596516467</c:v>
                </c:pt>
                <c:pt idx="777">
                  <c:v>0.62916747576815446</c:v>
                </c:pt>
                <c:pt idx="778">
                  <c:v>0.63391024352060188</c:v>
                </c:pt>
                <c:pt idx="779">
                  <c:v>0.63836721194509594</c:v>
                </c:pt>
                <c:pt idx="780">
                  <c:v>0.64248090961746152</c:v>
                </c:pt>
                <c:pt idx="781">
                  <c:v>0.64602115474795507</c:v>
                </c:pt>
                <c:pt idx="782">
                  <c:v>0.64904312970699896</c:v>
                </c:pt>
                <c:pt idx="783">
                  <c:v>0.65161882088409051</c:v>
                </c:pt>
                <c:pt idx="784">
                  <c:v>0.6538267677385885</c:v>
                </c:pt>
                <c:pt idx="785">
                  <c:v>0.65595940940662689</c:v>
                </c:pt>
                <c:pt idx="786">
                  <c:v>0.65852184956261484</c:v>
                </c:pt>
                <c:pt idx="787">
                  <c:v>0.66121315113051204</c:v>
                </c:pt>
                <c:pt idx="788">
                  <c:v>0.66331649812215987</c:v>
                </c:pt>
                <c:pt idx="789">
                  <c:v>0.66492473462426738</c:v>
                </c:pt>
                <c:pt idx="790">
                  <c:v>0.66653749050415989</c:v>
                </c:pt>
                <c:pt idx="791">
                  <c:v>0.66846274721570054</c:v>
                </c:pt>
                <c:pt idx="792">
                  <c:v>0.67060323607835481</c:v>
                </c:pt>
                <c:pt idx="793">
                  <c:v>0.67060323607835481</c:v>
                </c:pt>
                <c:pt idx="794">
                  <c:v>0.67060323607835481</c:v>
                </c:pt>
                <c:pt idx="795">
                  <c:v>0.67060323607835481</c:v>
                </c:pt>
                <c:pt idx="796">
                  <c:v>0.67060323607835481</c:v>
                </c:pt>
                <c:pt idx="797">
                  <c:v>0.67060323607835481</c:v>
                </c:pt>
                <c:pt idx="798">
                  <c:v>0.67060323607835481</c:v>
                </c:pt>
                <c:pt idx="799">
                  <c:v>0.67060323607835481</c:v>
                </c:pt>
                <c:pt idx="800">
                  <c:v>0.67060323607835481</c:v>
                </c:pt>
                <c:pt idx="801">
                  <c:v>0.67060323607835481</c:v>
                </c:pt>
                <c:pt idx="802">
                  <c:v>0.67177075894773308</c:v>
                </c:pt>
                <c:pt idx="803">
                  <c:v>0.67486482105426537</c:v>
                </c:pt>
                <c:pt idx="804">
                  <c:v>0.68038354804577561</c:v>
                </c:pt>
                <c:pt idx="805">
                  <c:v>0.68659314565943164</c:v>
                </c:pt>
                <c:pt idx="806">
                  <c:v>0.69105898863763238</c:v>
                </c:pt>
                <c:pt idx="807">
                  <c:v>0.69338430313452459</c:v>
                </c:pt>
                <c:pt idx="808">
                  <c:v>0.69338430313452459</c:v>
                </c:pt>
                <c:pt idx="809">
                  <c:v>0.69338430313452459</c:v>
                </c:pt>
                <c:pt idx="810">
                  <c:v>0.69338430313452459</c:v>
                </c:pt>
                <c:pt idx="811">
                  <c:v>0.69338430313452459</c:v>
                </c:pt>
                <c:pt idx="812">
                  <c:v>0.69338430313452459</c:v>
                </c:pt>
                <c:pt idx="813">
                  <c:v>0.69338430313452459</c:v>
                </c:pt>
                <c:pt idx="814">
                  <c:v>0.69338430313452459</c:v>
                </c:pt>
                <c:pt idx="815">
                  <c:v>0.69338430313452459</c:v>
                </c:pt>
                <c:pt idx="816">
                  <c:v>0.69338430313452459</c:v>
                </c:pt>
                <c:pt idx="817">
                  <c:v>0.69338430313452459</c:v>
                </c:pt>
                <c:pt idx="818">
                  <c:v>0.69338430313452459</c:v>
                </c:pt>
                <c:pt idx="819">
                  <c:v>0.69338430313452459</c:v>
                </c:pt>
                <c:pt idx="820">
                  <c:v>0.69338430313452459</c:v>
                </c:pt>
                <c:pt idx="821">
                  <c:v>0.69511079370307616</c:v>
                </c:pt>
                <c:pt idx="822">
                  <c:v>0.69802353102451375</c:v>
                </c:pt>
                <c:pt idx="823">
                  <c:v>0.70118440259874615</c:v>
                </c:pt>
                <c:pt idx="824">
                  <c:v>0.70445290965537577</c:v>
                </c:pt>
                <c:pt idx="825">
                  <c:v>0.70751564931644839</c:v>
                </c:pt>
                <c:pt idx="826">
                  <c:v>0.71035955732852185</c:v>
                </c:pt>
                <c:pt idx="827">
                  <c:v>0.7132658822991057</c:v>
                </c:pt>
                <c:pt idx="828">
                  <c:v>0.71614905216174118</c:v>
                </c:pt>
                <c:pt idx="829">
                  <c:v>0.71955141004334155</c:v>
                </c:pt>
                <c:pt idx="830">
                  <c:v>0.72372472706803304</c:v>
                </c:pt>
                <c:pt idx="831">
                  <c:v>0.72799890996653693</c:v>
                </c:pt>
                <c:pt idx="832">
                  <c:v>0.73154943891450896</c:v>
                </c:pt>
                <c:pt idx="833">
                  <c:v>0.73382710141481267</c:v>
                </c:pt>
                <c:pt idx="834">
                  <c:v>0.73546942191762155</c:v>
                </c:pt>
                <c:pt idx="835">
                  <c:v>0.73721371015965698</c:v>
                </c:pt>
                <c:pt idx="836">
                  <c:v>0.73898162579691673</c:v>
                </c:pt>
                <c:pt idx="837">
                  <c:v>0.7406163242931445</c:v>
                </c:pt>
                <c:pt idx="838">
                  <c:v>0.74243685536502124</c:v>
                </c:pt>
                <c:pt idx="839">
                  <c:v>0.74469384812817785</c:v>
                </c:pt>
                <c:pt idx="840">
                  <c:v>0.74699056277761999</c:v>
                </c:pt>
                <c:pt idx="841">
                  <c:v>0.74925230379628183</c:v>
                </c:pt>
                <c:pt idx="842">
                  <c:v>0.75199515181357601</c:v>
                </c:pt>
                <c:pt idx="843">
                  <c:v>0.75515397226483505</c:v>
                </c:pt>
                <c:pt idx="844">
                  <c:v>0.75802765281639062</c:v>
                </c:pt>
                <c:pt idx="845">
                  <c:v>0.76014604391006402</c:v>
                </c:pt>
                <c:pt idx="846">
                  <c:v>0.76175640041732995</c:v>
                </c:pt>
                <c:pt idx="847">
                  <c:v>0.7632888114069829</c:v>
                </c:pt>
                <c:pt idx="848">
                  <c:v>0.76510508488821316</c:v>
                </c:pt>
                <c:pt idx="849">
                  <c:v>0.76768138509643402</c:v>
                </c:pt>
                <c:pt idx="850">
                  <c:v>0.77116341005811206</c:v>
                </c:pt>
                <c:pt idx="851">
                  <c:v>0.77472118887759689</c:v>
                </c:pt>
                <c:pt idx="852">
                  <c:v>0.77757633851055652</c:v>
                </c:pt>
                <c:pt idx="853">
                  <c:v>0.78009251336189644</c:v>
                </c:pt>
                <c:pt idx="854">
                  <c:v>0.78264428916448225</c:v>
                </c:pt>
                <c:pt idx="855">
                  <c:v>0.78502800181791121</c:v>
                </c:pt>
                <c:pt idx="856">
                  <c:v>0.78693670832138574</c:v>
                </c:pt>
                <c:pt idx="857">
                  <c:v>0.7885614864998971</c:v>
                </c:pt>
                <c:pt idx="858">
                  <c:v>0.79111199575331304</c:v>
                </c:pt>
                <c:pt idx="859">
                  <c:v>0.79493809044973607</c:v>
                </c:pt>
                <c:pt idx="860">
                  <c:v>0.79884364342670866</c:v>
                </c:pt>
                <c:pt idx="861">
                  <c:v>0.80208188727976137</c:v>
                </c:pt>
                <c:pt idx="862">
                  <c:v>0.80583627545870229</c:v>
                </c:pt>
                <c:pt idx="863">
                  <c:v>0.81160411065467242</c:v>
                </c:pt>
                <c:pt idx="864">
                  <c:v>0.81727995231207584</c:v>
                </c:pt>
                <c:pt idx="865">
                  <c:v>0.82102063903713496</c:v>
                </c:pt>
                <c:pt idx="866">
                  <c:v>0.82413981602043629</c:v>
                </c:pt>
                <c:pt idx="867">
                  <c:v>0.82813373727289985</c:v>
                </c:pt>
                <c:pt idx="868">
                  <c:v>0.83316314585177509</c:v>
                </c:pt>
                <c:pt idx="869">
                  <c:v>0.83755218852729574</c:v>
                </c:pt>
                <c:pt idx="870">
                  <c:v>0.84019259382347145</c:v>
                </c:pt>
                <c:pt idx="871">
                  <c:v>0.84019259382347145</c:v>
                </c:pt>
                <c:pt idx="872">
                  <c:v>0.84019259382347145</c:v>
                </c:pt>
                <c:pt idx="873">
                  <c:v>0.84019259382347145</c:v>
                </c:pt>
                <c:pt idx="874">
                  <c:v>0.84019259382347145</c:v>
                </c:pt>
                <c:pt idx="875">
                  <c:v>0.84019259382347145</c:v>
                </c:pt>
                <c:pt idx="876">
                  <c:v>0.84019259382347145</c:v>
                </c:pt>
                <c:pt idx="877">
                  <c:v>0.84019259382347145</c:v>
                </c:pt>
                <c:pt idx="878">
                  <c:v>0.84019259382347145</c:v>
                </c:pt>
                <c:pt idx="879">
                  <c:v>0.84019259382347145</c:v>
                </c:pt>
                <c:pt idx="880">
                  <c:v>0.84019259382347145</c:v>
                </c:pt>
                <c:pt idx="881">
                  <c:v>0.84019259382347145</c:v>
                </c:pt>
                <c:pt idx="882">
                  <c:v>0.84019259382347145</c:v>
                </c:pt>
                <c:pt idx="883">
                  <c:v>0.84019259382347145</c:v>
                </c:pt>
                <c:pt idx="884">
                  <c:v>0.84019259382347145</c:v>
                </c:pt>
                <c:pt idx="885">
                  <c:v>0.84193098884086459</c:v>
                </c:pt>
                <c:pt idx="886">
                  <c:v>0.84399494992517321</c:v>
                </c:pt>
                <c:pt idx="887">
                  <c:v>0.84617349454028934</c:v>
                </c:pt>
                <c:pt idx="888">
                  <c:v>0.84814912843240298</c:v>
                </c:pt>
                <c:pt idx="889">
                  <c:v>0.84814912843240298</c:v>
                </c:pt>
                <c:pt idx="890">
                  <c:v>0.84814912843240298</c:v>
                </c:pt>
                <c:pt idx="891">
                  <c:v>0.84814912843240298</c:v>
                </c:pt>
                <c:pt idx="892">
                  <c:v>0.84814912843240298</c:v>
                </c:pt>
                <c:pt idx="893">
                  <c:v>0.84814912843240298</c:v>
                </c:pt>
                <c:pt idx="894">
                  <c:v>0.84814912843240298</c:v>
                </c:pt>
                <c:pt idx="895">
                  <c:v>0.84814912843240298</c:v>
                </c:pt>
                <c:pt idx="896">
                  <c:v>0.84814912843240298</c:v>
                </c:pt>
                <c:pt idx="897">
                  <c:v>0.84814912843240298</c:v>
                </c:pt>
                <c:pt idx="898">
                  <c:v>0.84814912843240298</c:v>
                </c:pt>
                <c:pt idx="899">
                  <c:v>0.84814912843240298</c:v>
                </c:pt>
                <c:pt idx="900">
                  <c:v>0.84814912843240298</c:v>
                </c:pt>
                <c:pt idx="901">
                  <c:v>0.84814912843240298</c:v>
                </c:pt>
                <c:pt idx="902">
                  <c:v>0.84814912843240298</c:v>
                </c:pt>
                <c:pt idx="903">
                  <c:v>0.84814912843240298</c:v>
                </c:pt>
                <c:pt idx="904">
                  <c:v>0.84814912843240298</c:v>
                </c:pt>
                <c:pt idx="905">
                  <c:v>0.84814912843240298</c:v>
                </c:pt>
                <c:pt idx="906">
                  <c:v>0.84814912843240298</c:v>
                </c:pt>
                <c:pt idx="907">
                  <c:v>0.84814912843240298</c:v>
                </c:pt>
                <c:pt idx="908">
                  <c:v>0.84814912843240298</c:v>
                </c:pt>
                <c:pt idx="909">
                  <c:v>0.84931665130178124</c:v>
                </c:pt>
                <c:pt idx="910">
                  <c:v>0.85241071340831354</c:v>
                </c:pt>
                <c:pt idx="911">
                  <c:v>0.85792944039982377</c:v>
                </c:pt>
                <c:pt idx="912">
                  <c:v>0.8641390380134798</c:v>
                </c:pt>
                <c:pt idx="913">
                  <c:v>0.86860488099168054</c:v>
                </c:pt>
                <c:pt idx="914">
                  <c:v>0.87180683654260649</c:v>
                </c:pt>
                <c:pt idx="915">
                  <c:v>0.8767017545210658</c:v>
                </c:pt>
                <c:pt idx="916">
                  <c:v>0.88153262616154482</c:v>
                </c:pt>
                <c:pt idx="917">
                  <c:v>0.88476767094589592</c:v>
                </c:pt>
                <c:pt idx="918">
                  <c:v>0.88682533819660314</c:v>
                </c:pt>
                <c:pt idx="919">
                  <c:v>0.88682533819660314</c:v>
                </c:pt>
                <c:pt idx="920">
                  <c:v>0.88854801761240443</c:v>
                </c:pt>
                <c:pt idx="921">
                  <c:v>0.89114280628623788</c:v>
                </c:pt>
                <c:pt idx="922">
                  <c:v>0.89517054663826379</c:v>
                </c:pt>
                <c:pt idx="923">
                  <c:v>0.89991416577571381</c:v>
                </c:pt>
                <c:pt idx="924">
                  <c:v>0.90417879977321036</c:v>
                </c:pt>
                <c:pt idx="925">
                  <c:v>0.90583073727095909</c:v>
                </c:pt>
                <c:pt idx="926">
                  <c:v>0.90583073727095909</c:v>
                </c:pt>
                <c:pt idx="927">
                  <c:v>0.90583073727095909</c:v>
                </c:pt>
                <c:pt idx="928">
                  <c:v>0.90583073727095909</c:v>
                </c:pt>
                <c:pt idx="929">
                  <c:v>0.90583073727095909</c:v>
                </c:pt>
                <c:pt idx="930">
                  <c:v>0.90583073727095909</c:v>
                </c:pt>
                <c:pt idx="931">
                  <c:v>0.90583073727095909</c:v>
                </c:pt>
                <c:pt idx="932">
                  <c:v>0.90583073727095909</c:v>
                </c:pt>
                <c:pt idx="933">
                  <c:v>0.90583073727095909</c:v>
                </c:pt>
                <c:pt idx="934">
                  <c:v>0.90583073727095909</c:v>
                </c:pt>
                <c:pt idx="935">
                  <c:v>0.90583073727095909</c:v>
                </c:pt>
                <c:pt idx="936">
                  <c:v>0.90583073727095909</c:v>
                </c:pt>
                <c:pt idx="937">
                  <c:v>0.90583073727095909</c:v>
                </c:pt>
                <c:pt idx="938">
                  <c:v>0.90583073727095909</c:v>
                </c:pt>
                <c:pt idx="939">
                  <c:v>0.90583073727095909</c:v>
                </c:pt>
                <c:pt idx="940">
                  <c:v>0.90583073727095909</c:v>
                </c:pt>
                <c:pt idx="941">
                  <c:v>0.90583073727095909</c:v>
                </c:pt>
                <c:pt idx="942">
                  <c:v>0.90583073727095909</c:v>
                </c:pt>
                <c:pt idx="943">
                  <c:v>0.90583073727095909</c:v>
                </c:pt>
                <c:pt idx="944">
                  <c:v>0.90583073727095909</c:v>
                </c:pt>
                <c:pt idx="945">
                  <c:v>0.90698552847003322</c:v>
                </c:pt>
                <c:pt idx="946">
                  <c:v>0.90831179827357589</c:v>
                </c:pt>
                <c:pt idx="947">
                  <c:v>0.91025302496521254</c:v>
                </c:pt>
                <c:pt idx="948">
                  <c:v>0.91274208443252891</c:v>
                </c:pt>
                <c:pt idx="949">
                  <c:v>0.91491415339554183</c:v>
                </c:pt>
                <c:pt idx="950">
                  <c:v>0.91631520225739727</c:v>
                </c:pt>
                <c:pt idx="951">
                  <c:v>0.91631520225739727</c:v>
                </c:pt>
                <c:pt idx="952">
                  <c:v>0.91631520225739727</c:v>
                </c:pt>
                <c:pt idx="953">
                  <c:v>0.91631520225739727</c:v>
                </c:pt>
                <c:pt idx="954">
                  <c:v>0.91631520225739727</c:v>
                </c:pt>
                <c:pt idx="955">
                  <c:v>0.91631520225739727</c:v>
                </c:pt>
                <c:pt idx="956">
                  <c:v>0.91631520225739727</c:v>
                </c:pt>
                <c:pt idx="957">
                  <c:v>0.91631520225739727</c:v>
                </c:pt>
                <c:pt idx="958">
                  <c:v>0.91631520225739727</c:v>
                </c:pt>
                <c:pt idx="959">
                  <c:v>0.91631520225739727</c:v>
                </c:pt>
                <c:pt idx="960">
                  <c:v>0.91861841489459295</c:v>
                </c:pt>
                <c:pt idx="961">
                  <c:v>0.92367503706142551</c:v>
                </c:pt>
                <c:pt idx="962">
                  <c:v>0.93115316510059043</c:v>
                </c:pt>
                <c:pt idx="963">
                  <c:v>0.93930928643561529</c:v>
                </c:pt>
                <c:pt idx="964">
                  <c:v>0.94661232004799101</c:v>
                </c:pt>
                <c:pt idx="965">
                  <c:v>0.95208449372255766</c:v>
                </c:pt>
                <c:pt idx="966">
                  <c:v>0.95554354569381572</c:v>
                </c:pt>
                <c:pt idx="967">
                  <c:v>0.95742740638634505</c:v>
                </c:pt>
                <c:pt idx="968">
                  <c:v>0.95742740638634505</c:v>
                </c:pt>
                <c:pt idx="969">
                  <c:v>0.95742740638634505</c:v>
                </c:pt>
                <c:pt idx="970">
                  <c:v>0.95742740638634505</c:v>
                </c:pt>
                <c:pt idx="971">
                  <c:v>0.95742740638634505</c:v>
                </c:pt>
                <c:pt idx="972">
                  <c:v>0.95742740638634505</c:v>
                </c:pt>
                <c:pt idx="973">
                  <c:v>0.95742740638634505</c:v>
                </c:pt>
                <c:pt idx="974">
                  <c:v>0.95742740638634505</c:v>
                </c:pt>
                <c:pt idx="975">
                  <c:v>0.95742740638634505</c:v>
                </c:pt>
                <c:pt idx="976">
                  <c:v>0.95742740638634505</c:v>
                </c:pt>
                <c:pt idx="977">
                  <c:v>0.95742740638634505</c:v>
                </c:pt>
                <c:pt idx="978">
                  <c:v>0.95742740638634505</c:v>
                </c:pt>
                <c:pt idx="979">
                  <c:v>0.95742740638634505</c:v>
                </c:pt>
                <c:pt idx="980">
                  <c:v>0.95742740638634505</c:v>
                </c:pt>
                <c:pt idx="981">
                  <c:v>0.95742740638634505</c:v>
                </c:pt>
                <c:pt idx="982">
                  <c:v>0.95742740638634505</c:v>
                </c:pt>
                <c:pt idx="983">
                  <c:v>0.95742740638634505</c:v>
                </c:pt>
                <c:pt idx="984">
                  <c:v>0.95742740638634505</c:v>
                </c:pt>
                <c:pt idx="985">
                  <c:v>0.95742740638634505</c:v>
                </c:pt>
                <c:pt idx="986">
                  <c:v>0.95742740638634505</c:v>
                </c:pt>
                <c:pt idx="987">
                  <c:v>0.95742740638634505</c:v>
                </c:pt>
                <c:pt idx="988">
                  <c:v>0.95742740638634505</c:v>
                </c:pt>
                <c:pt idx="989">
                  <c:v>0.95742740638634505</c:v>
                </c:pt>
                <c:pt idx="990">
                  <c:v>0.95742740638634505</c:v>
                </c:pt>
                <c:pt idx="991">
                  <c:v>0.95742740638634505</c:v>
                </c:pt>
                <c:pt idx="992">
                  <c:v>0.95742740638634505</c:v>
                </c:pt>
                <c:pt idx="993">
                  <c:v>0.95742740638634505</c:v>
                </c:pt>
                <c:pt idx="994">
                  <c:v>0.95742740638634505</c:v>
                </c:pt>
                <c:pt idx="995">
                  <c:v>0.95742740638634505</c:v>
                </c:pt>
                <c:pt idx="996">
                  <c:v>0.95742740638634505</c:v>
                </c:pt>
                <c:pt idx="997">
                  <c:v>0.95742740638634505</c:v>
                </c:pt>
                <c:pt idx="998">
                  <c:v>0.95742740638634505</c:v>
                </c:pt>
                <c:pt idx="999">
                  <c:v>0.95742740638634505</c:v>
                </c:pt>
                <c:pt idx="1000">
                  <c:v>0.95742740638634505</c:v>
                </c:pt>
                <c:pt idx="1001">
                  <c:v>0.95742740638634505</c:v>
                </c:pt>
                <c:pt idx="1002">
                  <c:v>0.95742740638634505</c:v>
                </c:pt>
                <c:pt idx="1003">
                  <c:v>0.95742740638634505</c:v>
                </c:pt>
                <c:pt idx="1004">
                  <c:v>0.95742740638634505</c:v>
                </c:pt>
                <c:pt idx="1005">
                  <c:v>0.95742740638634505</c:v>
                </c:pt>
                <c:pt idx="1006">
                  <c:v>0.95742740638634505</c:v>
                </c:pt>
                <c:pt idx="1007">
                  <c:v>0.95742740638634505</c:v>
                </c:pt>
                <c:pt idx="1008">
                  <c:v>0.95742740638634505</c:v>
                </c:pt>
                <c:pt idx="1009">
                  <c:v>0.95742740638634505</c:v>
                </c:pt>
                <c:pt idx="1010">
                  <c:v>0.95742740638634505</c:v>
                </c:pt>
                <c:pt idx="1011">
                  <c:v>0.95742740638634505</c:v>
                </c:pt>
                <c:pt idx="1012">
                  <c:v>0.95742740638634505</c:v>
                </c:pt>
                <c:pt idx="1013">
                  <c:v>0.95742740638634505</c:v>
                </c:pt>
                <c:pt idx="1014">
                  <c:v>0.95742740638634505</c:v>
                </c:pt>
                <c:pt idx="1015">
                  <c:v>0.95742740638634505</c:v>
                </c:pt>
                <c:pt idx="1016">
                  <c:v>0.95742740638634505</c:v>
                </c:pt>
                <c:pt idx="1017">
                  <c:v>0.95742740638634505</c:v>
                </c:pt>
                <c:pt idx="1018">
                  <c:v>0.95742740638634505</c:v>
                </c:pt>
                <c:pt idx="1019">
                  <c:v>0.95742740638634505</c:v>
                </c:pt>
                <c:pt idx="1020">
                  <c:v>0.95742740638634505</c:v>
                </c:pt>
                <c:pt idx="1021">
                  <c:v>0.95742740638634505</c:v>
                </c:pt>
                <c:pt idx="1022">
                  <c:v>0.95742740638634505</c:v>
                </c:pt>
                <c:pt idx="1023">
                  <c:v>0.95742740638634505</c:v>
                </c:pt>
                <c:pt idx="1024">
                  <c:v>0.95742740638634505</c:v>
                </c:pt>
                <c:pt idx="1025">
                  <c:v>0.95742740638634505</c:v>
                </c:pt>
                <c:pt idx="1026">
                  <c:v>0.95742740638634505</c:v>
                </c:pt>
                <c:pt idx="1027">
                  <c:v>0.95744739502695964</c:v>
                </c:pt>
                <c:pt idx="1028">
                  <c:v>0.95769030555573731</c:v>
                </c:pt>
                <c:pt idx="1029">
                  <c:v>0.95881958416449187</c:v>
                </c:pt>
                <c:pt idx="1030">
                  <c:v>0.96145009169420159</c:v>
                </c:pt>
                <c:pt idx="1031">
                  <c:v>0.96518383058309065</c:v>
                </c:pt>
                <c:pt idx="1032">
                  <c:v>0.96915845096680919</c:v>
                </c:pt>
                <c:pt idx="1033">
                  <c:v>0.97308142308314494</c:v>
                </c:pt>
                <c:pt idx="1034">
                  <c:v>0.97707464440773917</c:v>
                </c:pt>
                <c:pt idx="1035">
                  <c:v>0.98123672560683473</c:v>
                </c:pt>
                <c:pt idx="1036">
                  <c:v>0.98521190989570162</c:v>
                </c:pt>
                <c:pt idx="1037">
                  <c:v>0.98870219591113406</c:v>
                </c:pt>
                <c:pt idx="1038">
                  <c:v>0.99186187437772177</c:v>
                </c:pt>
                <c:pt idx="1039">
                  <c:v>0.99520018659621157</c:v>
                </c:pt>
                <c:pt idx="1040">
                  <c:v>0.99916458955866005</c:v>
                </c:pt>
                <c:pt idx="1041">
                  <c:v>1.0035823970542854</c:v>
                </c:pt>
                <c:pt idx="1042">
                  <c:v>1.0079873831554058</c:v>
                </c:pt>
                <c:pt idx="1043">
                  <c:v>1.011745367753059</c:v>
                </c:pt>
                <c:pt idx="1044">
                  <c:v>1.014446605101001</c:v>
                </c:pt>
                <c:pt idx="1045">
                  <c:v>1.0161999887004085</c:v>
                </c:pt>
                <c:pt idx="1046">
                  <c:v>1.0174767272988339</c:v>
                </c:pt>
                <c:pt idx="1047">
                  <c:v>1.0187610012881181</c:v>
                </c:pt>
                <c:pt idx="1048">
                  <c:v>1.0201336664108609</c:v>
                </c:pt>
                <c:pt idx="1049">
                  <c:v>1.0201336664108609</c:v>
                </c:pt>
                <c:pt idx="1050">
                  <c:v>1.0201336664108609</c:v>
                </c:pt>
                <c:pt idx="1051">
                  <c:v>1.0201336664108609</c:v>
                </c:pt>
                <c:pt idx="1052">
                  <c:v>1.0201336664108609</c:v>
                </c:pt>
                <c:pt idx="1053">
                  <c:v>1.0201336664108609</c:v>
                </c:pt>
                <c:pt idx="1054">
                  <c:v>1.0201336664108609</c:v>
                </c:pt>
                <c:pt idx="1055">
                  <c:v>1.0201336664108609</c:v>
                </c:pt>
                <c:pt idx="1056">
                  <c:v>1.0201336664108609</c:v>
                </c:pt>
                <c:pt idx="1057">
                  <c:v>1.0201336664108609</c:v>
                </c:pt>
                <c:pt idx="1058">
                  <c:v>1.0201336664108609</c:v>
                </c:pt>
                <c:pt idx="1059">
                  <c:v>1.0201336664108609</c:v>
                </c:pt>
                <c:pt idx="1060">
                  <c:v>1.0201336664108609</c:v>
                </c:pt>
                <c:pt idx="1061">
                  <c:v>1.0201336664108609</c:v>
                </c:pt>
                <c:pt idx="1062">
                  <c:v>1.0201336664108609</c:v>
                </c:pt>
                <c:pt idx="1063">
                  <c:v>1.0201336664108609</c:v>
                </c:pt>
                <c:pt idx="1064">
                  <c:v>1.0204585105490884</c:v>
                </c:pt>
                <c:pt idx="1065">
                  <c:v>1.0214961142035044</c:v>
                </c:pt>
                <c:pt idx="1066">
                  <c:v>1.0239133944493537</c:v>
                </c:pt>
                <c:pt idx="1067">
                  <c:v>1.0270127458339322</c:v>
                </c:pt>
                <c:pt idx="1068">
                  <c:v>1.0291180270235103</c:v>
                </c:pt>
                <c:pt idx="1069">
                  <c:v>1.0301682698387324</c:v>
                </c:pt>
                <c:pt idx="1070">
                  <c:v>1.0312724571590288</c:v>
                </c:pt>
                <c:pt idx="1071">
                  <c:v>1.0332723158932511</c:v>
                </c:pt>
                <c:pt idx="1072">
                  <c:v>1.0363624001808764</c:v>
                </c:pt>
                <c:pt idx="1073">
                  <c:v>1.0404013588498409</c:v>
                </c:pt>
                <c:pt idx="1074">
                  <c:v>1.0456695115945818</c:v>
                </c:pt>
                <c:pt idx="1075">
                  <c:v>1.0526616949614023</c:v>
                </c:pt>
                <c:pt idx="1076">
                  <c:v>1.0609100518119774</c:v>
                </c:pt>
                <c:pt idx="1077">
                  <c:v>1.0690720237762836</c:v>
                </c:pt>
                <c:pt idx="1078">
                  <c:v>1.0763009110238428</c:v>
                </c:pt>
                <c:pt idx="1079">
                  <c:v>1.0825513200073331</c:v>
                </c:pt>
                <c:pt idx="1080">
                  <c:v>1.0883440372999629</c:v>
                </c:pt>
                <c:pt idx="1081">
                  <c:v>1.0932511661920319</c:v>
                </c:pt>
                <c:pt idx="1082">
                  <c:v>1.0963821132007125</c:v>
                </c:pt>
                <c:pt idx="1083">
                  <c:v>1.0963821132007125</c:v>
                </c:pt>
                <c:pt idx="1084">
                  <c:v>1.0963821132007125</c:v>
                </c:pt>
                <c:pt idx="1085">
                  <c:v>1.0963821132007125</c:v>
                </c:pt>
                <c:pt idx="1086">
                  <c:v>1.0963821132007125</c:v>
                </c:pt>
                <c:pt idx="1087">
                  <c:v>1.0963821132007125</c:v>
                </c:pt>
                <c:pt idx="1088">
                  <c:v>1.097712221064969</c:v>
                </c:pt>
                <c:pt idx="1089">
                  <c:v>1.0991354225077303</c:v>
                </c:pt>
                <c:pt idx="1090">
                  <c:v>1.1004694585698331</c:v>
                </c:pt>
                <c:pt idx="1091">
                  <c:v>1.1004694585698331</c:v>
                </c:pt>
                <c:pt idx="1092">
                  <c:v>1.1019945708240517</c:v>
                </c:pt>
                <c:pt idx="1093">
                  <c:v>1.1044740918205378</c:v>
                </c:pt>
                <c:pt idx="1094">
                  <c:v>1.1082648713831957</c:v>
                </c:pt>
                <c:pt idx="1095">
                  <c:v>1.1124466960924935</c:v>
                </c:pt>
                <c:pt idx="1096">
                  <c:v>1.1158192154799274</c:v>
                </c:pt>
                <c:pt idx="1097">
                  <c:v>1.1181403568010193</c:v>
                </c:pt>
                <c:pt idx="1098">
                  <c:v>1.1181403568010193</c:v>
                </c:pt>
                <c:pt idx="1099">
                  <c:v>1.1181403568010193</c:v>
                </c:pt>
                <c:pt idx="1100">
                  <c:v>1.1181403568010193</c:v>
                </c:pt>
                <c:pt idx="1101">
                  <c:v>1.1181403568010193</c:v>
                </c:pt>
                <c:pt idx="1102">
                  <c:v>1.1181403568010193</c:v>
                </c:pt>
                <c:pt idx="1103">
                  <c:v>1.1181403568010193</c:v>
                </c:pt>
                <c:pt idx="1104">
                  <c:v>1.1210821876738162</c:v>
                </c:pt>
                <c:pt idx="1105">
                  <c:v>1.1257712379323916</c:v>
                </c:pt>
                <c:pt idx="1106">
                  <c:v>1.1308055544078048</c:v>
                </c:pt>
                <c:pt idx="1107">
                  <c:v>1.1344319622594716</c:v>
                </c:pt>
                <c:pt idx="1108">
                  <c:v>1.1363905761051931</c:v>
                </c:pt>
                <c:pt idx="1109">
                  <c:v>1.1363905761051931</c:v>
                </c:pt>
                <c:pt idx="1110">
                  <c:v>1.1363905761051931</c:v>
                </c:pt>
                <c:pt idx="1111">
                  <c:v>1.1363905761051931</c:v>
                </c:pt>
                <c:pt idx="1112">
                  <c:v>1.1363905761051931</c:v>
                </c:pt>
                <c:pt idx="1113">
                  <c:v>1.1391143663055612</c:v>
                </c:pt>
                <c:pt idx="1114">
                  <c:v>1.1445844646260843</c:v>
                </c:pt>
                <c:pt idx="1115">
                  <c:v>1.1517832509059196</c:v>
                </c:pt>
                <c:pt idx="1116">
                  <c:v>1.1577942537630306</c:v>
                </c:pt>
                <c:pt idx="1117">
                  <c:v>1.1613015745256148</c:v>
                </c:pt>
                <c:pt idx="1118">
                  <c:v>1.1613015745256148</c:v>
                </c:pt>
                <c:pt idx="1119">
                  <c:v>1.1613015745256148</c:v>
                </c:pt>
                <c:pt idx="1120">
                  <c:v>1.1613015745256148</c:v>
                </c:pt>
                <c:pt idx="1121">
                  <c:v>1.1613015745256148</c:v>
                </c:pt>
                <c:pt idx="1122">
                  <c:v>1.1613015745256148</c:v>
                </c:pt>
                <c:pt idx="1123">
                  <c:v>1.1613015745256148</c:v>
                </c:pt>
                <c:pt idx="1124">
                  <c:v>1.1613015745256148</c:v>
                </c:pt>
                <c:pt idx="1125">
                  <c:v>1.1613015745256148</c:v>
                </c:pt>
                <c:pt idx="1126">
                  <c:v>1.1613015745256148</c:v>
                </c:pt>
                <c:pt idx="1127">
                  <c:v>1.1613015745256148</c:v>
                </c:pt>
                <c:pt idx="1128">
                  <c:v>1.1613015745256148</c:v>
                </c:pt>
                <c:pt idx="1129">
                  <c:v>1.1613015745256148</c:v>
                </c:pt>
                <c:pt idx="1130">
                  <c:v>1.1613015745256148</c:v>
                </c:pt>
                <c:pt idx="1131">
                  <c:v>1.1613015745256148</c:v>
                </c:pt>
                <c:pt idx="1132">
                  <c:v>1.1613015745256148</c:v>
                </c:pt>
                <c:pt idx="1133">
                  <c:v>1.1613015745256148</c:v>
                </c:pt>
                <c:pt idx="1134">
                  <c:v>1.1613015745256148</c:v>
                </c:pt>
                <c:pt idx="1135">
                  <c:v>1.1613015745256148</c:v>
                </c:pt>
                <c:pt idx="1136">
                  <c:v>1.1613015745256148</c:v>
                </c:pt>
                <c:pt idx="1137">
                  <c:v>1.1613015745256148</c:v>
                </c:pt>
                <c:pt idx="1138">
                  <c:v>1.1613015745256148</c:v>
                </c:pt>
                <c:pt idx="1139">
                  <c:v>1.1613015745256148</c:v>
                </c:pt>
                <c:pt idx="1140">
                  <c:v>1.161585273499083</c:v>
                </c:pt>
                <c:pt idx="1141">
                  <c:v>1.1619708193337175</c:v>
                </c:pt>
                <c:pt idx="1142">
                  <c:v>1.1626398661878614</c:v>
                </c:pt>
                <c:pt idx="1143">
                  <c:v>1.1640606644769478</c:v>
                </c:pt>
                <c:pt idx="1144">
                  <c:v>1.1664585438889608</c:v>
                </c:pt>
                <c:pt idx="1145">
                  <c:v>1.1687681372665066</c:v>
                </c:pt>
                <c:pt idx="1146">
                  <c:v>1.1699885520570801</c:v>
                </c:pt>
                <c:pt idx="1147">
                  <c:v>1.1699885520570801</c:v>
                </c:pt>
                <c:pt idx="1148">
                  <c:v>1.1699885520570801</c:v>
                </c:pt>
                <c:pt idx="1149">
                  <c:v>1.1699885520570801</c:v>
                </c:pt>
                <c:pt idx="1150">
                  <c:v>1.1699885520570801</c:v>
                </c:pt>
                <c:pt idx="1151">
                  <c:v>1.1699885520570801</c:v>
                </c:pt>
                <c:pt idx="1152">
                  <c:v>1.1699885520570801</c:v>
                </c:pt>
                <c:pt idx="1153">
                  <c:v>1.1705741550099773</c:v>
                </c:pt>
                <c:pt idx="1154">
                  <c:v>1.1727703652693366</c:v>
                </c:pt>
                <c:pt idx="1155">
                  <c:v>1.1773939734184711</c:v>
                </c:pt>
                <c:pt idx="1156">
                  <c:v>1.1828114781751922</c:v>
                </c:pt>
                <c:pt idx="1157">
                  <c:v>1.1877979893008881</c:v>
                </c:pt>
                <c:pt idx="1158">
                  <c:v>1.1932889665144721</c:v>
                </c:pt>
                <c:pt idx="1159">
                  <c:v>1.200361463456612</c:v>
                </c:pt>
                <c:pt idx="1160">
                  <c:v>1.209205650809845</c:v>
                </c:pt>
                <c:pt idx="1161">
                  <c:v>1.2187564532186861</c:v>
                </c:pt>
                <c:pt idx="1162">
                  <c:v>1.2277646955962267</c:v>
                </c:pt>
                <c:pt idx="1163">
                  <c:v>1.2362957867103843</c:v>
                </c:pt>
                <c:pt idx="1164">
                  <c:v>1.2448887908272179</c:v>
                </c:pt>
                <c:pt idx="1165">
                  <c:v>1.2536947465102921</c:v>
                </c:pt>
                <c:pt idx="1166">
                  <c:v>1.2626641246208394</c:v>
                </c:pt>
                <c:pt idx="1167">
                  <c:v>1.2696304663969666</c:v>
                </c:pt>
                <c:pt idx="1168">
                  <c:v>1.2746143698152228</c:v>
                </c:pt>
                <c:pt idx="1169">
                  <c:v>1.2803559006255092</c:v>
                </c:pt>
                <c:pt idx="1170">
                  <c:v>1.2867471380880839</c:v>
                </c:pt>
                <c:pt idx="1171">
                  <c:v>1.2929561502191846</c:v>
                </c:pt>
                <c:pt idx="1172">
                  <c:v>1.299083571210504</c:v>
                </c:pt>
                <c:pt idx="1173">
                  <c:v>1.3049769650130487</c:v>
                </c:pt>
                <c:pt idx="1174">
                  <c:v>1.3106163965798703</c:v>
                </c:pt>
                <c:pt idx="1175">
                  <c:v>1.316111178995631</c:v>
                </c:pt>
                <c:pt idx="1176">
                  <c:v>1.3213069469838883</c:v>
                </c:pt>
                <c:pt idx="1177">
                  <c:v>1.3261872666061318</c:v>
                </c:pt>
                <c:pt idx="1178">
                  <c:v>1.3310098163835251</c:v>
                </c:pt>
                <c:pt idx="1179">
                  <c:v>1.3361920627796606</c:v>
                </c:pt>
                <c:pt idx="1180">
                  <c:v>1.3417413432404959</c:v>
                </c:pt>
                <c:pt idx="1181">
                  <c:v>1.3473917511170379</c:v>
                </c:pt>
                <c:pt idx="1182">
                  <c:v>1.3529962912662361</c:v>
                </c:pt>
                <c:pt idx="1183">
                  <c:v>1.3582549922181066</c:v>
                </c:pt>
                <c:pt idx="1184">
                  <c:v>1.3631527213100822</c:v>
                </c:pt>
                <c:pt idx="1185">
                  <c:v>1.3678161984447434</c:v>
                </c:pt>
                <c:pt idx="1186">
                  <c:v>1.3720837079478565</c:v>
                </c:pt>
                <c:pt idx="1187">
                  <c:v>1.3756453248540901</c:v>
                </c:pt>
                <c:pt idx="1188">
                  <c:v>1.3756453248540901</c:v>
                </c:pt>
                <c:pt idx="1189">
                  <c:v>1.3756453248540901</c:v>
                </c:pt>
                <c:pt idx="1190">
                  <c:v>1.3756453248540901</c:v>
                </c:pt>
                <c:pt idx="1191">
                  <c:v>1.3756453248540901</c:v>
                </c:pt>
                <c:pt idx="1192">
                  <c:v>1.3756453248540901</c:v>
                </c:pt>
                <c:pt idx="1193">
                  <c:v>1.3756453248540901</c:v>
                </c:pt>
                <c:pt idx="1194">
                  <c:v>1.3756453248540901</c:v>
                </c:pt>
                <c:pt idx="1195">
                  <c:v>1.3756453248540901</c:v>
                </c:pt>
                <c:pt idx="1196">
                  <c:v>1.3789322844721794</c:v>
                </c:pt>
                <c:pt idx="1197">
                  <c:v>1.3822192440902685</c:v>
                </c:pt>
                <c:pt idx="1198">
                  <c:v>1.3855139169129167</c:v>
                </c:pt>
                <c:pt idx="1199">
                  <c:v>1.3894079308628311</c:v>
                </c:pt>
                <c:pt idx="1200">
                  <c:v>1.3939154029699745</c:v>
                </c:pt>
                <c:pt idx="1201">
                  <c:v>1.3990719892766661</c:v>
                </c:pt>
                <c:pt idx="1202">
                  <c:v>1.4047429996929879</c:v>
                </c:pt>
                <c:pt idx="1203">
                  <c:v>1.4101839088634556</c:v>
                </c:pt>
                <c:pt idx="1204">
                  <c:v>1.4150782353949893</c:v>
                </c:pt>
                <c:pt idx="1205">
                  <c:v>1.4194033495900125</c:v>
                </c:pt>
                <c:pt idx="1206">
                  <c:v>1.4232957245709659</c:v>
                </c:pt>
                <c:pt idx="1207">
                  <c:v>1.4270492561706327</c:v>
                </c:pt>
                <c:pt idx="1208">
                  <c:v>1.4308112026119171</c:v>
                </c:pt>
                <c:pt idx="1209">
                  <c:v>1.4345815779406299</c:v>
                </c:pt>
                <c:pt idx="1210">
                  <c:v>1.4382042541524016</c:v>
                </c:pt>
                <c:pt idx="1211">
                  <c:v>1.4382042541524016</c:v>
                </c:pt>
                <c:pt idx="1212">
                  <c:v>1.4382042541524016</c:v>
                </c:pt>
                <c:pt idx="1213">
                  <c:v>1.4382042541524016</c:v>
                </c:pt>
                <c:pt idx="1214">
                  <c:v>1.4382042541524016</c:v>
                </c:pt>
                <c:pt idx="1215">
                  <c:v>1.4382042541524016</c:v>
                </c:pt>
                <c:pt idx="1216">
                  <c:v>1.4382042541524016</c:v>
                </c:pt>
                <c:pt idx="1217">
                  <c:v>1.4382042541524016</c:v>
                </c:pt>
                <c:pt idx="1218">
                  <c:v>1.4382042541524016</c:v>
                </c:pt>
                <c:pt idx="1219">
                  <c:v>1.4382042541524016</c:v>
                </c:pt>
                <c:pt idx="1220">
                  <c:v>1.4382042541524016</c:v>
                </c:pt>
                <c:pt idx="1221">
                  <c:v>1.4382042541524016</c:v>
                </c:pt>
                <c:pt idx="1222">
                  <c:v>1.4382042541524016</c:v>
                </c:pt>
                <c:pt idx="1223">
                  <c:v>1.4382042541524016</c:v>
                </c:pt>
                <c:pt idx="1224">
                  <c:v>1.4382042541524016</c:v>
                </c:pt>
                <c:pt idx="1225">
                  <c:v>1.4382042541524016</c:v>
                </c:pt>
                <c:pt idx="1226">
                  <c:v>1.4382042541524016</c:v>
                </c:pt>
                <c:pt idx="1227">
                  <c:v>1.4382042541524016</c:v>
                </c:pt>
                <c:pt idx="1228">
                  <c:v>1.4382042541524016</c:v>
                </c:pt>
                <c:pt idx="1229">
                  <c:v>1.4382042541524016</c:v>
                </c:pt>
                <c:pt idx="1230">
                  <c:v>1.4382042541524016</c:v>
                </c:pt>
                <c:pt idx="1231">
                  <c:v>1.4382042541524016</c:v>
                </c:pt>
                <c:pt idx="1232">
                  <c:v>1.4382042541524016</c:v>
                </c:pt>
                <c:pt idx="1233">
                  <c:v>1.4382042541524016</c:v>
                </c:pt>
                <c:pt idx="1234">
                  <c:v>1.4382042541524016</c:v>
                </c:pt>
                <c:pt idx="1235">
                  <c:v>1.4382042541524016</c:v>
                </c:pt>
                <c:pt idx="1236">
                  <c:v>1.4382042541524016</c:v>
                </c:pt>
                <c:pt idx="1237">
                  <c:v>1.4382042541524016</c:v>
                </c:pt>
                <c:pt idx="1238">
                  <c:v>1.4382042541524016</c:v>
                </c:pt>
                <c:pt idx="1239">
                  <c:v>1.4382042541524016</c:v>
                </c:pt>
                <c:pt idx="1240">
                  <c:v>1.4382042541524016</c:v>
                </c:pt>
                <c:pt idx="1241">
                  <c:v>1.4382042541524016</c:v>
                </c:pt>
                <c:pt idx="1242">
                  <c:v>1.4382042541524016</c:v>
                </c:pt>
                <c:pt idx="1243">
                  <c:v>1.4382042541524016</c:v>
                </c:pt>
                <c:pt idx="1244">
                  <c:v>1.4382042541524016</c:v>
                </c:pt>
                <c:pt idx="1245">
                  <c:v>1.4382042541524016</c:v>
                </c:pt>
                <c:pt idx="1246">
                  <c:v>1.4382042541524016</c:v>
                </c:pt>
                <c:pt idx="1247">
                  <c:v>1.4382042541524016</c:v>
                </c:pt>
                <c:pt idx="1248">
                  <c:v>1.4382042541524016</c:v>
                </c:pt>
                <c:pt idx="1249">
                  <c:v>1.4382042541524016</c:v>
                </c:pt>
                <c:pt idx="1250">
                  <c:v>1.4382042541524016</c:v>
                </c:pt>
                <c:pt idx="1251">
                  <c:v>1.4382042541524016</c:v>
                </c:pt>
                <c:pt idx="1252">
                  <c:v>1.4382042541524016</c:v>
                </c:pt>
                <c:pt idx="1253">
                  <c:v>1.4382042541524016</c:v>
                </c:pt>
                <c:pt idx="1254">
                  <c:v>1.4382042541524016</c:v>
                </c:pt>
                <c:pt idx="1255">
                  <c:v>1.4382042541524016</c:v>
                </c:pt>
                <c:pt idx="1256">
                  <c:v>1.4382042541524016</c:v>
                </c:pt>
                <c:pt idx="1257">
                  <c:v>1.4382042541524016</c:v>
                </c:pt>
                <c:pt idx="1258">
                  <c:v>1.4382042541524016</c:v>
                </c:pt>
                <c:pt idx="1259">
                  <c:v>1.4382042541524016</c:v>
                </c:pt>
                <c:pt idx="1260">
                  <c:v>1.4382042541524016</c:v>
                </c:pt>
                <c:pt idx="1261">
                  <c:v>1.4382042541524016</c:v>
                </c:pt>
                <c:pt idx="1262">
                  <c:v>1.4382042541524016</c:v>
                </c:pt>
                <c:pt idx="1263">
                  <c:v>1.4382042541524016</c:v>
                </c:pt>
                <c:pt idx="1264">
                  <c:v>1.4405137878569598</c:v>
                </c:pt>
                <c:pt idx="1265">
                  <c:v>1.4432009751377259</c:v>
                </c:pt>
                <c:pt idx="1266">
                  <c:v>1.4461482447217491</c:v>
                </c:pt>
                <c:pt idx="1267">
                  <c:v>1.4489883213614594</c:v>
                </c:pt>
                <c:pt idx="1268">
                  <c:v>1.4517206444524999</c:v>
                </c:pt>
                <c:pt idx="1269">
                  <c:v>1.4542109472246105</c:v>
                </c:pt>
                <c:pt idx="1270">
                  <c:v>1.4542109472246105</c:v>
                </c:pt>
                <c:pt idx="1271">
                  <c:v>1.4542109472246105</c:v>
                </c:pt>
                <c:pt idx="1272">
                  <c:v>1.4542109472246105</c:v>
                </c:pt>
                <c:pt idx="1273">
                  <c:v>1.4542109472246105</c:v>
                </c:pt>
                <c:pt idx="1274">
                  <c:v>1.4542109472246105</c:v>
                </c:pt>
                <c:pt idx="1275">
                  <c:v>1.4542109472246105</c:v>
                </c:pt>
                <c:pt idx="1276">
                  <c:v>1.4542109472246105</c:v>
                </c:pt>
                <c:pt idx="1277">
                  <c:v>1.4542109472246105</c:v>
                </c:pt>
                <c:pt idx="1278">
                  <c:v>1.4564618595440755</c:v>
                </c:pt>
                <c:pt idx="1279">
                  <c:v>1.4588367121901209</c:v>
                </c:pt>
                <c:pt idx="1280">
                  <c:v>1.4613419568417154</c:v>
                </c:pt>
                <c:pt idx="1281">
                  <c:v>1.4639782451627981</c:v>
                </c:pt>
                <c:pt idx="1282">
                  <c:v>1.466377062419066</c:v>
                </c:pt>
                <c:pt idx="1283">
                  <c:v>1.4686630118752195</c:v>
                </c:pt>
                <c:pt idx="1284">
                  <c:v>1.4709489613313733</c:v>
                </c:pt>
                <c:pt idx="1285">
                  <c:v>1.4709489613313733</c:v>
                </c:pt>
                <c:pt idx="1286">
                  <c:v>1.4709489613313733</c:v>
                </c:pt>
                <c:pt idx="1287">
                  <c:v>1.4709489613313733</c:v>
                </c:pt>
                <c:pt idx="1288">
                  <c:v>1.4709489613313733</c:v>
                </c:pt>
                <c:pt idx="1289">
                  <c:v>1.4709489613313733</c:v>
                </c:pt>
                <c:pt idx="1290">
                  <c:v>1.4709489613313733</c:v>
                </c:pt>
                <c:pt idx="1291">
                  <c:v>1.4709489613313733</c:v>
                </c:pt>
                <c:pt idx="1292">
                  <c:v>1.4709489613313733</c:v>
                </c:pt>
                <c:pt idx="1293">
                  <c:v>1.4709489613313733</c:v>
                </c:pt>
                <c:pt idx="1294">
                  <c:v>1.4709489613313733</c:v>
                </c:pt>
                <c:pt idx="1295">
                  <c:v>1.4709489613313733</c:v>
                </c:pt>
                <c:pt idx="1296">
                  <c:v>1.4709489613313733</c:v>
                </c:pt>
                <c:pt idx="1297">
                  <c:v>1.4709489613313733</c:v>
                </c:pt>
                <c:pt idx="1298">
                  <c:v>1.4709489613313733</c:v>
                </c:pt>
                <c:pt idx="1299">
                  <c:v>1.4732460107988574</c:v>
                </c:pt>
                <c:pt idx="1300">
                  <c:v>1.4757875393042372</c:v>
                </c:pt>
                <c:pt idx="1301">
                  <c:v>1.4783412748244811</c:v>
                </c:pt>
                <c:pt idx="1302">
                  <c:v>1.4807930744457523</c:v>
                </c:pt>
                <c:pt idx="1303">
                  <c:v>1.4832568646426749</c:v>
                </c:pt>
                <c:pt idx="1304">
                  <c:v>1.4858536669678961</c:v>
                </c:pt>
                <c:pt idx="1305">
                  <c:v>1.4883415692178796</c:v>
                </c:pt>
                <c:pt idx="1306">
                  <c:v>1.4906050312946972</c:v>
                </c:pt>
                <c:pt idx="1307">
                  <c:v>1.4927532456005956</c:v>
                </c:pt>
                <c:pt idx="1308">
                  <c:v>1.4927532456005956</c:v>
                </c:pt>
                <c:pt idx="1309">
                  <c:v>1.4927532456005956</c:v>
                </c:pt>
                <c:pt idx="1310">
                  <c:v>1.4927532456005956</c:v>
                </c:pt>
                <c:pt idx="1311">
                  <c:v>1.4927532456005956</c:v>
                </c:pt>
                <c:pt idx="1312">
                  <c:v>1.4927532456005956</c:v>
                </c:pt>
                <c:pt idx="1313">
                  <c:v>1.4927532456005956</c:v>
                </c:pt>
                <c:pt idx="1314">
                  <c:v>1.4927532456005956</c:v>
                </c:pt>
                <c:pt idx="1315">
                  <c:v>1.4927532456005956</c:v>
                </c:pt>
                <c:pt idx="1316">
                  <c:v>1.4927532456005956</c:v>
                </c:pt>
                <c:pt idx="1317">
                  <c:v>1.4927532456005956</c:v>
                </c:pt>
                <c:pt idx="1318">
                  <c:v>1.4927532456005956</c:v>
                </c:pt>
                <c:pt idx="1319">
                  <c:v>1.4927532456005956</c:v>
                </c:pt>
                <c:pt idx="1320">
                  <c:v>1.4927532456005956</c:v>
                </c:pt>
                <c:pt idx="1321">
                  <c:v>1.4954648059474749</c:v>
                </c:pt>
                <c:pt idx="1322">
                  <c:v>1.4990285518525461</c:v>
                </c:pt>
                <c:pt idx="1323">
                  <c:v>1.5034903658271974</c:v>
                </c:pt>
                <c:pt idx="1324">
                  <c:v>1.508916771418926</c:v>
                </c:pt>
                <c:pt idx="1325">
                  <c:v>1.514853080634827</c:v>
                </c:pt>
                <c:pt idx="1326">
                  <c:v>1.5202968929958605</c:v>
                </c:pt>
                <c:pt idx="1327">
                  <c:v>1.5245649951377096</c:v>
                </c:pt>
                <c:pt idx="1328">
                  <c:v>1.5277444994623626</c:v>
                </c:pt>
                <c:pt idx="1329">
                  <c:v>1.5303098544814597</c:v>
                </c:pt>
                <c:pt idx="1330">
                  <c:v>1.5303098544814597</c:v>
                </c:pt>
                <c:pt idx="1331">
                  <c:v>1.5303098544814597</c:v>
                </c:pt>
                <c:pt idx="1332">
                  <c:v>1.5303098544814597</c:v>
                </c:pt>
                <c:pt idx="1333">
                  <c:v>1.5303098544814597</c:v>
                </c:pt>
                <c:pt idx="1334">
                  <c:v>1.5303098544814597</c:v>
                </c:pt>
                <c:pt idx="1335">
                  <c:v>1.5303098544814597</c:v>
                </c:pt>
                <c:pt idx="1336">
                  <c:v>1.5303098544814597</c:v>
                </c:pt>
                <c:pt idx="1337">
                  <c:v>1.5303098544814597</c:v>
                </c:pt>
                <c:pt idx="1338">
                  <c:v>1.5303098544814597</c:v>
                </c:pt>
                <c:pt idx="1339">
                  <c:v>1.5303098544814597</c:v>
                </c:pt>
                <c:pt idx="1340">
                  <c:v>1.5303098544814597</c:v>
                </c:pt>
                <c:pt idx="1341">
                  <c:v>1.5326851861044481</c:v>
                </c:pt>
                <c:pt idx="1342">
                  <c:v>1.5351878817148734</c:v>
                </c:pt>
                <c:pt idx="1343">
                  <c:v>1.5380812617297581</c:v>
                </c:pt>
                <c:pt idx="1344">
                  <c:v>1.5413691512515799</c:v>
                </c:pt>
                <c:pt idx="1345">
                  <c:v>1.5446859768725361</c:v>
                </c:pt>
                <c:pt idx="1346">
                  <c:v>1.5479010395248665</c:v>
                </c:pt>
                <c:pt idx="1347">
                  <c:v>1.5507520299441584</c:v>
                </c:pt>
                <c:pt idx="1348">
                  <c:v>1.553231801227648</c:v>
                </c:pt>
                <c:pt idx="1349">
                  <c:v>1.553231801227648</c:v>
                </c:pt>
                <c:pt idx="1350">
                  <c:v>1.553231801227648</c:v>
                </c:pt>
                <c:pt idx="1351">
                  <c:v>1.553231801227648</c:v>
                </c:pt>
                <c:pt idx="1352">
                  <c:v>1.553231801227648</c:v>
                </c:pt>
                <c:pt idx="1353">
                  <c:v>1.553231801227648</c:v>
                </c:pt>
                <c:pt idx="1354">
                  <c:v>1.553231801227648</c:v>
                </c:pt>
                <c:pt idx="1355">
                  <c:v>1.553231801227648</c:v>
                </c:pt>
                <c:pt idx="1356">
                  <c:v>1.553231801227648</c:v>
                </c:pt>
                <c:pt idx="1357">
                  <c:v>1.553231801227648</c:v>
                </c:pt>
                <c:pt idx="1358">
                  <c:v>1.553231801227648</c:v>
                </c:pt>
                <c:pt idx="1359">
                  <c:v>1.553231801227648</c:v>
                </c:pt>
                <c:pt idx="1360">
                  <c:v>1.553231801227648</c:v>
                </c:pt>
                <c:pt idx="1361">
                  <c:v>1.553231801227648</c:v>
                </c:pt>
                <c:pt idx="1362">
                  <c:v>1.553231801227648</c:v>
                </c:pt>
                <c:pt idx="1363">
                  <c:v>1.553231801227648</c:v>
                </c:pt>
                <c:pt idx="1364">
                  <c:v>1.5547214443047412</c:v>
                </c:pt>
                <c:pt idx="1365">
                  <c:v>1.5579579162246449</c:v>
                </c:pt>
                <c:pt idx="1366">
                  <c:v>1.561441128578648</c:v>
                </c:pt>
                <c:pt idx="1367">
                  <c:v>1.5636957629985433</c:v>
                </c:pt>
                <c:pt idx="1368">
                  <c:v>1.5636957629985433</c:v>
                </c:pt>
                <c:pt idx="1369">
                  <c:v>1.5636957629985433</c:v>
                </c:pt>
                <c:pt idx="1370">
                  <c:v>1.5636957629985433</c:v>
                </c:pt>
                <c:pt idx="1371">
                  <c:v>1.5636957629985433</c:v>
                </c:pt>
                <c:pt idx="1372">
                  <c:v>1.5636957629985433</c:v>
                </c:pt>
                <c:pt idx="1373">
                  <c:v>1.5636957629985433</c:v>
                </c:pt>
                <c:pt idx="1374">
                  <c:v>1.5636957629985433</c:v>
                </c:pt>
                <c:pt idx="1375">
                  <c:v>1.5636957629985433</c:v>
                </c:pt>
                <c:pt idx="1376">
                  <c:v>1.5636957629985433</c:v>
                </c:pt>
                <c:pt idx="1377">
                  <c:v>1.5636957629985433</c:v>
                </c:pt>
                <c:pt idx="1378">
                  <c:v>1.5636957629985433</c:v>
                </c:pt>
                <c:pt idx="1379">
                  <c:v>1.5636957629985433</c:v>
                </c:pt>
                <c:pt idx="1380">
                  <c:v>1.5636957629985433</c:v>
                </c:pt>
                <c:pt idx="1381">
                  <c:v>1.5636957629985433</c:v>
                </c:pt>
                <c:pt idx="1382">
                  <c:v>1.5636957629985433</c:v>
                </c:pt>
                <c:pt idx="1383">
                  <c:v>1.5636957629985433</c:v>
                </c:pt>
                <c:pt idx="1384">
                  <c:v>1.5669981507658943</c:v>
                </c:pt>
                <c:pt idx="1385">
                  <c:v>1.5709652876962357</c:v>
                </c:pt>
                <c:pt idx="1386">
                  <c:v>1.5736707134562371</c:v>
                </c:pt>
                <c:pt idx="1387">
                  <c:v>1.5754222223335814</c:v>
                </c:pt>
                <c:pt idx="1388">
                  <c:v>1.5776889465257324</c:v>
                </c:pt>
                <c:pt idx="1389">
                  <c:v>1.5815778286539015</c:v>
                </c:pt>
                <c:pt idx="1390">
                  <c:v>1.5874238466113102</c:v>
                </c:pt>
                <c:pt idx="1391">
                  <c:v>1.5942349897234507</c:v>
                </c:pt>
                <c:pt idx="1392">
                  <c:v>1.600311984433969</c:v>
                </c:pt>
                <c:pt idx="1393">
                  <c:v>1.6047710956750261</c:v>
                </c:pt>
                <c:pt idx="1394">
                  <c:v>1.6076231060976169</c:v>
                </c:pt>
                <c:pt idx="1395">
                  <c:v>1.6092263462655783</c:v>
                </c:pt>
                <c:pt idx="1396">
                  <c:v>1.6092263462655783</c:v>
                </c:pt>
                <c:pt idx="1397">
                  <c:v>1.6092263462655783</c:v>
                </c:pt>
                <c:pt idx="1398">
                  <c:v>1.6092263462655783</c:v>
                </c:pt>
                <c:pt idx="1399">
                  <c:v>1.6092263462655783</c:v>
                </c:pt>
                <c:pt idx="1400">
                  <c:v>1.6092263462655783</c:v>
                </c:pt>
                <c:pt idx="1401">
                  <c:v>1.6092263462655783</c:v>
                </c:pt>
                <c:pt idx="1402">
                  <c:v>1.6092263462655783</c:v>
                </c:pt>
                <c:pt idx="1403">
                  <c:v>1.6092263462655783</c:v>
                </c:pt>
                <c:pt idx="1404">
                  <c:v>1.6092263462655783</c:v>
                </c:pt>
                <c:pt idx="1405">
                  <c:v>1.6092263462655783</c:v>
                </c:pt>
                <c:pt idx="1406">
                  <c:v>1.6092263462655783</c:v>
                </c:pt>
                <c:pt idx="1407">
                  <c:v>1.6092263462655783</c:v>
                </c:pt>
                <c:pt idx="1408">
                  <c:v>1.6092263462655783</c:v>
                </c:pt>
                <c:pt idx="1409">
                  <c:v>1.6092263462655783</c:v>
                </c:pt>
                <c:pt idx="1410">
                  <c:v>1.6098800462444796</c:v>
                </c:pt>
                <c:pt idx="1411">
                  <c:v>1.6103232579470865</c:v>
                </c:pt>
                <c:pt idx="1412">
                  <c:v>1.6103232579470865</c:v>
                </c:pt>
                <c:pt idx="1413">
                  <c:v>1.6103232579470865</c:v>
                </c:pt>
                <c:pt idx="1414">
                  <c:v>1.6103232579470865</c:v>
                </c:pt>
                <c:pt idx="1415">
                  <c:v>1.6113811098216531</c:v>
                </c:pt>
                <c:pt idx="1416">
                  <c:v>1.6138811122577381</c:v>
                </c:pt>
                <c:pt idx="1417">
                  <c:v>1.6179126986209107</c:v>
                </c:pt>
                <c:pt idx="1418">
                  <c:v>1.6227933048057335</c:v>
                </c:pt>
                <c:pt idx="1419">
                  <c:v>1.6272669091065775</c:v>
                </c:pt>
                <c:pt idx="1420">
                  <c:v>1.6300640765909731</c:v>
                </c:pt>
                <c:pt idx="1421">
                  <c:v>1.6300640765909731</c:v>
                </c:pt>
                <c:pt idx="1422">
                  <c:v>1.6300640765909731</c:v>
                </c:pt>
                <c:pt idx="1423">
                  <c:v>1.6300640765909731</c:v>
                </c:pt>
                <c:pt idx="1424">
                  <c:v>1.6300640765909731</c:v>
                </c:pt>
                <c:pt idx="1425">
                  <c:v>1.6300640765909731</c:v>
                </c:pt>
                <c:pt idx="1426">
                  <c:v>1.631746637687443</c:v>
                </c:pt>
                <c:pt idx="1427">
                  <c:v>1.6353376320817037</c:v>
                </c:pt>
                <c:pt idx="1428">
                  <c:v>1.6395368451711378</c:v>
                </c:pt>
                <c:pt idx="1429">
                  <c:v>1.642201219733292</c:v>
                </c:pt>
                <c:pt idx="1430">
                  <c:v>1.6429802750996929</c:v>
                </c:pt>
                <c:pt idx="1431">
                  <c:v>1.6429802750996929</c:v>
                </c:pt>
                <c:pt idx="1432">
                  <c:v>1.6429802750996929</c:v>
                </c:pt>
                <c:pt idx="1433">
                  <c:v>1.6429802750996929</c:v>
                </c:pt>
                <c:pt idx="1434">
                  <c:v>1.6429802750996929</c:v>
                </c:pt>
                <c:pt idx="1435">
                  <c:v>1.6429802750996929</c:v>
                </c:pt>
                <c:pt idx="1436">
                  <c:v>1.6429802750996929</c:v>
                </c:pt>
                <c:pt idx="1437">
                  <c:v>1.6429802750996929</c:v>
                </c:pt>
                <c:pt idx="1438">
                  <c:v>1.643914001179869</c:v>
                </c:pt>
                <c:pt idx="1439">
                  <c:v>1.6449896912006166</c:v>
                </c:pt>
                <c:pt idx="1440">
                  <c:v>1.6456348383032207</c:v>
                </c:pt>
                <c:pt idx="1441">
                  <c:v>1.6456348383032207</c:v>
                </c:pt>
                <c:pt idx="1442">
                  <c:v>1.6456348383032207</c:v>
                </c:pt>
                <c:pt idx="1443">
                  <c:v>1.6456348383032207</c:v>
                </c:pt>
                <c:pt idx="1444">
                  <c:v>1.6456348383032207</c:v>
                </c:pt>
                <c:pt idx="1445">
                  <c:v>1.6456348383032207</c:v>
                </c:pt>
                <c:pt idx="1446">
                  <c:v>1.6460281193671327</c:v>
                </c:pt>
                <c:pt idx="1447">
                  <c:v>1.6460281193671327</c:v>
                </c:pt>
                <c:pt idx="1448">
                  <c:v>1.6460281193671327</c:v>
                </c:pt>
                <c:pt idx="1449">
                  <c:v>1.6460281193671327</c:v>
                </c:pt>
                <c:pt idx="1450">
                  <c:v>1.6460281193671327</c:v>
                </c:pt>
                <c:pt idx="1451">
                  <c:v>1.6460281193671327</c:v>
                </c:pt>
                <c:pt idx="1452">
                  <c:v>1.6460281193671327</c:v>
                </c:pt>
                <c:pt idx="1453">
                  <c:v>1.6460281193671327</c:v>
                </c:pt>
                <c:pt idx="1454">
                  <c:v>1.6460281193671327</c:v>
                </c:pt>
                <c:pt idx="1455">
                  <c:v>1.6460281193671327</c:v>
                </c:pt>
                <c:pt idx="1456">
                  <c:v>1.6460281193671327</c:v>
                </c:pt>
                <c:pt idx="1457">
                  <c:v>1.6460281193671327</c:v>
                </c:pt>
                <c:pt idx="1458">
                  <c:v>1.6460281193671327</c:v>
                </c:pt>
                <c:pt idx="1459">
                  <c:v>1.6460281193671327</c:v>
                </c:pt>
                <c:pt idx="1460">
                  <c:v>1.6460281193671327</c:v>
                </c:pt>
                <c:pt idx="1461">
                  <c:v>1.6460281193671327</c:v>
                </c:pt>
                <c:pt idx="1462">
                  <c:v>1.6460281193671327</c:v>
                </c:pt>
                <c:pt idx="1463">
                  <c:v>1.6460281193671327</c:v>
                </c:pt>
                <c:pt idx="1464">
                  <c:v>1.6460281193671327</c:v>
                </c:pt>
                <c:pt idx="1465">
                  <c:v>1.6460281193671327</c:v>
                </c:pt>
                <c:pt idx="1466">
                  <c:v>1.6460281193671327</c:v>
                </c:pt>
                <c:pt idx="1467">
                  <c:v>1.6460281193671327</c:v>
                </c:pt>
                <c:pt idx="1468">
                  <c:v>1.6460281193671327</c:v>
                </c:pt>
                <c:pt idx="1469">
                  <c:v>1.6460281193671327</c:v>
                </c:pt>
                <c:pt idx="1470">
                  <c:v>1.6460281193671327</c:v>
                </c:pt>
                <c:pt idx="1471">
                  <c:v>1.6460281193671327</c:v>
                </c:pt>
                <c:pt idx="1472">
                  <c:v>1.6460281193671327</c:v>
                </c:pt>
                <c:pt idx="1473">
                  <c:v>1.6460281193671327</c:v>
                </c:pt>
                <c:pt idx="1474">
                  <c:v>1.6460281193671327</c:v>
                </c:pt>
                <c:pt idx="1475">
                  <c:v>1.6460281193671327</c:v>
                </c:pt>
                <c:pt idx="1476">
                  <c:v>1.6460281193671327</c:v>
                </c:pt>
                <c:pt idx="1477">
                  <c:v>1.6460281193671327</c:v>
                </c:pt>
                <c:pt idx="1478">
                  <c:v>1.6460281193671327</c:v>
                </c:pt>
                <c:pt idx="1479">
                  <c:v>1.6461298160351849</c:v>
                </c:pt>
                <c:pt idx="1480">
                  <c:v>1.6464801523473676</c:v>
                </c:pt>
                <c:pt idx="1481">
                  <c:v>1.6469534180968917</c:v>
                </c:pt>
                <c:pt idx="1482">
                  <c:v>1.6474754319427591</c:v>
                </c:pt>
                <c:pt idx="1483">
                  <c:v>1.64800013257639</c:v>
                </c:pt>
                <c:pt idx="1484">
                  <c:v>1.6485307779420633</c:v>
                </c:pt>
                <c:pt idx="1485">
                  <c:v>1.6490833381713934</c:v>
                </c:pt>
                <c:pt idx="1486">
                  <c:v>1.6497433503940218</c:v>
                </c:pt>
                <c:pt idx="1487">
                  <c:v>1.6506532538014995</c:v>
                </c:pt>
                <c:pt idx="1488">
                  <c:v>1.6519405170843142</c:v>
                </c:pt>
                <c:pt idx="1489">
                  <c:v>1.6537449595296243</c:v>
                </c:pt>
                <c:pt idx="1490">
                  <c:v>1.6562083029779295</c:v>
                </c:pt>
                <c:pt idx="1491">
                  <c:v>1.6593909676402858</c:v>
                </c:pt>
                <c:pt idx="1492">
                  <c:v>1.6632737996183569</c:v>
                </c:pt>
                <c:pt idx="1493">
                  <c:v>1.6676340128009501</c:v>
                </c:pt>
                <c:pt idx="1494">
                  <c:v>1.6722234696624065</c:v>
                </c:pt>
                <c:pt idx="1495">
                  <c:v>1.6769081382361677</c:v>
                </c:pt>
                <c:pt idx="1496">
                  <c:v>1.6814683216499835</c:v>
                </c:pt>
                <c:pt idx="1497">
                  <c:v>1.6858196468864859</c:v>
                </c:pt>
                <c:pt idx="1498">
                  <c:v>1.6898765078174827</c:v>
                </c:pt>
                <c:pt idx="1499">
                  <c:v>1.6934897812918575</c:v>
                </c:pt>
                <c:pt idx="1500">
                  <c:v>1.6965929225070038</c:v>
                </c:pt>
                <c:pt idx="1501">
                  <c:v>1.6991329360932081</c:v>
                </c:pt>
                <c:pt idx="1502">
                  <c:v>1.7014069073674496</c:v>
                </c:pt>
                <c:pt idx="1503">
                  <c:v>1.7035552086575503</c:v>
                </c:pt>
                <c:pt idx="1504">
                  <c:v>1.7056606104913832</c:v>
                </c:pt>
                <c:pt idx="1505">
                  <c:v>1.7077980405793463</c:v>
                </c:pt>
                <c:pt idx="1506">
                  <c:v>1.7097970855488009</c:v>
                </c:pt>
                <c:pt idx="1507">
                  <c:v>1.7117383122404375</c:v>
                </c:pt>
                <c:pt idx="1508">
                  <c:v>1.713793905745745</c:v>
                </c:pt>
                <c:pt idx="1509">
                  <c:v>1.7160567377906759</c:v>
                </c:pt>
                <c:pt idx="1510">
                  <c:v>1.7186300181218925</c:v>
                </c:pt>
                <c:pt idx="1511">
                  <c:v>1.7218152145572465</c:v>
                </c:pt>
                <c:pt idx="1512">
                  <c:v>1.7258525058209899</c:v>
                </c:pt>
                <c:pt idx="1513">
                  <c:v>1.7308249746109441</c:v>
                </c:pt>
                <c:pt idx="1514">
                  <c:v>1.7367232311678238</c:v>
                </c:pt>
                <c:pt idx="1515">
                  <c:v>1.7431966002693211</c:v>
                </c:pt>
                <c:pt idx="1516">
                  <c:v>1.7496054097548728</c:v>
                </c:pt>
                <c:pt idx="1517">
                  <c:v>1.755223937028878</c:v>
                </c:pt>
                <c:pt idx="1518">
                  <c:v>1.7599861555695742</c:v>
                </c:pt>
                <c:pt idx="1519">
                  <c:v>1.764049889807793</c:v>
                </c:pt>
                <c:pt idx="1520">
                  <c:v>1.7676142871271709</c:v>
                </c:pt>
                <c:pt idx="1521">
                  <c:v>1.7707609169371263</c:v>
                </c:pt>
                <c:pt idx="1522">
                  <c:v>1.7734787818712028</c:v>
                </c:pt>
                <c:pt idx="1523">
                  <c:v>1.7756292675438707</c:v>
                </c:pt>
                <c:pt idx="1524">
                  <c:v>1.7756292675438707</c:v>
                </c:pt>
                <c:pt idx="1525">
                  <c:v>1.7756292675438707</c:v>
                </c:pt>
                <c:pt idx="1526">
                  <c:v>1.7756292675438707</c:v>
                </c:pt>
                <c:pt idx="1527">
                  <c:v>1.7756292675438707</c:v>
                </c:pt>
                <c:pt idx="1528">
                  <c:v>1.7756292675438707</c:v>
                </c:pt>
                <c:pt idx="1529">
                  <c:v>1.7756292675438707</c:v>
                </c:pt>
                <c:pt idx="1530">
                  <c:v>1.7756292675438707</c:v>
                </c:pt>
                <c:pt idx="1531">
                  <c:v>1.7756292675438707</c:v>
                </c:pt>
                <c:pt idx="1532">
                  <c:v>1.7756292675438707</c:v>
                </c:pt>
                <c:pt idx="1533">
                  <c:v>1.7756292675438707</c:v>
                </c:pt>
                <c:pt idx="1534">
                  <c:v>1.7771189106209637</c:v>
                </c:pt>
                <c:pt idx="1535">
                  <c:v>1.7797685062579995</c:v>
                </c:pt>
                <c:pt idx="1536">
                  <c:v>1.7838716068414178</c:v>
                </c:pt>
                <c:pt idx="1537">
                  <c:v>1.7895719877700105</c:v>
                </c:pt>
                <c:pt idx="1538">
                  <c:v>1.7966146525580227</c:v>
                </c:pt>
                <c:pt idx="1539">
                  <c:v>1.8049325774792695</c:v>
                </c:pt>
                <c:pt idx="1540">
                  <c:v>1.8142888886492581</c:v>
                </c:pt>
                <c:pt idx="1541">
                  <c:v>1.8245402787775653</c:v>
                </c:pt>
                <c:pt idx="1542">
                  <c:v>1.8354674832144959</c:v>
                </c:pt>
                <c:pt idx="1543">
                  <c:v>1.8463993809059465</c:v>
                </c:pt>
                <c:pt idx="1544">
                  <c:v>1.8565509465963961</c:v>
                </c:pt>
                <c:pt idx="1545">
                  <c:v>1.8649243706091492</c:v>
                </c:pt>
                <c:pt idx="1546">
                  <c:v>1.8713834731940255</c:v>
                </c:pt>
                <c:pt idx="1547">
                  <c:v>1.8765353817209331</c:v>
                </c:pt>
                <c:pt idx="1548">
                  <c:v>1.8808979754966748</c:v>
                </c:pt>
                <c:pt idx="1549">
                  <c:v>1.8851658753166254</c:v>
                </c:pt>
                <c:pt idx="1550">
                  <c:v>1.8896169158955003</c:v>
                </c:pt>
                <c:pt idx="1551">
                  <c:v>1.8944118024851293</c:v>
                </c:pt>
                <c:pt idx="1552">
                  <c:v>1.899555436762961</c:v>
                </c:pt>
                <c:pt idx="1553">
                  <c:v>1.9049199883454131</c:v>
                </c:pt>
                <c:pt idx="1554">
                  <c:v>1.9103546269637599</c:v>
                </c:pt>
                <c:pt idx="1555">
                  <c:v>1.9158701873018249</c:v>
                </c:pt>
                <c:pt idx="1556">
                  <c:v>1.9217708137430694</c:v>
                </c:pt>
                <c:pt idx="1557">
                  <c:v>1.9282333329156318</c:v>
                </c:pt>
                <c:pt idx="1558">
                  <c:v>1.935281285493198</c:v>
                </c:pt>
                <c:pt idx="1559">
                  <c:v>1.9431173396235148</c:v>
                </c:pt>
                <c:pt idx="1560">
                  <c:v>1.951776441530408</c:v>
                </c:pt>
                <c:pt idx="1561">
                  <c:v>1.960810468054728</c:v>
                </c:pt>
                <c:pt idx="1562">
                  <c:v>1.9700685731009517</c:v>
                </c:pt>
                <c:pt idx="1563">
                  <c:v>1.9795546443415737</c:v>
                </c:pt>
                <c:pt idx="1564">
                  <c:v>1.9894517868923793</c:v>
                </c:pt>
                <c:pt idx="1565">
                  <c:v>1.9997696830645155</c:v>
                </c:pt>
                <c:pt idx="1566">
                  <c:v>2.0103483989125928</c:v>
                </c:pt>
                <c:pt idx="1567">
                  <c:v>2.0213807833394313</c:v>
                </c:pt>
                <c:pt idx="1568">
                  <c:v>2.0324952144625628</c:v>
                </c:pt>
                <c:pt idx="1569">
                  <c:v>2.0433207208289388</c:v>
                </c:pt>
                <c:pt idx="1570">
                  <c:v>2.0540110650190657</c:v>
                </c:pt>
                <c:pt idx="1571">
                  <c:v>2.0645454039833715</c:v>
                </c:pt>
                <c:pt idx="1572">
                  <c:v>2.0749031674091789</c:v>
                </c:pt>
                <c:pt idx="1573">
                  <c:v>2.0850640959027964</c:v>
                </c:pt>
                <c:pt idx="1574">
                  <c:v>2.0946057833523239</c:v>
                </c:pt>
                <c:pt idx="1575">
                  <c:v>2.1033037685705849</c:v>
                </c:pt>
                <c:pt idx="1576">
                  <c:v>2.1113096335615023</c:v>
                </c:pt>
                <c:pt idx="1577">
                  <c:v>2.1183914312109855</c:v>
                </c:pt>
                <c:pt idx="1578">
                  <c:v>2.1183914312109855</c:v>
                </c:pt>
                <c:pt idx="1579">
                  <c:v>2.1183914312109855</c:v>
                </c:pt>
                <c:pt idx="1580">
                  <c:v>2.1183914312109855</c:v>
                </c:pt>
                <c:pt idx="1581">
                  <c:v>2.1183914312109855</c:v>
                </c:pt>
                <c:pt idx="1582">
                  <c:v>2.1183914312109855</c:v>
                </c:pt>
                <c:pt idx="1583">
                  <c:v>2.1183914312109855</c:v>
                </c:pt>
                <c:pt idx="1584">
                  <c:v>2.1183914312109855</c:v>
                </c:pt>
                <c:pt idx="1585">
                  <c:v>2.1183914312109855</c:v>
                </c:pt>
                <c:pt idx="1586">
                  <c:v>2.1183914312109855</c:v>
                </c:pt>
                <c:pt idx="1587">
                  <c:v>2.1183914312109855</c:v>
                </c:pt>
                <c:pt idx="1588">
                  <c:v>2.1183914312109855</c:v>
                </c:pt>
                <c:pt idx="1589">
                  <c:v>2.1183914312109855</c:v>
                </c:pt>
                <c:pt idx="1590">
                  <c:v>2.1183914312109855</c:v>
                </c:pt>
                <c:pt idx="1591">
                  <c:v>2.1183914312109855</c:v>
                </c:pt>
                <c:pt idx="1592">
                  <c:v>2.1183914312109855</c:v>
                </c:pt>
                <c:pt idx="1593">
                  <c:v>2.1183914312109855</c:v>
                </c:pt>
                <c:pt idx="1594">
                  <c:v>2.1183914312109855</c:v>
                </c:pt>
                <c:pt idx="1595">
                  <c:v>2.1183914312109855</c:v>
                </c:pt>
                <c:pt idx="1596">
                  <c:v>2.1183914312109855</c:v>
                </c:pt>
                <c:pt idx="1597">
                  <c:v>2.1183914312109855</c:v>
                </c:pt>
                <c:pt idx="1598">
                  <c:v>2.1183914312109855</c:v>
                </c:pt>
                <c:pt idx="1599">
                  <c:v>2.1183914312109855</c:v>
                </c:pt>
                <c:pt idx="1600">
                  <c:v>2.1183914312109855</c:v>
                </c:pt>
                <c:pt idx="1601">
                  <c:v>2.1183914312109855</c:v>
                </c:pt>
                <c:pt idx="1602">
                  <c:v>2.1183914312109855</c:v>
                </c:pt>
                <c:pt idx="1603">
                  <c:v>2.1183914312109855</c:v>
                </c:pt>
                <c:pt idx="1604">
                  <c:v>2.1183914312109855</c:v>
                </c:pt>
                <c:pt idx="1605">
                  <c:v>2.1183914312109855</c:v>
                </c:pt>
                <c:pt idx="1606">
                  <c:v>2.1183914312109855</c:v>
                </c:pt>
                <c:pt idx="1607">
                  <c:v>2.1183914312109855</c:v>
                </c:pt>
                <c:pt idx="1608">
                  <c:v>2.1183914312109855</c:v>
                </c:pt>
                <c:pt idx="1609">
                  <c:v>2.1183914312109855</c:v>
                </c:pt>
                <c:pt idx="1610">
                  <c:v>2.122979736821542</c:v>
                </c:pt>
                <c:pt idx="1611">
                  <c:v>2.1277393084366798</c:v>
                </c:pt>
                <c:pt idx="1612">
                  <c:v>2.1326906831752437</c:v>
                </c:pt>
                <c:pt idx="1613">
                  <c:v>2.1381703599994304</c:v>
                </c:pt>
                <c:pt idx="1614">
                  <c:v>2.1442045735730879</c:v>
                </c:pt>
                <c:pt idx="1615">
                  <c:v>2.1508110889805465</c:v>
                </c:pt>
                <c:pt idx="1616">
                  <c:v>2.1580217112110121</c:v>
                </c:pt>
                <c:pt idx="1617">
                  <c:v>2.1660393995904035</c:v>
                </c:pt>
                <c:pt idx="1618">
                  <c:v>2.1747239669972505</c:v>
                </c:pt>
                <c:pt idx="1619">
                  <c:v>2.1839317345509848</c:v>
                </c:pt>
                <c:pt idx="1620">
                  <c:v>2.193124688894295</c:v>
                </c:pt>
                <c:pt idx="1621">
                  <c:v>2.2019380639717494</c:v>
                </c:pt>
                <c:pt idx="1622">
                  <c:v>2.2103369686119336</c:v>
                </c:pt>
                <c:pt idx="1623">
                  <c:v>2.2181117862702915</c:v>
                </c:pt>
                <c:pt idx="1624">
                  <c:v>2.224851250543959</c:v>
                </c:pt>
                <c:pt idx="1625">
                  <c:v>2.2303406945866611</c:v>
                </c:pt>
                <c:pt idx="1626">
                  <c:v>2.2303406945866611</c:v>
                </c:pt>
                <c:pt idx="1627">
                  <c:v>2.2303406945866611</c:v>
                </c:pt>
                <c:pt idx="1628">
                  <c:v>2.2303406945866611</c:v>
                </c:pt>
                <c:pt idx="1629">
                  <c:v>2.2303406945866611</c:v>
                </c:pt>
                <c:pt idx="1630">
                  <c:v>2.2303406945866611</c:v>
                </c:pt>
                <c:pt idx="1631">
                  <c:v>2.2303406945866611</c:v>
                </c:pt>
                <c:pt idx="1632">
                  <c:v>2.2303406945866611</c:v>
                </c:pt>
                <c:pt idx="1633">
                  <c:v>2.2303406945866611</c:v>
                </c:pt>
                <c:pt idx="1634">
                  <c:v>2.2303406945866611</c:v>
                </c:pt>
                <c:pt idx="1635">
                  <c:v>2.2303406945866611</c:v>
                </c:pt>
                <c:pt idx="1636">
                  <c:v>2.2303406945866611</c:v>
                </c:pt>
                <c:pt idx="1637">
                  <c:v>2.2303406945866611</c:v>
                </c:pt>
                <c:pt idx="1638">
                  <c:v>2.2303406945866611</c:v>
                </c:pt>
                <c:pt idx="1639">
                  <c:v>2.2303406945866611</c:v>
                </c:pt>
                <c:pt idx="1640">
                  <c:v>2.2303406945866611</c:v>
                </c:pt>
                <c:pt idx="1641">
                  <c:v>2.2303406945866611</c:v>
                </c:pt>
                <c:pt idx="1642">
                  <c:v>2.2303406945866611</c:v>
                </c:pt>
                <c:pt idx="1643">
                  <c:v>2.2303406945866611</c:v>
                </c:pt>
                <c:pt idx="1644">
                  <c:v>2.2353701129849206</c:v>
                </c:pt>
                <c:pt idx="1645">
                  <c:v>2.2414265891236469</c:v>
                </c:pt>
                <c:pt idx="1646">
                  <c:v>2.2483990636908029</c:v>
                </c:pt>
                <c:pt idx="1647">
                  <c:v>2.2561545807070331</c:v>
                </c:pt>
                <c:pt idx="1648">
                  <c:v>2.264570941043333</c:v>
                </c:pt>
                <c:pt idx="1649">
                  <c:v>2.2736767090778418</c:v>
                </c:pt>
                <c:pt idx="1650">
                  <c:v>2.2831501775464664</c:v>
                </c:pt>
                <c:pt idx="1651">
                  <c:v>2.2928278411977252</c:v>
                </c:pt>
                <c:pt idx="1652">
                  <c:v>2.3023376257074002</c:v>
                </c:pt>
                <c:pt idx="1653">
                  <c:v>2.3114857533399662</c:v>
                </c:pt>
                <c:pt idx="1654">
                  <c:v>2.3204260901835876</c:v>
                </c:pt>
                <c:pt idx="1655">
                  <c:v>2.3289490674004436</c:v>
                </c:pt>
                <c:pt idx="1656">
                  <c:v>2.3372268160330694</c:v>
                </c:pt>
                <c:pt idx="1657">
                  <c:v>2.345614657814052</c:v>
                </c:pt>
                <c:pt idx="1658">
                  <c:v>2.3541136866132173</c:v>
                </c:pt>
                <c:pt idx="1659">
                  <c:v>2.3627250036914069</c:v>
                </c:pt>
                <c:pt idx="1660">
                  <c:v>2.3714497177004712</c:v>
                </c:pt>
                <c:pt idx="1661">
                  <c:v>2.3802889446832745</c:v>
                </c:pt>
                <c:pt idx="1662">
                  <c:v>2.3890438339062325</c:v>
                </c:pt>
                <c:pt idx="1663">
                  <c:v>2.3979141354699571</c:v>
                </c:pt>
                <c:pt idx="1664">
                  <c:v>2.4068863555140947</c:v>
                </c:pt>
                <c:pt idx="1665">
                  <c:v>2.4155693462383483</c:v>
                </c:pt>
                <c:pt idx="1666">
                  <c:v>2.4241496669768385</c:v>
                </c:pt>
                <c:pt idx="1667">
                  <c:v>2.4324073457135724</c:v>
                </c:pt>
                <c:pt idx="1668">
                  <c:v>2.4403402458149857</c:v>
                </c:pt>
                <c:pt idx="1669">
                  <c:v>2.4481237704872214</c:v>
                </c:pt>
                <c:pt idx="1670">
                  <c:v>2.4557571737087525</c:v>
                </c:pt>
                <c:pt idx="1671">
                  <c:v>2.4632260888579958</c:v>
                </c:pt>
                <c:pt idx="1672">
                  <c:v>2.4703243646661219</c:v>
                </c:pt>
                <c:pt idx="1673">
                  <c:v>2.4772436946630534</c:v>
                </c:pt>
                <c:pt idx="1674">
                  <c:v>2.484176227318561</c:v>
                </c:pt>
                <c:pt idx="1675">
                  <c:v>2.4909163265249945</c:v>
                </c:pt>
                <c:pt idx="1676">
                  <c:v>2.4909163265249945</c:v>
                </c:pt>
                <c:pt idx="1677">
                  <c:v>2.4909163265249945</c:v>
                </c:pt>
                <c:pt idx="1678">
                  <c:v>2.4909163265249945</c:v>
                </c:pt>
                <c:pt idx="1679">
                  <c:v>2.4909163265249945</c:v>
                </c:pt>
                <c:pt idx="1680">
                  <c:v>2.4909163265249945</c:v>
                </c:pt>
                <c:pt idx="1681">
                  <c:v>2.4909163265249945</c:v>
                </c:pt>
                <c:pt idx="1682">
                  <c:v>2.4909163265249945</c:v>
                </c:pt>
                <c:pt idx="1683">
                  <c:v>2.4909163265249945</c:v>
                </c:pt>
                <c:pt idx="1684">
                  <c:v>2.4977046342910163</c:v>
                </c:pt>
                <c:pt idx="1685">
                  <c:v>2.5053106200474189</c:v>
                </c:pt>
                <c:pt idx="1686">
                  <c:v>2.5133554707676504</c:v>
                </c:pt>
                <c:pt idx="1687">
                  <c:v>2.5214567349457409</c:v>
                </c:pt>
                <c:pt idx="1688">
                  <c:v>2.5296147059124943</c:v>
                </c:pt>
                <c:pt idx="1689">
                  <c:v>2.5374141506779386</c:v>
                </c:pt>
                <c:pt idx="1690">
                  <c:v>2.544853929786798</c:v>
                </c:pt>
                <c:pt idx="1691">
                  <c:v>2.5521134488077255</c:v>
                </c:pt>
                <c:pt idx="1692">
                  <c:v>2.5591924229202085</c:v>
                </c:pt>
                <c:pt idx="1693">
                  <c:v>2.5662848204688897</c:v>
                </c:pt>
                <c:pt idx="1694">
                  <c:v>2.5733906599457366</c:v>
                </c:pt>
                <c:pt idx="1695">
                  <c:v>2.5805099598571508</c:v>
                </c:pt>
                <c:pt idx="1696">
                  <c:v>2.5876427387239702</c:v>
                </c:pt>
                <c:pt idx="1697">
                  <c:v>2.5947890150814668</c:v>
                </c:pt>
                <c:pt idx="1698">
                  <c:v>2.6019488074793506</c:v>
                </c:pt>
                <c:pt idx="1699">
                  <c:v>2.608913588517495</c:v>
                </c:pt>
                <c:pt idx="1700">
                  <c:v>2.608913588517495</c:v>
                </c:pt>
                <c:pt idx="1701">
                  <c:v>2.608913588517495</c:v>
                </c:pt>
                <c:pt idx="1702">
                  <c:v>2.608913588517495</c:v>
                </c:pt>
                <c:pt idx="1703">
                  <c:v>2.608913588517495</c:v>
                </c:pt>
                <c:pt idx="1704">
                  <c:v>2.608913588517495</c:v>
                </c:pt>
                <c:pt idx="1705">
                  <c:v>2.608913588517495</c:v>
                </c:pt>
                <c:pt idx="1706">
                  <c:v>2.608913588517495</c:v>
                </c:pt>
                <c:pt idx="1707">
                  <c:v>2.608913588517495</c:v>
                </c:pt>
                <c:pt idx="1708">
                  <c:v>2.608913588517495</c:v>
                </c:pt>
                <c:pt idx="1709">
                  <c:v>2.608913588517495</c:v>
                </c:pt>
                <c:pt idx="1710">
                  <c:v>2.608913588517495</c:v>
                </c:pt>
                <c:pt idx="1711">
                  <c:v>2.608913588517495</c:v>
                </c:pt>
                <c:pt idx="1712">
                  <c:v>2.6158461211730026</c:v>
                </c:pt>
                <c:pt idx="1713">
                  <c:v>2.6229978508489982</c:v>
                </c:pt>
                <c:pt idx="1714">
                  <c:v>2.6305762468414717</c:v>
                </c:pt>
                <c:pt idx="1715">
                  <c:v>2.6383896477868207</c:v>
                </c:pt>
                <c:pt idx="1716">
                  <c:v>2.6464533110891031</c:v>
                </c:pt>
                <c:pt idx="1717">
                  <c:v>2.6547687457542133</c:v>
                </c:pt>
                <c:pt idx="1718">
                  <c:v>2.6633521135881248</c:v>
                </c:pt>
                <c:pt idx="1719">
                  <c:v>2.6722053965560417</c:v>
                </c:pt>
                <c:pt idx="1720">
                  <c:v>2.6813457392221336</c:v>
                </c:pt>
                <c:pt idx="1721">
                  <c:v>2.6905621678597065</c:v>
                </c:pt>
                <c:pt idx="1722">
                  <c:v>2.6994425030131923</c:v>
                </c:pt>
                <c:pt idx="1723">
                  <c:v>2.7077560868863775</c:v>
                </c:pt>
                <c:pt idx="1724">
                  <c:v>2.7154869826006172</c:v>
                </c:pt>
                <c:pt idx="1725">
                  <c:v>2.7154869826006172</c:v>
                </c:pt>
                <c:pt idx="1726">
                  <c:v>2.7154869826006172</c:v>
                </c:pt>
                <c:pt idx="1727">
                  <c:v>2.7154869826006172</c:v>
                </c:pt>
                <c:pt idx="1728">
                  <c:v>2.7154869826006172</c:v>
                </c:pt>
                <c:pt idx="1729">
                  <c:v>2.7154869826006172</c:v>
                </c:pt>
                <c:pt idx="1730">
                  <c:v>2.7154869826006172</c:v>
                </c:pt>
                <c:pt idx="1731">
                  <c:v>2.7154869826006172</c:v>
                </c:pt>
                <c:pt idx="1732">
                  <c:v>2.7154869826006172</c:v>
                </c:pt>
                <c:pt idx="1733">
                  <c:v>2.7154869826006172</c:v>
                </c:pt>
                <c:pt idx="1734">
                  <c:v>2.7154869826006172</c:v>
                </c:pt>
                <c:pt idx="1735">
                  <c:v>2.7154869826006172</c:v>
                </c:pt>
                <c:pt idx="1736">
                  <c:v>2.7154869826006172</c:v>
                </c:pt>
                <c:pt idx="1737">
                  <c:v>2.7154869826006172</c:v>
                </c:pt>
                <c:pt idx="1738">
                  <c:v>2.7154869826006172</c:v>
                </c:pt>
                <c:pt idx="1739">
                  <c:v>2.7154869826006172</c:v>
                </c:pt>
                <c:pt idx="1740">
                  <c:v>2.7154869826006172</c:v>
                </c:pt>
                <c:pt idx="1741">
                  <c:v>2.7154869826006172</c:v>
                </c:pt>
                <c:pt idx="1742">
                  <c:v>2.7154869826006172</c:v>
                </c:pt>
                <c:pt idx="1743">
                  <c:v>2.7154869826006172</c:v>
                </c:pt>
                <c:pt idx="1744">
                  <c:v>2.7154869826006172</c:v>
                </c:pt>
                <c:pt idx="1745">
                  <c:v>2.7154869826006172</c:v>
                </c:pt>
                <c:pt idx="1746">
                  <c:v>2.7154869826006172</c:v>
                </c:pt>
                <c:pt idx="1747">
                  <c:v>2.7154869826006172</c:v>
                </c:pt>
                <c:pt idx="1748">
                  <c:v>2.7154869826006172</c:v>
                </c:pt>
                <c:pt idx="1749">
                  <c:v>2.7154869826006172</c:v>
                </c:pt>
                <c:pt idx="1750">
                  <c:v>2.7154869826006172</c:v>
                </c:pt>
                <c:pt idx="1751">
                  <c:v>2.7154869826006172</c:v>
                </c:pt>
                <c:pt idx="1752">
                  <c:v>2.7154869826006172</c:v>
                </c:pt>
                <c:pt idx="1753">
                  <c:v>2.7154869826006172</c:v>
                </c:pt>
                <c:pt idx="1754">
                  <c:v>2.7154869826006172</c:v>
                </c:pt>
                <c:pt idx="1755">
                  <c:v>2.7154869826006172</c:v>
                </c:pt>
                <c:pt idx="1756">
                  <c:v>2.7154869826006172</c:v>
                </c:pt>
                <c:pt idx="1757">
                  <c:v>2.7154869826006172</c:v>
                </c:pt>
                <c:pt idx="1758">
                  <c:v>2.7154869826006172</c:v>
                </c:pt>
                <c:pt idx="1759">
                  <c:v>2.7154869826006172</c:v>
                </c:pt>
                <c:pt idx="1760">
                  <c:v>2.7154869826006172</c:v>
                </c:pt>
                <c:pt idx="1761">
                  <c:v>2.7154869826006172</c:v>
                </c:pt>
                <c:pt idx="1762">
                  <c:v>2.7154869826006172</c:v>
                </c:pt>
                <c:pt idx="1763">
                  <c:v>2.7154869826006172</c:v>
                </c:pt>
                <c:pt idx="1764">
                  <c:v>2.7154869826006172</c:v>
                </c:pt>
                <c:pt idx="1765">
                  <c:v>2.7154869826006172</c:v>
                </c:pt>
                <c:pt idx="1766">
                  <c:v>2.7154869826006172</c:v>
                </c:pt>
                <c:pt idx="1767">
                  <c:v>2.7154869826006172</c:v>
                </c:pt>
                <c:pt idx="1768">
                  <c:v>2.7154869826006172</c:v>
                </c:pt>
                <c:pt idx="1769">
                  <c:v>2.7154869826006172</c:v>
                </c:pt>
                <c:pt idx="1770">
                  <c:v>2.7154869826006172</c:v>
                </c:pt>
                <c:pt idx="1771">
                  <c:v>2.7154869826006172</c:v>
                </c:pt>
                <c:pt idx="1772">
                  <c:v>2.7154869826006172</c:v>
                </c:pt>
                <c:pt idx="1773">
                  <c:v>2.7154869826006172</c:v>
                </c:pt>
                <c:pt idx="1774">
                  <c:v>2.7154869826006172</c:v>
                </c:pt>
                <c:pt idx="1775">
                  <c:v>2.7154869826006172</c:v>
                </c:pt>
                <c:pt idx="1776">
                  <c:v>2.7154869826006172</c:v>
                </c:pt>
                <c:pt idx="1777">
                  <c:v>2.7154869826006172</c:v>
                </c:pt>
                <c:pt idx="1778">
                  <c:v>2.7154869826006172</c:v>
                </c:pt>
                <c:pt idx="1779">
                  <c:v>2.7154869826006172</c:v>
                </c:pt>
                <c:pt idx="1780">
                  <c:v>2.7154869826006172</c:v>
                </c:pt>
                <c:pt idx="1781">
                  <c:v>2.7154869826006172</c:v>
                </c:pt>
                <c:pt idx="1782">
                  <c:v>2.7154869826006172</c:v>
                </c:pt>
                <c:pt idx="1783">
                  <c:v>2.7154869826006172</c:v>
                </c:pt>
                <c:pt idx="1784">
                  <c:v>2.7154869826006172</c:v>
                </c:pt>
                <c:pt idx="1785">
                  <c:v>2.7154869826006172</c:v>
                </c:pt>
                <c:pt idx="1786">
                  <c:v>2.7154869826006172</c:v>
                </c:pt>
                <c:pt idx="1787">
                  <c:v>2.7154869826006172</c:v>
                </c:pt>
                <c:pt idx="1788">
                  <c:v>2.7154869826006172</c:v>
                </c:pt>
                <c:pt idx="1789">
                  <c:v>2.7154869826006172</c:v>
                </c:pt>
                <c:pt idx="1790">
                  <c:v>2.7154869826006172</c:v>
                </c:pt>
                <c:pt idx="1791">
                  <c:v>2.7154869826006172</c:v>
                </c:pt>
                <c:pt idx="1792">
                  <c:v>2.7154869826006172</c:v>
                </c:pt>
                <c:pt idx="1793">
                  <c:v>2.7154869826006172</c:v>
                </c:pt>
                <c:pt idx="1794">
                  <c:v>2.7154869826006172</c:v>
                </c:pt>
                <c:pt idx="1795">
                  <c:v>2.7154869826006172</c:v>
                </c:pt>
                <c:pt idx="1796">
                  <c:v>2.7154869826006172</c:v>
                </c:pt>
                <c:pt idx="1797">
                  <c:v>2.7154869826006172</c:v>
                </c:pt>
                <c:pt idx="1798">
                  <c:v>2.7154869826006172</c:v>
                </c:pt>
                <c:pt idx="1799">
                  <c:v>2.7154869826006172</c:v>
                </c:pt>
                <c:pt idx="1800">
                  <c:v>2.7154869826006172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A1A-47FC-8DCB-ABB132D726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9140784"/>
        <c:axId val="1973257840"/>
      </c:scatterChart>
      <c:valAx>
        <c:axId val="1959225952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472"/>
        <c:crosses val="autoZero"/>
        <c:crossBetween val="midCat"/>
      </c:valAx>
      <c:valAx>
        <c:axId val="195922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952"/>
        <c:crosses val="autoZero"/>
        <c:crossBetween val="midCat"/>
      </c:valAx>
      <c:valAx>
        <c:axId val="19732578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9140784"/>
        <c:crosses val="max"/>
        <c:crossBetween val="midCat"/>
      </c:valAx>
      <c:valAx>
        <c:axId val="1969140784"/>
        <c:scaling>
          <c:orientation val="minMax"/>
        </c:scaling>
        <c:delete val="1"/>
        <c:axPos val="b"/>
        <c:majorTickMark val="out"/>
        <c:minorTickMark val="none"/>
        <c:tickLblPos val="nextTo"/>
        <c:crossAx val="1973257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Peak</a:t>
            </a:r>
            <a:r>
              <a:rPr lang="en-GB" baseline="0"/>
              <a:t> braking</a:t>
            </a:r>
            <a:endParaRPr lang="en-GB"/>
          </a:p>
        </c:rich>
      </c:tx>
      <c:layout>
        <c:manualLayout>
          <c:xMode val="edge"/>
          <c:yMode val="edge"/>
          <c:x val="0.45451811862771152"/>
          <c:y val="1.68861870989530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test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3'!$E$4:$E$1804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5D-45AB-8DBD-1AC26440C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9225952"/>
        <c:axId val="1959225472"/>
      </c:scatterChart>
      <c:scatterChart>
        <c:scatterStyle val="smoothMarker"/>
        <c:varyColors val="0"/>
        <c:ser>
          <c:idx val="1"/>
          <c:order val="1"/>
          <c:tx>
            <c:v>Braking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3'!$W$4:$W$1804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-1545.7933559233727</c:v>
                </c:pt>
                <c:pt idx="38">
                  <c:v>-6969.8145261613572</c:v>
                </c:pt>
                <c:pt idx="39">
                  <c:v>-9362.520828472223</c:v>
                </c:pt>
                <c:pt idx="40">
                  <c:v>-8051.1794895265402</c:v>
                </c:pt>
                <c:pt idx="41">
                  <c:v>-6501.057821526475</c:v>
                </c:pt>
                <c:pt idx="42">
                  <c:v>-7312.50043526236</c:v>
                </c:pt>
                <c:pt idx="43">
                  <c:v>-8567.3409100307872</c:v>
                </c:pt>
                <c:pt idx="44">
                  <c:v>-7119.0955497648365</c:v>
                </c:pt>
                <c:pt idx="45">
                  <c:v>-3745.8766187053193</c:v>
                </c:pt>
                <c:pt idx="46">
                  <c:v>-987.13324493333744</c:v>
                </c:pt>
                <c:pt idx="47">
                  <c:v>-523.83812549189838</c:v>
                </c:pt>
                <c:pt idx="48">
                  <c:v>-1103.6175489580194</c:v>
                </c:pt>
                <c:pt idx="49">
                  <c:v>-779.46243011172942</c:v>
                </c:pt>
                <c:pt idx="50">
                  <c:v>0</c:v>
                </c:pt>
                <c:pt idx="51">
                  <c:v>0</c:v>
                </c:pt>
                <c:pt idx="52">
                  <c:v>-1039.9015790784672</c:v>
                </c:pt>
                <c:pt idx="53">
                  <c:v>-2449.4987753980872</c:v>
                </c:pt>
                <c:pt idx="54">
                  <c:v>-1802.7689643664212</c:v>
                </c:pt>
                <c:pt idx="55">
                  <c:v>-150.38905185185067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-1286.2474041383578</c:v>
                </c:pt>
                <c:pt idx="83">
                  <c:v>-879.07175439815194</c:v>
                </c:pt>
                <c:pt idx="84">
                  <c:v>0</c:v>
                </c:pt>
                <c:pt idx="85">
                  <c:v>-93.944174534801718</c:v>
                </c:pt>
                <c:pt idx="86">
                  <c:v>-683.55473308434603</c:v>
                </c:pt>
                <c:pt idx="87">
                  <c:v>-495.7782549586351</c:v>
                </c:pt>
                <c:pt idx="88">
                  <c:v>-124.79585372776678</c:v>
                </c:pt>
                <c:pt idx="89">
                  <c:v>-2944.7357174761537</c:v>
                </c:pt>
                <c:pt idx="90">
                  <c:v>-8843.9040340535194</c:v>
                </c:pt>
                <c:pt idx="91">
                  <c:v>-10779.753579629583</c:v>
                </c:pt>
                <c:pt idx="92">
                  <c:v>-8729.7410707560794</c:v>
                </c:pt>
                <c:pt idx="93">
                  <c:v>-5364.6636113203886</c:v>
                </c:pt>
                <c:pt idx="94">
                  <c:v>-2705.2501629629933</c:v>
                </c:pt>
                <c:pt idx="95">
                  <c:v>-2105.9821152530508</c:v>
                </c:pt>
                <c:pt idx="96">
                  <c:v>-1693.0353039265169</c:v>
                </c:pt>
                <c:pt idx="97">
                  <c:v>-913.92487417777761</c:v>
                </c:pt>
                <c:pt idx="98">
                  <c:v>-330.47378513517145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-2427.8236028049359</c:v>
                </c:pt>
                <c:pt idx="153">
                  <c:v>-7243.8597671932639</c:v>
                </c:pt>
                <c:pt idx="154">
                  <c:v>-8504.4833969932643</c:v>
                </c:pt>
                <c:pt idx="155">
                  <c:v>-6116.5922530951602</c:v>
                </c:pt>
                <c:pt idx="156">
                  <c:v>-2901.7779407407743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-3558.1811565354137</c:v>
                </c:pt>
                <c:pt idx="173">
                  <c:v>-9138.448640354909</c:v>
                </c:pt>
                <c:pt idx="174">
                  <c:v>-10409.026489949068</c:v>
                </c:pt>
                <c:pt idx="175">
                  <c:v>-6561.6674003451835</c:v>
                </c:pt>
                <c:pt idx="176">
                  <c:v>-1442.1171445986779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-348.14593750485869</c:v>
                </c:pt>
                <c:pt idx="184">
                  <c:v>-3055.3067133618015</c:v>
                </c:pt>
                <c:pt idx="185">
                  <c:v>-4849.4084931901125</c:v>
                </c:pt>
                <c:pt idx="186">
                  <c:v>-4794.8081951389213</c:v>
                </c:pt>
                <c:pt idx="187">
                  <c:v>-3916.3354129229192</c:v>
                </c:pt>
                <c:pt idx="188">
                  <c:v>-2806.1429928270809</c:v>
                </c:pt>
                <c:pt idx="189">
                  <c:v>-1982.6890019179659</c:v>
                </c:pt>
                <c:pt idx="190">
                  <c:v>-1360.7551261670706</c:v>
                </c:pt>
                <c:pt idx="191">
                  <c:v>-839.61753382692632</c:v>
                </c:pt>
                <c:pt idx="192">
                  <c:v>-511.2766003905142</c:v>
                </c:pt>
                <c:pt idx="193">
                  <c:v>-223.56780598957954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-821.8423397840312</c:v>
                </c:pt>
                <c:pt idx="234">
                  <c:v>-5800.0604901127044</c:v>
                </c:pt>
                <c:pt idx="235">
                  <c:v>-7349.4284659722562</c:v>
                </c:pt>
                <c:pt idx="236">
                  <c:v>-5053.76759475368</c:v>
                </c:pt>
                <c:pt idx="237">
                  <c:v>-1526.5479105333334</c:v>
                </c:pt>
                <c:pt idx="238">
                  <c:v>-477.57511451357334</c:v>
                </c:pt>
                <c:pt idx="239">
                  <c:v>-2825.1311428272588</c:v>
                </c:pt>
                <c:pt idx="240">
                  <c:v>-7112.5866880357871</c:v>
                </c:pt>
                <c:pt idx="241">
                  <c:v>-9694.5730295428639</c:v>
                </c:pt>
                <c:pt idx="242">
                  <c:v>-7988.9807516492629</c:v>
                </c:pt>
                <c:pt idx="243">
                  <c:v>-6938.6782358796636</c:v>
                </c:pt>
                <c:pt idx="244">
                  <c:v>-7295.6393660697304</c:v>
                </c:pt>
                <c:pt idx="245">
                  <c:v>-6501.0578215264341</c:v>
                </c:pt>
                <c:pt idx="246">
                  <c:v>-7312.5004352624383</c:v>
                </c:pt>
                <c:pt idx="247">
                  <c:v>-8567.3409100307181</c:v>
                </c:pt>
                <c:pt idx="248">
                  <c:v>-7119.095549764902</c:v>
                </c:pt>
                <c:pt idx="249">
                  <c:v>-3745.8766187053925</c:v>
                </c:pt>
                <c:pt idx="250">
                  <c:v>-987.13324493334733</c:v>
                </c:pt>
                <c:pt idx="251">
                  <c:v>-523.83812549190395</c:v>
                </c:pt>
                <c:pt idx="252">
                  <c:v>-1103.6175489580194</c:v>
                </c:pt>
                <c:pt idx="253">
                  <c:v>-779.46243011171146</c:v>
                </c:pt>
                <c:pt idx="254">
                  <c:v>0</c:v>
                </c:pt>
                <c:pt idx="255">
                  <c:v>0</c:v>
                </c:pt>
                <c:pt idx="256">
                  <c:v>-1039.9015790784672</c:v>
                </c:pt>
                <c:pt idx="257">
                  <c:v>-1598.2261909818862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-1787.8550332790894</c:v>
                </c:pt>
                <c:pt idx="275">
                  <c:v>-7546.8251594666153</c:v>
                </c:pt>
                <c:pt idx="276">
                  <c:v>-9590.8771055556535</c:v>
                </c:pt>
                <c:pt idx="277">
                  <c:v>-10074.477900958127</c:v>
                </c:pt>
                <c:pt idx="278">
                  <c:v>-10291.430835580235</c:v>
                </c:pt>
                <c:pt idx="279">
                  <c:v>-11065.923937876036</c:v>
                </c:pt>
                <c:pt idx="280">
                  <c:v>-10023.287502596744</c:v>
                </c:pt>
                <c:pt idx="281">
                  <c:v>-4838.4633274376329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-1274.4246570300011</c:v>
                </c:pt>
                <c:pt idx="294">
                  <c:v>-1800.9266245318854</c:v>
                </c:pt>
                <c:pt idx="295">
                  <c:v>-268.04443524445503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-299.05043688951508</c:v>
                </c:pt>
                <c:pt idx="304">
                  <c:v>-1550.515807762961</c:v>
                </c:pt>
                <c:pt idx="305">
                  <c:v>-3202.8169479176822</c:v>
                </c:pt>
                <c:pt idx="306">
                  <c:v>-4279.0327237167403</c:v>
                </c:pt>
                <c:pt idx="307">
                  <c:v>-3092.1955298370776</c:v>
                </c:pt>
                <c:pt idx="308">
                  <c:v>-868.43574956966745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-246.41864175347547</c:v>
                </c:pt>
                <c:pt idx="313">
                  <c:v>-1491.44652472035</c:v>
                </c:pt>
                <c:pt idx="314">
                  <c:v>-2843.3528444444437</c:v>
                </c:pt>
                <c:pt idx="315">
                  <c:v>-3689.5087651555937</c:v>
                </c:pt>
                <c:pt idx="316">
                  <c:v>-3566.324720138829</c:v>
                </c:pt>
                <c:pt idx="317">
                  <c:v>-2929.765885782208</c:v>
                </c:pt>
                <c:pt idx="318">
                  <c:v>-3291.2231944445034</c:v>
                </c:pt>
                <c:pt idx="319">
                  <c:v>-4169.9249234568151</c:v>
                </c:pt>
                <c:pt idx="320">
                  <c:v>-4195.1678244729128</c:v>
                </c:pt>
                <c:pt idx="321">
                  <c:v>-2024.2360585482038</c:v>
                </c:pt>
                <c:pt idx="322">
                  <c:v>-345.32914193680153</c:v>
                </c:pt>
                <c:pt idx="323">
                  <c:v>0</c:v>
                </c:pt>
                <c:pt idx="324">
                  <c:v>0</c:v>
                </c:pt>
                <c:pt idx="325">
                  <c:v>-80.617182741586973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-2446.0973891685539</c:v>
                </c:pt>
                <c:pt idx="330">
                  <c:v>-4684.8383793886978</c:v>
                </c:pt>
                <c:pt idx="331">
                  <c:v>-2497.5413480663829</c:v>
                </c:pt>
                <c:pt idx="332">
                  <c:v>0</c:v>
                </c:pt>
                <c:pt idx="333">
                  <c:v>-97.480918253930142</c:v>
                </c:pt>
                <c:pt idx="334">
                  <c:v>-182.08054780741335</c:v>
                </c:pt>
                <c:pt idx="335">
                  <c:v>-13.689635416666329</c:v>
                </c:pt>
                <c:pt idx="336">
                  <c:v>-173.39980209298011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-495.77856926242032</c:v>
                </c:pt>
                <c:pt idx="360">
                  <c:v>-2802.2327256944027</c:v>
                </c:pt>
                <c:pt idx="361">
                  <c:v>-3504.4644389530304</c:v>
                </c:pt>
                <c:pt idx="362">
                  <c:v>-2601.8883357864092</c:v>
                </c:pt>
                <c:pt idx="363">
                  <c:v>-1361.2577934660167</c:v>
                </c:pt>
                <c:pt idx="364">
                  <c:v>-321.41843383541567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-2651.6645516321064</c:v>
                </c:pt>
                <c:pt idx="374">
                  <c:v>-5027.1785890829487</c:v>
                </c:pt>
                <c:pt idx="375">
                  <c:v>-4732.0088362666665</c:v>
                </c:pt>
                <c:pt idx="376">
                  <c:v>-3202.6595389731679</c:v>
                </c:pt>
                <c:pt idx="377">
                  <c:v>-1857.5299695056553</c:v>
                </c:pt>
                <c:pt idx="378">
                  <c:v>-1039.6675904923395</c:v>
                </c:pt>
                <c:pt idx="379">
                  <c:v>-586.2038617283813</c:v>
                </c:pt>
                <c:pt idx="380">
                  <c:v>-331.8140156444444</c:v>
                </c:pt>
                <c:pt idx="381">
                  <c:v>-348.49425214264909</c:v>
                </c:pt>
                <c:pt idx="382">
                  <c:v>-387.49667824859142</c:v>
                </c:pt>
                <c:pt idx="383">
                  <c:v>-313.12894553219121</c:v>
                </c:pt>
                <c:pt idx="384">
                  <c:v>-219.92694275324834</c:v>
                </c:pt>
                <c:pt idx="385">
                  <c:v>-95.919680325694458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-1737.8714450935829</c:v>
                </c:pt>
                <c:pt idx="404">
                  <c:v>-2804.5208223999962</c:v>
                </c:pt>
                <c:pt idx="405">
                  <c:v>-2412.4370928698413</c:v>
                </c:pt>
                <c:pt idx="406">
                  <c:v>-2038.5759805591447</c:v>
                </c:pt>
                <c:pt idx="407">
                  <c:v>-2140.6014102623217</c:v>
                </c:pt>
                <c:pt idx="408">
                  <c:v>-2100.8664734701374</c:v>
                </c:pt>
                <c:pt idx="409">
                  <c:v>-1488.6991051474929</c:v>
                </c:pt>
                <c:pt idx="410">
                  <c:v>-395.92080475549903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-579.62320402960529</c:v>
                </c:pt>
                <c:pt idx="421">
                  <c:v>-1185.9552786809154</c:v>
                </c:pt>
                <c:pt idx="422">
                  <c:v>-451.71895945000171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-1029.1357946366768</c:v>
                </c:pt>
                <c:pt idx="433">
                  <c:v>-849.18913684049289</c:v>
                </c:pt>
                <c:pt idx="434">
                  <c:v>0</c:v>
                </c:pt>
                <c:pt idx="435">
                  <c:v>0</c:v>
                </c:pt>
                <c:pt idx="436">
                  <c:v>-1461.9706110272</c:v>
                </c:pt>
                <c:pt idx="437">
                  <c:v>-4284.2822155158865</c:v>
                </c:pt>
                <c:pt idx="438">
                  <c:v>-6615.0795866510234</c:v>
                </c:pt>
                <c:pt idx="439">
                  <c:v>-7550.8967467155826</c:v>
                </c:pt>
                <c:pt idx="440">
                  <c:v>-6497.1851652055984</c:v>
                </c:pt>
                <c:pt idx="441">
                  <c:v>-4053.4493038743849</c:v>
                </c:pt>
                <c:pt idx="442">
                  <c:v>-1711.4553224637443</c:v>
                </c:pt>
                <c:pt idx="443">
                  <c:v>-394.02685189474221</c:v>
                </c:pt>
                <c:pt idx="444">
                  <c:v>-30.051386264869468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-761.3703047702636</c:v>
                </c:pt>
                <c:pt idx="522">
                  <c:v>-1251.413498311148</c:v>
                </c:pt>
                <c:pt idx="523">
                  <c:v>-1556.8389733215727</c:v>
                </c:pt>
                <c:pt idx="524">
                  <c:v>-2381.3501749518296</c:v>
                </c:pt>
                <c:pt idx="525">
                  <c:v>-3267.6228877386029</c:v>
                </c:pt>
                <c:pt idx="526">
                  <c:v>-2922.1886834126258</c:v>
                </c:pt>
                <c:pt idx="527">
                  <c:v>-1539.4408345681813</c:v>
                </c:pt>
                <c:pt idx="528">
                  <c:v>-518.80946234577334</c:v>
                </c:pt>
                <c:pt idx="529">
                  <c:v>-117.49398680557691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-1306.8781134786052</c:v>
                </c:pt>
                <c:pt idx="546">
                  <c:v>-2840.1079667554004</c:v>
                </c:pt>
                <c:pt idx="547">
                  <c:v>-2926.9061483119995</c:v>
                </c:pt>
                <c:pt idx="548">
                  <c:v>-1883.0761518173058</c:v>
                </c:pt>
                <c:pt idx="549">
                  <c:v>-1165.9157974153673</c:v>
                </c:pt>
                <c:pt idx="550">
                  <c:v>-769.06467914630434</c:v>
                </c:pt>
                <c:pt idx="551">
                  <c:v>-576.29217752525381</c:v>
                </c:pt>
                <c:pt idx="552">
                  <c:v>-171.72149815146346</c:v>
                </c:pt>
                <c:pt idx="553">
                  <c:v>-91.720157283721591</c:v>
                </c:pt>
                <c:pt idx="554">
                  <c:v>-90.286311737111689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-600.92424704753739</c:v>
                </c:pt>
                <c:pt idx="565">
                  <c:v>-3328.1943915471111</c:v>
                </c:pt>
                <c:pt idx="566">
                  <c:v>-2554.5363173928836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-4.9751131944513727</c:v>
                </c:pt>
                <c:pt idx="620">
                  <c:v>-1799.4953003604123</c:v>
                </c:pt>
                <c:pt idx="621">
                  <c:v>-2285.8298340201327</c:v>
                </c:pt>
                <c:pt idx="622">
                  <c:v>-823.24036848889853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-3806.0498492216134</c:v>
                </c:pt>
                <c:pt idx="653">
                  <c:v>-7456.7686133478846</c:v>
                </c:pt>
                <c:pt idx="654">
                  <c:v>-7806.2185720098714</c:v>
                </c:pt>
                <c:pt idx="655">
                  <c:v>-9531.0750665087853</c:v>
                </c:pt>
                <c:pt idx="656">
                  <c:v>-13575.323379199999</c:v>
                </c:pt>
                <c:pt idx="657">
                  <c:v>-14784.222359545407</c:v>
                </c:pt>
                <c:pt idx="658">
                  <c:v>-11240.191687625167</c:v>
                </c:pt>
                <c:pt idx="659">
                  <c:v>-7238.5231046792933</c:v>
                </c:pt>
                <c:pt idx="660">
                  <c:v>-7615.3583625773381</c:v>
                </c:pt>
                <c:pt idx="661">
                  <c:v>-10425.483699382641</c:v>
                </c:pt>
                <c:pt idx="662">
                  <c:v>-10604.734406057638</c:v>
                </c:pt>
                <c:pt idx="663">
                  <c:v>-8167.2436914920718</c:v>
                </c:pt>
                <c:pt idx="664">
                  <c:v>-4809.4698402126187</c:v>
                </c:pt>
                <c:pt idx="665">
                  <c:v>-1657.10201481489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-449.43452245370338</c:v>
                </c:pt>
                <c:pt idx="679">
                  <c:v>-7308.7804078283552</c:v>
                </c:pt>
                <c:pt idx="680">
                  <c:v>-10749.238231216848</c:v>
                </c:pt>
                <c:pt idx="681">
                  <c:v>-11296.676952912037</c:v>
                </c:pt>
                <c:pt idx="682">
                  <c:v>-10044.458652133573</c:v>
                </c:pt>
                <c:pt idx="683">
                  <c:v>-5853.5552471698766</c:v>
                </c:pt>
                <c:pt idx="684">
                  <c:v>-3090.9187462562513</c:v>
                </c:pt>
                <c:pt idx="685">
                  <c:v>-1336.9083295895862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-6064.3747183688665</c:v>
                </c:pt>
                <c:pt idx="698">
                  <c:v>-7953.2393179392211</c:v>
                </c:pt>
                <c:pt idx="699">
                  <c:v>-5381.8652064708549</c:v>
                </c:pt>
                <c:pt idx="700">
                  <c:v>-3661.90908748216</c:v>
                </c:pt>
                <c:pt idx="701">
                  <c:v>-1135.4664882616914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-205.95855321379818</c:v>
                </c:pt>
                <c:pt idx="706">
                  <c:v>-2053.6216658883609</c:v>
                </c:pt>
                <c:pt idx="707">
                  <c:v>-3228.2541311186715</c:v>
                </c:pt>
                <c:pt idx="708">
                  <c:v>-2953.2771517630454</c:v>
                </c:pt>
                <c:pt idx="709">
                  <c:v>-1460.5742370369037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-2421.9389415218957</c:v>
                </c:pt>
                <c:pt idx="716">
                  <c:v>-4872.9327646322745</c:v>
                </c:pt>
                <c:pt idx="717">
                  <c:v>-3687.8890518515168</c:v>
                </c:pt>
                <c:pt idx="718">
                  <c:v>-674.4631259258648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-1280.9045930420032</c:v>
                </c:pt>
                <c:pt idx="756">
                  <c:v>-2558.6572289663286</c:v>
                </c:pt>
                <c:pt idx="757">
                  <c:v>-6559.1127493283584</c:v>
                </c:pt>
                <c:pt idx="758">
                  <c:v>-12673.836904266785</c:v>
                </c:pt>
                <c:pt idx="759">
                  <c:v>-15949.663869825452</c:v>
                </c:pt>
                <c:pt idx="760">
                  <c:v>-14753.260466126725</c:v>
                </c:pt>
                <c:pt idx="761">
                  <c:v>-12243.690750207541</c:v>
                </c:pt>
                <c:pt idx="762">
                  <c:v>-9742.1052032793996</c:v>
                </c:pt>
                <c:pt idx="763">
                  <c:v>-6651.1331493867092</c:v>
                </c:pt>
                <c:pt idx="764">
                  <c:v>-3622.3797925922618</c:v>
                </c:pt>
                <c:pt idx="765">
                  <c:v>-437.72159620741957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-3510.4339740258079</c:v>
                </c:pt>
                <c:pt idx="795">
                  <c:v>-14623.329144180028</c:v>
                </c:pt>
                <c:pt idx="796">
                  <c:v>-22591.786931687486</c:v>
                </c:pt>
                <c:pt idx="797">
                  <c:v>-24670.957776202995</c:v>
                </c:pt>
                <c:pt idx="798">
                  <c:v>-20914.479525378843</c:v>
                </c:pt>
                <c:pt idx="799">
                  <c:v>-13551.616821240972</c:v>
                </c:pt>
                <c:pt idx="800">
                  <c:v>-5380.0532929055544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-1217.8781729979239</c:v>
                </c:pt>
                <c:pt idx="810">
                  <c:v>-4233.9500845892981</c:v>
                </c:pt>
                <c:pt idx="811">
                  <c:v>-6976.0776757390449</c:v>
                </c:pt>
                <c:pt idx="812">
                  <c:v>-11568.933351180129</c:v>
                </c:pt>
                <c:pt idx="813">
                  <c:v>-14309.052134565592</c:v>
                </c:pt>
                <c:pt idx="814">
                  <c:v>-13861.353001726755</c:v>
                </c:pt>
                <c:pt idx="815">
                  <c:v>-12901.37433194561</c:v>
                </c:pt>
                <c:pt idx="816">
                  <c:v>-11834.373803920147</c:v>
                </c:pt>
                <c:pt idx="817">
                  <c:v>-9894.7066228228887</c:v>
                </c:pt>
                <c:pt idx="818">
                  <c:v>-7272.5208277777783</c:v>
                </c:pt>
                <c:pt idx="819">
                  <c:v>-3718.2827374231565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-1642.5108319187168</c:v>
                </c:pt>
                <c:pt idx="877">
                  <c:v>-3681.5503789084623</c:v>
                </c:pt>
                <c:pt idx="878">
                  <c:v>-2559.8787369086431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-1554.5854419752923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-1290.5477892339036</c:v>
                </c:pt>
                <c:pt idx="893">
                  <c:v>-3488.689404799999</c:v>
                </c:pt>
                <c:pt idx="894">
                  <c:v>-3856.1598423259966</c:v>
                </c:pt>
                <c:pt idx="895">
                  <c:v>-2496.9941675635364</c:v>
                </c:pt>
                <c:pt idx="896">
                  <c:v>-137.51336355624937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-1261.0779867728838</c:v>
                </c:pt>
                <c:pt idx="903">
                  <c:v>-14842.041561316953</c:v>
                </c:pt>
                <c:pt idx="904">
                  <c:v>-24670.957776202995</c:v>
                </c:pt>
                <c:pt idx="905">
                  <c:v>-20914.479525378843</c:v>
                </c:pt>
                <c:pt idx="906">
                  <c:v>-13551.616821240972</c:v>
                </c:pt>
                <c:pt idx="907">
                  <c:v>-5380.0532929055544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-3178.7501161548862</c:v>
                </c:pt>
                <c:pt idx="927">
                  <c:v>-2174.7431722222532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-1656.9159681231079</c:v>
                </c:pt>
                <c:pt idx="936">
                  <c:v>-1990.3088938661012</c:v>
                </c:pt>
                <c:pt idx="937">
                  <c:v>-473.42980740740967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-6075.4672074896489</c:v>
                </c:pt>
                <c:pt idx="953">
                  <c:v>-14481.271102167799</c:v>
                </c:pt>
                <c:pt idx="954">
                  <c:v>-19899.881048554609</c:v>
                </c:pt>
                <c:pt idx="955">
                  <c:v>-19656.716336716669</c:v>
                </c:pt>
                <c:pt idx="956">
                  <c:v>-17005.497611158578</c:v>
                </c:pt>
                <c:pt idx="957">
                  <c:v>-14306.835948484137</c:v>
                </c:pt>
                <c:pt idx="958">
                  <c:v>-8841.3879779325307</c:v>
                </c:pt>
                <c:pt idx="959">
                  <c:v>-347.97598333335173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-3406.6636512741484</c:v>
                </c:pt>
                <c:pt idx="972">
                  <c:v>-9567.2557170270811</c:v>
                </c:pt>
                <c:pt idx="973">
                  <c:v>-16602.781869025948</c:v>
                </c:pt>
                <c:pt idx="974">
                  <c:v>-18412.543930615393</c:v>
                </c:pt>
                <c:pt idx="975">
                  <c:v>-15737.982453703135</c:v>
                </c:pt>
                <c:pt idx="976">
                  <c:v>-13019.627496375919</c:v>
                </c:pt>
                <c:pt idx="977">
                  <c:v>-10318.310072430404</c:v>
                </c:pt>
                <c:pt idx="978">
                  <c:v>-6823.2692148146589</c:v>
                </c:pt>
                <c:pt idx="979">
                  <c:v>-3764.9798854966084</c:v>
                </c:pt>
                <c:pt idx="980">
                  <c:v>-2590.1535433805225</c:v>
                </c:pt>
                <c:pt idx="981">
                  <c:v>-1700.6825696394351</c:v>
                </c:pt>
                <c:pt idx="982">
                  <c:v>-1039.314015644444</c:v>
                </c:pt>
                <c:pt idx="983">
                  <c:v>-734.89876542225932</c:v>
                </c:pt>
                <c:pt idx="984">
                  <c:v>-550.4160172245663</c:v>
                </c:pt>
                <c:pt idx="985">
                  <c:v>-213.31160076542551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-3167.9450866825664</c:v>
                </c:pt>
                <c:pt idx="1052">
                  <c:v>-6059.5792106272047</c:v>
                </c:pt>
                <c:pt idx="1053">
                  <c:v>-7639.2022514758801</c:v>
                </c:pt>
                <c:pt idx="1054">
                  <c:v>-9200.9994603650412</c:v>
                </c:pt>
                <c:pt idx="1055">
                  <c:v>-11208.52641314983</c:v>
                </c:pt>
                <c:pt idx="1056">
                  <c:v>-13259.325066666659</c:v>
                </c:pt>
                <c:pt idx="1057">
                  <c:v>-14417.958600524546</c:v>
                </c:pt>
                <c:pt idx="1058">
                  <c:v>-13380.889460411921</c:v>
                </c:pt>
                <c:pt idx="1059">
                  <c:v>-10068.303565510305</c:v>
                </c:pt>
                <c:pt idx="1060">
                  <c:v>-7118.476332159179</c:v>
                </c:pt>
                <c:pt idx="1061">
                  <c:v>-4918.6876780789289</c:v>
                </c:pt>
                <c:pt idx="1062">
                  <c:v>-2508.7223851856411</c:v>
                </c:pt>
                <c:pt idx="1063">
                  <c:v>-283.50006004546498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-2207.4684676867314</c:v>
                </c:pt>
                <c:pt idx="1085">
                  <c:v>-5809.2256712881908</c:v>
                </c:pt>
                <c:pt idx="1086">
                  <c:v>-2903.4078808597942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-464.63318949712732</c:v>
                </c:pt>
                <c:pt idx="1100">
                  <c:v>-5844.7244412826467</c:v>
                </c:pt>
                <c:pt idx="1101">
                  <c:v>-6437.2429372131146</c:v>
                </c:pt>
                <c:pt idx="1102">
                  <c:v>-1630.0879696988015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-3190.1366907408342</c:v>
                </c:pt>
                <c:pt idx="1111">
                  <c:v>-2867.1205243111008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-61.783724422019858</c:v>
                </c:pt>
                <c:pt idx="1120">
                  <c:v>-3076.277886145207</c:v>
                </c:pt>
                <c:pt idx="1121">
                  <c:v>-1290.5477892339036</c:v>
                </c:pt>
                <c:pt idx="1122">
                  <c:v>0</c:v>
                </c:pt>
                <c:pt idx="1123">
                  <c:v>0</c:v>
                </c:pt>
                <c:pt idx="1124">
                  <c:v>-3514.6558009282321</c:v>
                </c:pt>
                <c:pt idx="1125">
                  <c:v>-10453.300830171554</c:v>
                </c:pt>
                <c:pt idx="1126">
                  <c:v>-18455.010917661126</c:v>
                </c:pt>
                <c:pt idx="1127">
                  <c:v>-23564.976347694144</c:v>
                </c:pt>
                <c:pt idx="1128">
                  <c:v>-23264.40176470466</c:v>
                </c:pt>
                <c:pt idx="1129">
                  <c:v>-20352.710411924701</c:v>
                </c:pt>
                <c:pt idx="1130">
                  <c:v>-15699.895642596886</c:v>
                </c:pt>
                <c:pt idx="1131">
                  <c:v>-11100.786753584713</c:v>
                </c:pt>
                <c:pt idx="1132">
                  <c:v>-8803.5338017285867</c:v>
                </c:pt>
                <c:pt idx="1133">
                  <c:v>-7754.5567951312632</c:v>
                </c:pt>
                <c:pt idx="1134">
                  <c:v>-7368.4360681324833</c:v>
                </c:pt>
                <c:pt idx="1135">
                  <c:v>-6664.3902895534566</c:v>
                </c:pt>
                <c:pt idx="1136">
                  <c:v>-5170.1692696371147</c:v>
                </c:pt>
                <c:pt idx="1137">
                  <c:v>-3123.2361646493764</c:v>
                </c:pt>
                <c:pt idx="1138">
                  <c:v>-946.06407428352816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-955.01580248189794</c:v>
                </c:pt>
                <c:pt idx="1148">
                  <c:v>-6178.4086578692959</c:v>
                </c:pt>
                <c:pt idx="1149">
                  <c:v>-6043.5771532361405</c:v>
                </c:pt>
                <c:pt idx="1150">
                  <c:v>-2967.2872000005391</c:v>
                </c:pt>
                <c:pt idx="1151">
                  <c:v>-608.95386666677791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-2912.2410998636333</c:v>
                </c:pt>
                <c:pt idx="1353">
                  <c:v>-4262.2280400593691</c:v>
                </c:pt>
                <c:pt idx="1354">
                  <c:v>-4738.8512245348411</c:v>
                </c:pt>
                <c:pt idx="1355">
                  <c:v>-5190.2924063833316</c:v>
                </c:pt>
                <c:pt idx="1356">
                  <c:v>-6012.8262264187942</c:v>
                </c:pt>
                <c:pt idx="1357">
                  <c:v>-7551.6832189499773</c:v>
                </c:pt>
                <c:pt idx="1358">
                  <c:v>-8616.9751660058901</c:v>
                </c:pt>
                <c:pt idx="1359">
                  <c:v>-9234.8030925903331</c:v>
                </c:pt>
                <c:pt idx="1360">
                  <c:v>-10123.442155858893</c:v>
                </c:pt>
                <c:pt idx="1361">
                  <c:v>-10257.83146536306</c:v>
                </c:pt>
                <c:pt idx="1362">
                  <c:v>-7155.8671912649679</c:v>
                </c:pt>
                <c:pt idx="1363">
                  <c:v>-1257.0008631796588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-4196.6699999998564</c:v>
                </c:pt>
                <c:pt idx="1370">
                  <c:v>-6731.0756240199198</c:v>
                </c:pt>
                <c:pt idx="1371">
                  <c:v>-2594.852903815311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-770.99926401789367</c:v>
                </c:pt>
                <c:pt idx="1376">
                  <c:v>-4993.6868007133944</c:v>
                </c:pt>
                <c:pt idx="1377">
                  <c:v>-11489.403463540923</c:v>
                </c:pt>
                <c:pt idx="1378">
                  <c:v>-18937.081347983873</c:v>
                </c:pt>
                <c:pt idx="1379">
                  <c:v>-20839.58140441182</c:v>
                </c:pt>
                <c:pt idx="1380">
                  <c:v>-18212.391252640489</c:v>
                </c:pt>
                <c:pt idx="1381">
                  <c:v>-15534.254685314347</c:v>
                </c:pt>
                <c:pt idx="1382">
                  <c:v>-9887.1389877579622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-590.64745734813107</c:v>
                </c:pt>
                <c:pt idx="1399">
                  <c:v>-2052.8006349529128</c:v>
                </c:pt>
                <c:pt idx="1400">
                  <c:v>-3444.7217070531565</c:v>
                </c:pt>
                <c:pt idx="1401">
                  <c:v>-4744.1302234936784</c:v>
                </c:pt>
                <c:pt idx="1402">
                  <c:v>-5423.5082312942059</c:v>
                </c:pt>
                <c:pt idx="1403">
                  <c:v>-6732.0483696440051</c:v>
                </c:pt>
                <c:pt idx="1404">
                  <c:v>-10211.987970630425</c:v>
                </c:pt>
                <c:pt idx="1405">
                  <c:v>-15225.33829256336</c:v>
                </c:pt>
                <c:pt idx="1406">
                  <c:v>-16347.655775050704</c:v>
                </c:pt>
                <c:pt idx="1407">
                  <c:v>-11950.578514769422</c:v>
                </c:pt>
                <c:pt idx="1408">
                  <c:v>-4901.2762544478737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-4850.0757298118788</c:v>
                </c:pt>
                <c:pt idx="1423">
                  <c:v>-8777.2237145650943</c:v>
                </c:pt>
                <c:pt idx="1424">
                  <c:v>-5553.2974102345643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-2839.9017699497135</c:v>
                </c:pt>
                <c:pt idx="1432">
                  <c:v>-8471.4240554087501</c:v>
                </c:pt>
                <c:pt idx="1433">
                  <c:v>-13322.698010298538</c:v>
                </c:pt>
                <c:pt idx="1434">
                  <c:v>-13690.028452469905</c:v>
                </c:pt>
                <c:pt idx="1435">
                  <c:v>-11004.070941681641</c:v>
                </c:pt>
                <c:pt idx="1436">
                  <c:v>-6250.4367302752034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-1702.8437288940795</c:v>
                </c:pt>
                <c:pt idx="1443">
                  <c:v>-2197.1191560004909</c:v>
                </c:pt>
                <c:pt idx="1444">
                  <c:v>-688.84027222222335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-2142.7405613422807</c:v>
                </c:pt>
                <c:pt idx="1449">
                  <c:v>-3857.1290690548603</c:v>
                </c:pt>
                <c:pt idx="1450">
                  <c:v>-2397.9484420257845</c:v>
                </c:pt>
                <c:pt idx="1451">
                  <c:v>-514.39098875649131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-4472.3118124294833</c:v>
                </c:pt>
                <c:pt idx="1527">
                  <c:v>-8635.0017312607652</c:v>
                </c:pt>
                <c:pt idx="1528">
                  <c:v>-11048.151955900472</c:v>
                </c:pt>
                <c:pt idx="1529">
                  <c:v>-10839.773945678746</c:v>
                </c:pt>
                <c:pt idx="1530">
                  <c:v>-8619.9464987769607</c:v>
                </c:pt>
                <c:pt idx="1531">
                  <c:v>-5532.0633750940206</c:v>
                </c:pt>
                <c:pt idx="1532">
                  <c:v>-1897.6573147216509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-2214.5733728394084</c:v>
                </c:pt>
                <c:pt idx="1630">
                  <c:v>-5584.6574815930808</c:v>
                </c:pt>
                <c:pt idx="1631">
                  <c:v>-5862.110939541677</c:v>
                </c:pt>
                <c:pt idx="1632">
                  <c:v>-2546.390466589507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-6835.3437028727622</c:v>
                </c:pt>
                <c:pt idx="1731">
                  <c:v>-11327.548294004842</c:v>
                </c:pt>
                <c:pt idx="1732">
                  <c:v>-13029.37894837927</c:v>
                </c:pt>
                <c:pt idx="1733">
                  <c:v>-13349.728574970364</c:v>
                </c:pt>
                <c:pt idx="1734">
                  <c:v>-12375.88712643006</c:v>
                </c:pt>
                <c:pt idx="1735">
                  <c:v>-11408.880572450953</c:v>
                </c:pt>
                <c:pt idx="1736">
                  <c:v>-11059.134723293229</c:v>
                </c:pt>
                <c:pt idx="1737">
                  <c:v>-11883.631939146542</c:v>
                </c:pt>
                <c:pt idx="1738">
                  <c:v>-12070.817882824034</c:v>
                </c:pt>
                <c:pt idx="1739">
                  <c:v>-11669.634896074593</c:v>
                </c:pt>
                <c:pt idx="1740">
                  <c:v>-10704.888772835144</c:v>
                </c:pt>
                <c:pt idx="1741">
                  <c:v>-8127.5355232060674</c:v>
                </c:pt>
                <c:pt idx="1742">
                  <c:v>-4528.5362412000122</c:v>
                </c:pt>
                <c:pt idx="1743">
                  <c:v>-2058.8398106614086</c:v>
                </c:pt>
                <c:pt idx="1744">
                  <c:v>-654.8960503555553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-1553.3210052916324</c:v>
                </c:pt>
                <c:pt idx="1768">
                  <c:v>-5078.5718510166644</c:v>
                </c:pt>
                <c:pt idx="1769">
                  <c:v>-9255.5972660100088</c:v>
                </c:pt>
                <c:pt idx="1770">
                  <c:v>-13510.592718531858</c:v>
                </c:pt>
                <c:pt idx="1771">
                  <c:v>-16578.43959705926</c:v>
                </c:pt>
                <c:pt idx="1772">
                  <c:v>-17496.29518935653</c:v>
                </c:pt>
                <c:pt idx="1773">
                  <c:v>-16870.185301341193</c:v>
                </c:pt>
                <c:pt idx="1774">
                  <c:v>-15601.054838623639</c:v>
                </c:pt>
                <c:pt idx="1775">
                  <c:v>-13495.19342569342</c:v>
                </c:pt>
                <c:pt idx="1776">
                  <c:v>-11265.236005762015</c:v>
                </c:pt>
                <c:pt idx="1777">
                  <c:v>-10031.052895783325</c:v>
                </c:pt>
                <c:pt idx="1778">
                  <c:v>-9931.6179086627635</c:v>
                </c:pt>
                <c:pt idx="1779">
                  <c:v>-10742.974990800016</c:v>
                </c:pt>
                <c:pt idx="1780">
                  <c:v>-11997.499258361073</c:v>
                </c:pt>
                <c:pt idx="1781">
                  <c:v>-12633.089989122922</c:v>
                </c:pt>
                <c:pt idx="1782">
                  <c:v>-12006.540660141291</c:v>
                </c:pt>
                <c:pt idx="1783">
                  <c:v>-10290.096066484393</c:v>
                </c:pt>
                <c:pt idx="1784">
                  <c:v>-8166.6640610439817</c:v>
                </c:pt>
                <c:pt idx="1785">
                  <c:v>-6064.3747183678133</c:v>
                </c:pt>
                <c:pt idx="1786">
                  <c:v>-4655.6508100923074</c:v>
                </c:pt>
                <c:pt idx="1787">
                  <c:v>-3940.0626062664342</c:v>
                </c:pt>
                <c:pt idx="1788">
                  <c:v>-3527.7903667534729</c:v>
                </c:pt>
                <c:pt idx="1789">
                  <c:v>-3341.390599045611</c:v>
                </c:pt>
                <c:pt idx="1790">
                  <c:v>-3377.9569319000775</c:v>
                </c:pt>
                <c:pt idx="1791">
                  <c:v>-3481.359820012849</c:v>
                </c:pt>
                <c:pt idx="1792">
                  <c:v>-3376.4276970986502</c:v>
                </c:pt>
                <c:pt idx="1793">
                  <c:v>-2821.3496114016475</c:v>
                </c:pt>
                <c:pt idx="1794">
                  <c:v>-1773.6770891516103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F5D-45AB-8DBD-1AC26440C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9140784"/>
        <c:axId val="1973257840"/>
      </c:scatterChart>
      <c:valAx>
        <c:axId val="1959225952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472"/>
        <c:crosses val="autoZero"/>
        <c:crossBetween val="midCat"/>
      </c:valAx>
      <c:valAx>
        <c:axId val="19592254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952"/>
        <c:crosses val="autoZero"/>
        <c:crossBetween val="midCat"/>
      </c:valAx>
      <c:valAx>
        <c:axId val="1973257840"/>
        <c:scaling>
          <c:orientation val="maxMin"/>
          <c:max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Braking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_);\(0.00\)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9140784"/>
        <c:crosses val="max"/>
        <c:crossBetween val="midCat"/>
      </c:valAx>
      <c:valAx>
        <c:axId val="1969140784"/>
        <c:scaling>
          <c:orientation val="minMax"/>
        </c:scaling>
        <c:delete val="1"/>
        <c:axPos val="t"/>
        <c:majorTickMark val="out"/>
        <c:minorTickMark val="none"/>
        <c:tickLblPos val="nextTo"/>
        <c:crossAx val="1973257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Peak</a:t>
            </a:r>
            <a:r>
              <a:rPr lang="en-GB" baseline="0"/>
              <a:t> acceleration</a:t>
            </a:r>
            <a:endParaRPr lang="en-GB"/>
          </a:p>
        </c:rich>
      </c:tx>
      <c:layout>
        <c:manualLayout>
          <c:xMode val="edge"/>
          <c:yMode val="edge"/>
          <c:x val="0.45451811862771152"/>
          <c:y val="1.68861870989530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test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3'!$E$4:$E$1804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87-4684-8DD6-F554F470B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9225952"/>
        <c:axId val="1959225472"/>
      </c:scatterChart>
      <c:scatterChart>
        <c:scatterStyle val="smoothMarker"/>
        <c:varyColors val="0"/>
        <c:ser>
          <c:idx val="1"/>
          <c:order val="1"/>
          <c:tx>
            <c:v>Braking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3'!$S$4:$S$1804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11.437811266049387</c:v>
                </c:pt>
                <c:pt idx="13">
                  <c:v>236.47053589220681</c:v>
                </c:pt>
                <c:pt idx="14">
                  <c:v>1784.1412163166665</c:v>
                </c:pt>
                <c:pt idx="15">
                  <c:v>4898.1834309451397</c:v>
                </c:pt>
                <c:pt idx="16">
                  <c:v>6132.2141875648913</c:v>
                </c:pt>
                <c:pt idx="17">
                  <c:v>7281.8992383533168</c:v>
                </c:pt>
                <c:pt idx="18">
                  <c:v>11280.355795413814</c:v>
                </c:pt>
                <c:pt idx="19">
                  <c:v>14271.507041358025</c:v>
                </c:pt>
                <c:pt idx="20">
                  <c:v>10159.839985773535</c:v>
                </c:pt>
                <c:pt idx="21">
                  <c:v>4713.7970986335686</c:v>
                </c:pt>
                <c:pt idx="22">
                  <c:v>2741.7074575568699</c:v>
                </c:pt>
                <c:pt idx="23">
                  <c:v>2640.0469987555548</c:v>
                </c:pt>
                <c:pt idx="24">
                  <c:v>2830.7854648858788</c:v>
                </c:pt>
                <c:pt idx="25">
                  <c:v>5041.0081199160513</c:v>
                </c:pt>
                <c:pt idx="26">
                  <c:v>6633.2638967213707</c:v>
                </c:pt>
                <c:pt idx="27">
                  <c:v>8064.3928431382001</c:v>
                </c:pt>
                <c:pt idx="28">
                  <c:v>11508.900018664826</c:v>
                </c:pt>
                <c:pt idx="29">
                  <c:v>12999.471198628167</c:v>
                </c:pt>
                <c:pt idx="30">
                  <c:v>13117.788498630165</c:v>
                </c:pt>
                <c:pt idx="31">
                  <c:v>10519.796263261946</c:v>
                </c:pt>
                <c:pt idx="32">
                  <c:v>7434.2490243045495</c:v>
                </c:pt>
                <c:pt idx="33">
                  <c:v>6119.2295690022411</c:v>
                </c:pt>
                <c:pt idx="34">
                  <c:v>5478.7503722518595</c:v>
                </c:pt>
                <c:pt idx="35">
                  <c:v>4279.8655217881997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786.68572882847718</c:v>
                </c:pt>
                <c:pt idx="59">
                  <c:v>1013.0425751833333</c:v>
                </c:pt>
                <c:pt idx="60">
                  <c:v>2633.6615261784591</c:v>
                </c:pt>
                <c:pt idx="61">
                  <c:v>2994.1161654187508</c:v>
                </c:pt>
                <c:pt idx="62">
                  <c:v>1812.1139891534813</c:v>
                </c:pt>
                <c:pt idx="63">
                  <c:v>1582.343540549999</c:v>
                </c:pt>
                <c:pt idx="64">
                  <c:v>1954.7424238395843</c:v>
                </c:pt>
                <c:pt idx="65">
                  <c:v>2427.2158106290199</c:v>
                </c:pt>
                <c:pt idx="66">
                  <c:v>1876.9535621135008</c:v>
                </c:pt>
                <c:pt idx="67">
                  <c:v>1508.0182535111014</c:v>
                </c:pt>
                <c:pt idx="68">
                  <c:v>3449.7832446124376</c:v>
                </c:pt>
                <c:pt idx="69">
                  <c:v>7260.8904993185333</c:v>
                </c:pt>
                <c:pt idx="70">
                  <c:v>10356.662001224886</c:v>
                </c:pt>
                <c:pt idx="71">
                  <c:v>12345.038729135178</c:v>
                </c:pt>
                <c:pt idx="72">
                  <c:v>12664.475047837639</c:v>
                </c:pt>
                <c:pt idx="73">
                  <c:v>10582.775185461711</c:v>
                </c:pt>
                <c:pt idx="74">
                  <c:v>7650.2500075327716</c:v>
                </c:pt>
                <c:pt idx="75">
                  <c:v>6076.1985373876396</c:v>
                </c:pt>
                <c:pt idx="76">
                  <c:v>6062.8628888598878</c:v>
                </c:pt>
                <c:pt idx="77">
                  <c:v>6689.3741823206128</c:v>
                </c:pt>
                <c:pt idx="78">
                  <c:v>6420.474438326165</c:v>
                </c:pt>
                <c:pt idx="79">
                  <c:v>4517.8286619309447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11.437811266046786</c:v>
                </c:pt>
                <c:pt idx="139">
                  <c:v>285.04704642047483</c:v>
                </c:pt>
                <c:pt idx="140">
                  <c:v>2248.9478774869767</c:v>
                </c:pt>
                <c:pt idx="141">
                  <c:v>6814.6466911159723</c:v>
                </c:pt>
                <c:pt idx="142">
                  <c:v>10018.560958869108</c:v>
                </c:pt>
                <c:pt idx="143">
                  <c:v>8361.7375037437487</c:v>
                </c:pt>
                <c:pt idx="144">
                  <c:v>4791.3061072800592</c:v>
                </c:pt>
                <c:pt idx="145">
                  <c:v>3197.807331397561</c:v>
                </c:pt>
                <c:pt idx="146">
                  <c:v>4767.184866385217</c:v>
                </c:pt>
                <c:pt idx="147">
                  <c:v>7695.6228852672675</c:v>
                </c:pt>
                <c:pt idx="148">
                  <c:v>8875.4235778690727</c:v>
                </c:pt>
                <c:pt idx="149">
                  <c:v>7624.1636482320773</c:v>
                </c:pt>
                <c:pt idx="150">
                  <c:v>5024.3790069129964</c:v>
                </c:pt>
                <c:pt idx="151">
                  <c:v>1901.4517020203607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2293.13467966595</c:v>
                </c:pt>
                <c:pt idx="159">
                  <c:v>5159.169218553141</c:v>
                </c:pt>
                <c:pt idx="160">
                  <c:v>7584.0529128743592</c:v>
                </c:pt>
                <c:pt idx="161">
                  <c:v>9113.7760955944414</c:v>
                </c:pt>
                <c:pt idx="162">
                  <c:v>8840.7022195312966</c:v>
                </c:pt>
                <c:pt idx="163">
                  <c:v>7787.3613000444111</c:v>
                </c:pt>
                <c:pt idx="164">
                  <c:v>8029.0808122010158</c:v>
                </c:pt>
                <c:pt idx="165">
                  <c:v>7641.783461263989</c:v>
                </c:pt>
                <c:pt idx="166">
                  <c:v>6327.9359935502071</c:v>
                </c:pt>
                <c:pt idx="167">
                  <c:v>5659.224921170342</c:v>
                </c:pt>
                <c:pt idx="168">
                  <c:v>7963.4545060346127</c:v>
                </c:pt>
                <c:pt idx="169">
                  <c:v>10290.286686948188</c:v>
                </c:pt>
                <c:pt idx="170">
                  <c:v>8042.0318450617133</c:v>
                </c:pt>
                <c:pt idx="171">
                  <c:v>2591.9639691067878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2197.2328417229173</c:v>
                </c:pt>
                <c:pt idx="178">
                  <c:v>5570.0125965240368</c:v>
                </c:pt>
                <c:pt idx="179">
                  <c:v>6827.1343272444237</c:v>
                </c:pt>
                <c:pt idx="180">
                  <c:v>4502.8440801184925</c:v>
                </c:pt>
                <c:pt idx="181">
                  <c:v>2070.4677720775508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936.49199339311929</c:v>
                </c:pt>
                <c:pt idx="200">
                  <c:v>1330.2291116512256</c:v>
                </c:pt>
                <c:pt idx="201">
                  <c:v>1817.9657611111229</c:v>
                </c:pt>
                <c:pt idx="202">
                  <c:v>2361.0210127314604</c:v>
                </c:pt>
                <c:pt idx="203">
                  <c:v>3054.2518706308124</c:v>
                </c:pt>
                <c:pt idx="204">
                  <c:v>5087.4674019290615</c:v>
                </c:pt>
                <c:pt idx="205">
                  <c:v>6502.9131413679288</c:v>
                </c:pt>
                <c:pt idx="206">
                  <c:v>7454.4852968573805</c:v>
                </c:pt>
                <c:pt idx="207">
                  <c:v>9783.7160295029407</c:v>
                </c:pt>
                <c:pt idx="208">
                  <c:v>10966.424327032033</c:v>
                </c:pt>
                <c:pt idx="209">
                  <c:v>10673.730133333367</c:v>
                </c:pt>
                <c:pt idx="210">
                  <c:v>12767.466851713647</c:v>
                </c:pt>
                <c:pt idx="211">
                  <c:v>13451.298173466532</c:v>
                </c:pt>
                <c:pt idx="212">
                  <c:v>10895.407270083977</c:v>
                </c:pt>
                <c:pt idx="213">
                  <c:v>9082.14182109375</c:v>
                </c:pt>
                <c:pt idx="214">
                  <c:v>7998.7644487111793</c:v>
                </c:pt>
                <c:pt idx="215">
                  <c:v>8805.1845378657836</c:v>
                </c:pt>
                <c:pt idx="216">
                  <c:v>11223.867899305551</c:v>
                </c:pt>
                <c:pt idx="217">
                  <c:v>13369.292918584877</c:v>
                </c:pt>
                <c:pt idx="218">
                  <c:v>13986.098473688247</c:v>
                </c:pt>
                <c:pt idx="219">
                  <c:v>13131.475594769847</c:v>
                </c:pt>
                <c:pt idx="220">
                  <c:v>11518.553576993223</c:v>
                </c:pt>
                <c:pt idx="221">
                  <c:v>9747.7484560905305</c:v>
                </c:pt>
                <c:pt idx="222">
                  <c:v>7522.1710836451512</c:v>
                </c:pt>
                <c:pt idx="223">
                  <c:v>6138.2833027874049</c:v>
                </c:pt>
                <c:pt idx="224">
                  <c:v>5894.0036409622935</c:v>
                </c:pt>
                <c:pt idx="225">
                  <c:v>5958.1052433710356</c:v>
                </c:pt>
                <c:pt idx="226">
                  <c:v>6952.5805387802247</c:v>
                </c:pt>
                <c:pt idx="227">
                  <c:v>7344.2724177952641</c:v>
                </c:pt>
                <c:pt idx="228">
                  <c:v>7132.9057490055566</c:v>
                </c:pt>
                <c:pt idx="229">
                  <c:v>6899.0431742537094</c:v>
                </c:pt>
                <c:pt idx="230">
                  <c:v>6335.537408439397</c:v>
                </c:pt>
                <c:pt idx="231">
                  <c:v>5101.7796923900041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4200.3289513957125</c:v>
                </c:pt>
                <c:pt idx="260">
                  <c:v>6876.6813731338907</c:v>
                </c:pt>
                <c:pt idx="261">
                  <c:v>7894.1466721579018</c:v>
                </c:pt>
                <c:pt idx="262">
                  <c:v>8491.4234579354452</c:v>
                </c:pt>
                <c:pt idx="263">
                  <c:v>10149.91379380032</c:v>
                </c:pt>
                <c:pt idx="264">
                  <c:v>13865.740814766667</c:v>
                </c:pt>
                <c:pt idx="265">
                  <c:v>16661.298475010197</c:v>
                </c:pt>
                <c:pt idx="266">
                  <c:v>16157.162699768407</c:v>
                </c:pt>
                <c:pt idx="267">
                  <c:v>12944.471136829532</c:v>
                </c:pt>
                <c:pt idx="268">
                  <c:v>11802.477005466042</c:v>
                </c:pt>
                <c:pt idx="269">
                  <c:v>11538.356853733267</c:v>
                </c:pt>
                <c:pt idx="270">
                  <c:v>10478.577616306249</c:v>
                </c:pt>
                <c:pt idx="271">
                  <c:v>6989.4046771605254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3038.8109642159602</c:v>
                </c:pt>
                <c:pt idx="283">
                  <c:v>10687.391507337696</c:v>
                </c:pt>
                <c:pt idx="284">
                  <c:v>13671.076472037697</c:v>
                </c:pt>
                <c:pt idx="285">
                  <c:v>15882.922935730703</c:v>
                </c:pt>
                <c:pt idx="286">
                  <c:v>16883.900697501889</c:v>
                </c:pt>
                <c:pt idx="287">
                  <c:v>17131.39733000733</c:v>
                </c:pt>
                <c:pt idx="288">
                  <c:v>18626.950548148074</c:v>
                </c:pt>
                <c:pt idx="289">
                  <c:v>20147.404779789144</c:v>
                </c:pt>
                <c:pt idx="290">
                  <c:v>17274.609496874178</c:v>
                </c:pt>
                <c:pt idx="291">
                  <c:v>10170.584257098091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4112.8345852515931</c:v>
                </c:pt>
                <c:pt idx="299">
                  <c:v>4396.2493013940675</c:v>
                </c:pt>
                <c:pt idx="300">
                  <c:v>3621.6023106533139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1668.9715862858222</c:v>
                </c:pt>
                <c:pt idx="340">
                  <c:v>4079.1409649499169</c:v>
                </c:pt>
                <c:pt idx="341">
                  <c:v>7623.3371139416986</c:v>
                </c:pt>
                <c:pt idx="342">
                  <c:v>9524.9154026056458</c:v>
                </c:pt>
                <c:pt idx="343">
                  <c:v>6614.7232928239755</c:v>
                </c:pt>
                <c:pt idx="344">
                  <c:v>2968.2920903956224</c:v>
                </c:pt>
                <c:pt idx="345">
                  <c:v>2019.550599160923</c:v>
                </c:pt>
                <c:pt idx="346">
                  <c:v>2966.2317604741324</c:v>
                </c:pt>
                <c:pt idx="347">
                  <c:v>2991.1453653622661</c:v>
                </c:pt>
                <c:pt idx="348">
                  <c:v>2461.9052230139869</c:v>
                </c:pt>
                <c:pt idx="349">
                  <c:v>3129.1697198443235</c:v>
                </c:pt>
                <c:pt idx="350">
                  <c:v>3026.3877622138511</c:v>
                </c:pt>
                <c:pt idx="351">
                  <c:v>2268.7991558463409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1799.1809720903827</c:v>
                </c:pt>
                <c:pt idx="357">
                  <c:v>1960.9056373278172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1153.9184425086539</c:v>
                </c:pt>
                <c:pt idx="367">
                  <c:v>1642.1261043308082</c:v>
                </c:pt>
                <c:pt idx="368">
                  <c:v>2684.4682267831686</c:v>
                </c:pt>
                <c:pt idx="369">
                  <c:v>4150.4087906346786</c:v>
                </c:pt>
                <c:pt idx="370">
                  <c:v>4167.0914493562495</c:v>
                </c:pt>
                <c:pt idx="371">
                  <c:v>2598.4827467110731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36.784095013449566</c:v>
                </c:pt>
                <c:pt idx="393">
                  <c:v>337.99479047161566</c:v>
                </c:pt>
                <c:pt idx="394">
                  <c:v>1349.8155344594129</c:v>
                </c:pt>
                <c:pt idx="395">
                  <c:v>3198.252994331699</c:v>
                </c:pt>
                <c:pt idx="396">
                  <c:v>5621.2690621615566</c:v>
                </c:pt>
                <c:pt idx="397">
                  <c:v>8329.264628726909</c:v>
                </c:pt>
                <c:pt idx="398">
                  <c:v>10858.320912159059</c:v>
                </c:pt>
                <c:pt idx="399">
                  <c:v>11282.884676426454</c:v>
                </c:pt>
                <c:pt idx="400">
                  <c:v>7898.2330772545483</c:v>
                </c:pt>
                <c:pt idx="401">
                  <c:v>3286.3812254025661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914.39888867960542</c:v>
                </c:pt>
                <c:pt idx="413">
                  <c:v>1093.1125435860479</c:v>
                </c:pt>
                <c:pt idx="414">
                  <c:v>1287.4663746294905</c:v>
                </c:pt>
                <c:pt idx="415">
                  <c:v>1985.7135261904411</c:v>
                </c:pt>
                <c:pt idx="416">
                  <c:v>3225.4455087982478</c:v>
                </c:pt>
                <c:pt idx="417">
                  <c:v>3780.2839731444469</c:v>
                </c:pt>
                <c:pt idx="418">
                  <c:v>2716.6890413288356</c:v>
                </c:pt>
                <c:pt idx="419">
                  <c:v>1030.0683534469053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1778.891440775328</c:v>
                </c:pt>
                <c:pt idx="425">
                  <c:v>3759.3780845387323</c:v>
                </c:pt>
                <c:pt idx="426">
                  <c:v>7807.9843686093236</c:v>
                </c:pt>
                <c:pt idx="427">
                  <c:v>13861.079104693576</c:v>
                </c:pt>
                <c:pt idx="428">
                  <c:v>17261.146544637137</c:v>
                </c:pt>
                <c:pt idx="429">
                  <c:v>12808.200057538957</c:v>
                </c:pt>
                <c:pt idx="430">
                  <c:v>5350.4084659819227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36.784095013449566</c:v>
                </c:pt>
                <c:pt idx="513">
                  <c:v>457.00564211991804</c:v>
                </c:pt>
                <c:pt idx="514">
                  <c:v>2505.7110494983554</c:v>
                </c:pt>
                <c:pt idx="515">
                  <c:v>6551.0445223019533</c:v>
                </c:pt>
                <c:pt idx="516">
                  <c:v>10173.135521421893</c:v>
                </c:pt>
                <c:pt idx="517">
                  <c:v>10759.477456510225</c:v>
                </c:pt>
                <c:pt idx="518">
                  <c:v>7201.5723123619819</c:v>
                </c:pt>
                <c:pt idx="519">
                  <c:v>2778.0595808803919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11.437811266070192</c:v>
                </c:pt>
                <c:pt idx="534">
                  <c:v>134.15067791117212</c:v>
                </c:pt>
                <c:pt idx="535">
                  <c:v>672.42348894799522</c:v>
                </c:pt>
                <c:pt idx="536">
                  <c:v>1377.3182812196569</c:v>
                </c:pt>
                <c:pt idx="537">
                  <c:v>2622.4267118340085</c:v>
                </c:pt>
                <c:pt idx="538">
                  <c:v>6156.0778770836778</c:v>
                </c:pt>
                <c:pt idx="539">
                  <c:v>11806.341501594949</c:v>
                </c:pt>
                <c:pt idx="540">
                  <c:v>13912.249376862403</c:v>
                </c:pt>
                <c:pt idx="541">
                  <c:v>8884.6420831309169</c:v>
                </c:pt>
                <c:pt idx="542">
                  <c:v>3133.4750306616961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780.98683641101354</c:v>
                </c:pt>
                <c:pt idx="558">
                  <c:v>1188.6450689870849</c:v>
                </c:pt>
                <c:pt idx="559">
                  <c:v>1647.2116948206224</c:v>
                </c:pt>
                <c:pt idx="560">
                  <c:v>3234.4023335938568</c:v>
                </c:pt>
                <c:pt idx="561">
                  <c:v>3149.2712749228058</c:v>
                </c:pt>
                <c:pt idx="562">
                  <c:v>1293.1755959104801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100.87021072532701</c:v>
                </c:pt>
                <c:pt idx="602">
                  <c:v>337.99479047161566</c:v>
                </c:pt>
                <c:pt idx="603">
                  <c:v>1218.7970159408794</c:v>
                </c:pt>
                <c:pt idx="604">
                  <c:v>3905.038332277933</c:v>
                </c:pt>
                <c:pt idx="605">
                  <c:v>7968.6542899139922</c:v>
                </c:pt>
                <c:pt idx="606">
                  <c:v>12549.048358672222</c:v>
                </c:pt>
                <c:pt idx="607">
                  <c:v>17053.925599161244</c:v>
                </c:pt>
                <c:pt idx="608">
                  <c:v>19472.784241425423</c:v>
                </c:pt>
                <c:pt idx="609">
                  <c:v>19643.085907421908</c:v>
                </c:pt>
                <c:pt idx="610">
                  <c:v>19881.715249002558</c:v>
                </c:pt>
                <c:pt idx="611">
                  <c:v>21638.692283243479</c:v>
                </c:pt>
                <c:pt idx="612">
                  <c:v>22263.183974794716</c:v>
                </c:pt>
                <c:pt idx="613">
                  <c:v>17449.250494856053</c:v>
                </c:pt>
                <c:pt idx="614">
                  <c:v>9368.5131465319137</c:v>
                </c:pt>
                <c:pt idx="615">
                  <c:v>3761.7741200134969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3065.214673022816</c:v>
                </c:pt>
                <c:pt idx="625">
                  <c:v>4850.9829225772683</c:v>
                </c:pt>
                <c:pt idx="626">
                  <c:v>5935.0081199261176</c:v>
                </c:pt>
                <c:pt idx="627">
                  <c:v>5231.5728870370549</c:v>
                </c:pt>
                <c:pt idx="628">
                  <c:v>3724.8599240740818</c:v>
                </c:pt>
                <c:pt idx="629">
                  <c:v>0</c:v>
                </c:pt>
                <c:pt idx="630">
                  <c:v>3233.3054118388409</c:v>
                </c:pt>
                <c:pt idx="631">
                  <c:v>4827.550389684633</c:v>
                </c:pt>
                <c:pt idx="632">
                  <c:v>7313.5187960326421</c:v>
                </c:pt>
                <c:pt idx="633">
                  <c:v>9148.3047957114341</c:v>
                </c:pt>
                <c:pt idx="634">
                  <c:v>10569.096595160208</c:v>
                </c:pt>
                <c:pt idx="635">
                  <c:v>11183.148167600128</c:v>
                </c:pt>
                <c:pt idx="636">
                  <c:v>10298.752292097068</c:v>
                </c:pt>
                <c:pt idx="637">
                  <c:v>7792.4670653549074</c:v>
                </c:pt>
                <c:pt idx="638">
                  <c:v>4899.1414480709673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4913.2648336451348</c:v>
                </c:pt>
                <c:pt idx="643">
                  <c:v>8938.4949122498456</c:v>
                </c:pt>
                <c:pt idx="644">
                  <c:v>10339.134489244552</c:v>
                </c:pt>
                <c:pt idx="645">
                  <c:v>7684.4667177950723</c:v>
                </c:pt>
                <c:pt idx="646">
                  <c:v>6235.6050043695286</c:v>
                </c:pt>
                <c:pt idx="647">
                  <c:v>6609.4573216277604</c:v>
                </c:pt>
                <c:pt idx="648">
                  <c:v>6678.6138010812638</c:v>
                </c:pt>
                <c:pt idx="649">
                  <c:v>6092.1224862854597</c:v>
                </c:pt>
                <c:pt idx="650">
                  <c:v>4525.4363322864165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2200.1031067900094</c:v>
                </c:pt>
                <c:pt idx="668">
                  <c:v>7680.5422476080985</c:v>
                </c:pt>
                <c:pt idx="669">
                  <c:v>12833.544820305971</c:v>
                </c:pt>
                <c:pt idx="670">
                  <c:v>15242.652237037137</c:v>
                </c:pt>
                <c:pt idx="671">
                  <c:v>17137.310380246527</c:v>
                </c:pt>
                <c:pt idx="672">
                  <c:v>13050.196483333193</c:v>
                </c:pt>
                <c:pt idx="673">
                  <c:v>9930.9527111111129</c:v>
                </c:pt>
                <c:pt idx="674">
                  <c:v>10531.383696913683</c:v>
                </c:pt>
                <c:pt idx="675">
                  <c:v>11139.713827160696</c:v>
                </c:pt>
                <c:pt idx="676">
                  <c:v>7491.6375528993858</c:v>
                </c:pt>
                <c:pt idx="677">
                  <c:v>3554.7980710937504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3859.9558187380985</c:v>
                </c:pt>
                <c:pt idx="687">
                  <c:v>7747.7392987396552</c:v>
                </c:pt>
                <c:pt idx="688">
                  <c:v>7852.8655577721865</c:v>
                </c:pt>
                <c:pt idx="689">
                  <c:v>8489.217657584968</c:v>
                </c:pt>
                <c:pt idx="690">
                  <c:v>8921.0171819347961</c:v>
                </c:pt>
                <c:pt idx="691">
                  <c:v>5902.4580533086682</c:v>
                </c:pt>
                <c:pt idx="692">
                  <c:v>3057.7730445972293</c:v>
                </c:pt>
                <c:pt idx="693">
                  <c:v>3312.3242687833945</c:v>
                </c:pt>
                <c:pt idx="694">
                  <c:v>4672.0996792850347</c:v>
                </c:pt>
                <c:pt idx="695">
                  <c:v>4390.5289335160296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918.93215154081577</c:v>
                </c:pt>
                <c:pt idx="711">
                  <c:v>5595.4195071729173</c:v>
                </c:pt>
                <c:pt idx="712">
                  <c:v>10157.453626287466</c:v>
                </c:pt>
                <c:pt idx="713">
                  <c:v>6691.8293384439376</c:v>
                </c:pt>
                <c:pt idx="714">
                  <c:v>1179.1940055653895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1330.2291116513093</c:v>
                </c:pt>
                <c:pt idx="720">
                  <c:v>4269.6320197529894</c:v>
                </c:pt>
                <c:pt idx="721">
                  <c:v>6465.4838979839269</c:v>
                </c:pt>
                <c:pt idx="722">
                  <c:v>6201.9360027640205</c:v>
                </c:pt>
                <c:pt idx="723">
                  <c:v>6052.9387999131959</c:v>
                </c:pt>
                <c:pt idx="724">
                  <c:v>5684.8560296298856</c:v>
                </c:pt>
                <c:pt idx="725">
                  <c:v>7347.5111061028874</c:v>
                </c:pt>
                <c:pt idx="726">
                  <c:v>11245.420445652062</c:v>
                </c:pt>
                <c:pt idx="727">
                  <c:v>17553.340537052391</c:v>
                </c:pt>
                <c:pt idx="728">
                  <c:v>18518.804496616667</c:v>
                </c:pt>
                <c:pt idx="729">
                  <c:v>14273.381558550402</c:v>
                </c:pt>
                <c:pt idx="730">
                  <c:v>11178.147164760601</c:v>
                </c:pt>
                <c:pt idx="731">
                  <c:v>6464.3832696610662</c:v>
                </c:pt>
                <c:pt idx="732">
                  <c:v>3502.1921796297174</c:v>
                </c:pt>
                <c:pt idx="733">
                  <c:v>3294.6502226427165</c:v>
                </c:pt>
                <c:pt idx="734">
                  <c:v>3547.9444445233325</c:v>
                </c:pt>
                <c:pt idx="735">
                  <c:v>3815.5936039532294</c:v>
                </c:pt>
                <c:pt idx="736">
                  <c:v>4334.7235039153538</c:v>
                </c:pt>
                <c:pt idx="737">
                  <c:v>5130.4686549924309</c:v>
                </c:pt>
                <c:pt idx="738">
                  <c:v>4935.5153629631232</c:v>
                </c:pt>
                <c:pt idx="739">
                  <c:v>3746.3649179298582</c:v>
                </c:pt>
                <c:pt idx="740">
                  <c:v>6116.0761579417431</c:v>
                </c:pt>
                <c:pt idx="741">
                  <c:v>8838.1531105973845</c:v>
                </c:pt>
                <c:pt idx="742">
                  <c:v>7990.468143368038</c:v>
                </c:pt>
                <c:pt idx="743">
                  <c:v>5429.1119557149595</c:v>
                </c:pt>
                <c:pt idx="744">
                  <c:v>3633.1468612982203</c:v>
                </c:pt>
                <c:pt idx="745">
                  <c:v>3374.3852872241555</c:v>
                </c:pt>
                <c:pt idx="746">
                  <c:v>3385.4085602333889</c:v>
                </c:pt>
                <c:pt idx="747">
                  <c:v>4475.7135263880746</c:v>
                </c:pt>
                <c:pt idx="748">
                  <c:v>6161.4301948500042</c:v>
                </c:pt>
                <c:pt idx="749">
                  <c:v>7375.1170833168844</c:v>
                </c:pt>
                <c:pt idx="750">
                  <c:v>6636.3597200609538</c:v>
                </c:pt>
                <c:pt idx="751">
                  <c:v>4461.4523126536023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4269.6320197529894</c:v>
                </c:pt>
                <c:pt idx="767">
                  <c:v>7513.0586400943575</c:v>
                </c:pt>
                <c:pt idx="768">
                  <c:v>8959.9805413141603</c:v>
                </c:pt>
                <c:pt idx="769">
                  <c:v>10413.788632810174</c:v>
                </c:pt>
                <c:pt idx="770">
                  <c:v>14281.512181802125</c:v>
                </c:pt>
                <c:pt idx="771">
                  <c:v>20706.856146545502</c:v>
                </c:pt>
                <c:pt idx="772">
                  <c:v>23742.563946060225</c:v>
                </c:pt>
                <c:pt idx="773">
                  <c:v>25171.860120554047</c:v>
                </c:pt>
                <c:pt idx="774">
                  <c:v>22833.469902825836</c:v>
                </c:pt>
                <c:pt idx="775">
                  <c:v>21280.939250731095</c:v>
                </c:pt>
                <c:pt idx="776">
                  <c:v>23366.95477512831</c:v>
                </c:pt>
                <c:pt idx="777">
                  <c:v>20747.447290763386</c:v>
                </c:pt>
                <c:pt idx="778">
                  <c:v>17073.963908810823</c:v>
                </c:pt>
                <c:pt idx="779">
                  <c:v>16045.086328178588</c:v>
                </c:pt>
                <c:pt idx="780">
                  <c:v>14809.311620515862</c:v>
                </c:pt>
                <c:pt idx="781">
                  <c:v>12744.882469777098</c:v>
                </c:pt>
                <c:pt idx="782">
                  <c:v>10879.109852557947</c:v>
                </c:pt>
                <c:pt idx="783">
                  <c:v>9272.4882375296875</c:v>
                </c:pt>
                <c:pt idx="784">
                  <c:v>7948.6086761927445</c:v>
                </c:pt>
                <c:pt idx="785">
                  <c:v>7677.5100049381072</c:v>
                </c:pt>
                <c:pt idx="786">
                  <c:v>9224.784561556773</c:v>
                </c:pt>
                <c:pt idx="787">
                  <c:v>9688.6856444297482</c:v>
                </c:pt>
                <c:pt idx="788">
                  <c:v>7572.0491699325339</c:v>
                </c:pt>
                <c:pt idx="789">
                  <c:v>5789.6514075868745</c:v>
                </c:pt>
                <c:pt idx="790">
                  <c:v>5805.9211676130917</c:v>
                </c:pt>
                <c:pt idx="791">
                  <c:v>6930.9241615465489</c:v>
                </c:pt>
                <c:pt idx="792">
                  <c:v>7705.7599055554074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4203.0823297616216</c:v>
                </c:pt>
                <c:pt idx="803">
                  <c:v>11138.623583516721</c:v>
                </c:pt>
                <c:pt idx="804">
                  <c:v>19867.417169436878</c:v>
                </c:pt>
                <c:pt idx="805">
                  <c:v>22354.551409161701</c:v>
                </c:pt>
                <c:pt idx="806">
                  <c:v>16077.034721522397</c:v>
                </c:pt>
                <c:pt idx="807">
                  <c:v>8371.1321888119619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6215.3660467856953</c:v>
                </c:pt>
                <c:pt idx="822">
                  <c:v>10485.854357175001</c:v>
                </c:pt>
                <c:pt idx="823">
                  <c:v>11379.137667236806</c:v>
                </c:pt>
                <c:pt idx="824">
                  <c:v>11766.625403866805</c:v>
                </c:pt>
                <c:pt idx="825">
                  <c:v>11025.862779861476</c:v>
                </c:pt>
                <c:pt idx="826">
                  <c:v>10238.068843464585</c:v>
                </c:pt>
                <c:pt idx="827">
                  <c:v>10462.769894102035</c:v>
                </c:pt>
                <c:pt idx="828">
                  <c:v>10379.411505487669</c:v>
                </c:pt>
                <c:pt idx="829">
                  <c:v>12248.488373761104</c:v>
                </c:pt>
                <c:pt idx="830">
                  <c:v>15023.941288889388</c:v>
                </c:pt>
                <c:pt idx="831">
                  <c:v>15387.058434614206</c:v>
                </c:pt>
                <c:pt idx="832">
                  <c:v>12781.904212699312</c:v>
                </c:pt>
                <c:pt idx="833">
                  <c:v>8199.5850010931026</c:v>
                </c:pt>
                <c:pt idx="834">
                  <c:v>5912.3538101119375</c:v>
                </c:pt>
                <c:pt idx="835">
                  <c:v>6279.4376713276388</c:v>
                </c:pt>
                <c:pt idx="836">
                  <c:v>6364.4962941350295</c:v>
                </c:pt>
                <c:pt idx="837">
                  <c:v>5884.9145864203438</c:v>
                </c:pt>
                <c:pt idx="838">
                  <c:v>6553.911858756006</c:v>
                </c:pt>
                <c:pt idx="839">
                  <c:v>8125.1739473634507</c:v>
                </c:pt>
                <c:pt idx="840">
                  <c:v>8268.1727379917302</c:v>
                </c:pt>
                <c:pt idx="841">
                  <c:v>8142.2676671826948</c:v>
                </c:pt>
                <c:pt idx="842">
                  <c:v>9874.2528622587433</c:v>
                </c:pt>
                <c:pt idx="843">
                  <c:v>11371.753624532954</c:v>
                </c:pt>
                <c:pt idx="844">
                  <c:v>10345.249985599858</c:v>
                </c:pt>
                <c:pt idx="845">
                  <c:v>7626.207937224478</c:v>
                </c:pt>
                <c:pt idx="846">
                  <c:v>5797.2834261572971</c:v>
                </c:pt>
                <c:pt idx="847">
                  <c:v>5516.6795627505653</c:v>
                </c:pt>
                <c:pt idx="848">
                  <c:v>6538.5845324290885</c:v>
                </c:pt>
                <c:pt idx="849">
                  <c:v>9274.6807495951962</c:v>
                </c:pt>
                <c:pt idx="850">
                  <c:v>12535.289862040892</c:v>
                </c:pt>
                <c:pt idx="851">
                  <c:v>12808.003750145439</c:v>
                </c:pt>
                <c:pt idx="852">
                  <c:v>10278.538678654437</c:v>
                </c:pt>
                <c:pt idx="853">
                  <c:v>9058.2294648238803</c:v>
                </c:pt>
                <c:pt idx="854">
                  <c:v>9186.3928893087632</c:v>
                </c:pt>
                <c:pt idx="855">
                  <c:v>8581.3655523445286</c:v>
                </c:pt>
                <c:pt idx="856">
                  <c:v>6871.3434125081048</c:v>
                </c:pt>
                <c:pt idx="857">
                  <c:v>5849.2014426407604</c:v>
                </c:pt>
                <c:pt idx="858">
                  <c:v>9181.8333122976164</c:v>
                </c:pt>
                <c:pt idx="859">
                  <c:v>13773.940907122524</c:v>
                </c:pt>
                <c:pt idx="860">
                  <c:v>14059.990717101298</c:v>
                </c:pt>
                <c:pt idx="861">
                  <c:v>11657.677870989788</c:v>
                </c:pt>
                <c:pt idx="862">
                  <c:v>13515.797444187798</c:v>
                </c:pt>
                <c:pt idx="863">
                  <c:v>20764.206705492317</c:v>
                </c:pt>
                <c:pt idx="864">
                  <c:v>20433.029966652237</c:v>
                </c:pt>
                <c:pt idx="865">
                  <c:v>13466.472210212625</c:v>
                </c:pt>
                <c:pt idx="866">
                  <c:v>11229.037139884491</c:v>
                </c:pt>
                <c:pt idx="867">
                  <c:v>14378.116508868787</c:v>
                </c:pt>
                <c:pt idx="868">
                  <c:v>18105.870883950767</c:v>
                </c:pt>
                <c:pt idx="869">
                  <c:v>15800.553631874391</c:v>
                </c:pt>
                <c:pt idx="870">
                  <c:v>9505.4590662326391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6258.2220626151257</c:v>
                </c:pt>
                <c:pt idx="886">
                  <c:v>7430.2599035111325</c:v>
                </c:pt>
                <c:pt idx="887">
                  <c:v>7842.7606144179435</c:v>
                </c:pt>
                <c:pt idx="888">
                  <c:v>7112.2820116089042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4203.0823297616216</c:v>
                </c:pt>
                <c:pt idx="910">
                  <c:v>11138.623583516721</c:v>
                </c:pt>
                <c:pt idx="911">
                  <c:v>19867.417169436878</c:v>
                </c:pt>
                <c:pt idx="912">
                  <c:v>22354.551409161701</c:v>
                </c:pt>
                <c:pt idx="913">
                  <c:v>16077.034721522397</c:v>
                </c:pt>
                <c:pt idx="914">
                  <c:v>11527.039983333338</c:v>
                </c:pt>
                <c:pt idx="915">
                  <c:v>17621.704722453356</c:v>
                </c:pt>
                <c:pt idx="916">
                  <c:v>17391.137905724401</c:v>
                </c:pt>
                <c:pt idx="917">
                  <c:v>11646.161223664138</c:v>
                </c:pt>
                <c:pt idx="918">
                  <c:v>7407.6021025462005</c:v>
                </c:pt>
                <c:pt idx="919">
                  <c:v>0</c:v>
                </c:pt>
                <c:pt idx="920">
                  <c:v>6201.6458968844945</c:v>
                </c:pt>
                <c:pt idx="921">
                  <c:v>9341.2392258005912</c:v>
                </c:pt>
                <c:pt idx="922">
                  <c:v>14499.865267293055</c:v>
                </c:pt>
                <c:pt idx="923">
                  <c:v>17077.028894820134</c:v>
                </c:pt>
                <c:pt idx="924">
                  <c:v>15352.682390987464</c:v>
                </c:pt>
                <c:pt idx="925">
                  <c:v>5946.9749918959296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4157.2483166666716</c:v>
                </c:pt>
                <c:pt idx="946">
                  <c:v>4774.5712927537488</c:v>
                </c:pt>
                <c:pt idx="947">
                  <c:v>6988.4160898917917</c:v>
                </c:pt>
                <c:pt idx="948">
                  <c:v>8960.6140823388705</c:v>
                </c:pt>
                <c:pt idx="949">
                  <c:v>7819.4482668464061</c:v>
                </c:pt>
                <c:pt idx="950">
                  <c:v>5043.7759026797767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8291.5654939046544</c:v>
                </c:pt>
                <c:pt idx="961">
                  <c:v>18203.839800597299</c:v>
                </c:pt>
                <c:pt idx="962">
                  <c:v>26921.260940993561</c:v>
                </c:pt>
                <c:pt idx="963">
                  <c:v>29362.036806089327</c:v>
                </c:pt>
                <c:pt idx="964">
                  <c:v>26290.921004552863</c:v>
                </c:pt>
                <c:pt idx="965">
                  <c:v>19699.825228439764</c:v>
                </c:pt>
                <c:pt idx="966">
                  <c:v>12452.587096528978</c:v>
                </c:pt>
                <c:pt idx="967">
                  <c:v>6781.8984931055602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71.959106212476584</c:v>
                </c:pt>
                <c:pt idx="1028">
                  <c:v>874.47790359999999</c:v>
                </c:pt>
                <c:pt idx="1029">
                  <c:v>4065.4029915163223</c:v>
                </c:pt>
                <c:pt idx="1030">
                  <c:v>9469.8271069551738</c:v>
                </c:pt>
                <c:pt idx="1031">
                  <c:v>13441.460000000243</c:v>
                </c:pt>
                <c:pt idx="1032">
                  <c:v>14308.633381386799</c:v>
                </c:pt>
                <c:pt idx="1033">
                  <c:v>14122.699618808711</c:v>
                </c:pt>
                <c:pt idx="1034">
                  <c:v>14375.596768538981</c:v>
                </c:pt>
                <c:pt idx="1035">
                  <c:v>14983.492316744452</c:v>
                </c:pt>
                <c:pt idx="1036">
                  <c:v>14310.663439920854</c:v>
                </c:pt>
                <c:pt idx="1037">
                  <c:v>12565.029655556877</c:v>
                </c:pt>
                <c:pt idx="1038">
                  <c:v>11374.842479716033</c:v>
                </c:pt>
                <c:pt idx="1039">
                  <c:v>12017.923986563159</c:v>
                </c:pt>
                <c:pt idx="1040">
                  <c:v>14271.850664814365</c:v>
                </c:pt>
                <c:pt idx="1041">
                  <c:v>15904.106984251724</c:v>
                </c:pt>
                <c:pt idx="1042">
                  <c:v>15857.949964033107</c:v>
                </c:pt>
                <c:pt idx="1043">
                  <c:v>13528.744551551905</c:v>
                </c:pt>
                <c:pt idx="1044">
                  <c:v>9724.4544525908786</c:v>
                </c:pt>
                <c:pt idx="1045">
                  <c:v>6312.1809578667935</c:v>
                </c:pt>
                <c:pt idx="1046">
                  <c:v>4596.2589543316726</c:v>
                </c:pt>
                <c:pt idx="1047">
                  <c:v>4623.3863614229294</c:v>
                </c:pt>
                <c:pt idx="1048">
                  <c:v>4941.5944418740264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1169.4388976194875</c:v>
                </c:pt>
                <c:pt idx="1065">
                  <c:v>3735.3731558968188</c:v>
                </c:pt>
                <c:pt idx="1066">
                  <c:v>8702.2088850571545</c:v>
                </c:pt>
                <c:pt idx="1067">
                  <c:v>11157.664984483334</c:v>
                </c:pt>
                <c:pt idx="1068">
                  <c:v>7579.0122824803057</c:v>
                </c:pt>
                <c:pt idx="1069">
                  <c:v>3780.8741348000012</c:v>
                </c:pt>
                <c:pt idx="1070">
                  <c:v>3975.0743530669915</c:v>
                </c:pt>
                <c:pt idx="1071">
                  <c:v>7199.4914432000032</c:v>
                </c:pt>
                <c:pt idx="1072">
                  <c:v>11124.303435450767</c:v>
                </c:pt>
                <c:pt idx="1073">
                  <c:v>14540.251208272482</c:v>
                </c:pt>
                <c:pt idx="1074">
                  <c:v>18965.349881067443</c:v>
                </c:pt>
                <c:pt idx="1075">
                  <c:v>25171.860120554047</c:v>
                </c:pt>
                <c:pt idx="1076">
                  <c:v>29694.084662070185</c:v>
                </c:pt>
                <c:pt idx="1077">
                  <c:v>29383.099071502013</c:v>
                </c:pt>
                <c:pt idx="1078">
                  <c:v>26023.994091213812</c:v>
                </c:pt>
                <c:pt idx="1079">
                  <c:v>22501.472340565018</c:v>
                </c:pt>
                <c:pt idx="1080">
                  <c:v>20853.782253466681</c:v>
                </c:pt>
                <c:pt idx="1081">
                  <c:v>17665.664011448571</c:v>
                </c:pt>
                <c:pt idx="1082">
                  <c:v>11271.409231249991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4788.3883113233014</c:v>
                </c:pt>
                <c:pt idx="1089">
                  <c:v>5123.5251939409163</c:v>
                </c:pt>
                <c:pt idx="1090">
                  <c:v>4802.5298235705295</c:v>
                </c:pt>
                <c:pt idx="1091">
                  <c:v>0</c:v>
                </c:pt>
                <c:pt idx="1092">
                  <c:v>5490.4041151866168</c:v>
                </c:pt>
                <c:pt idx="1093">
                  <c:v>8926.275587350061</c:v>
                </c:pt>
                <c:pt idx="1094">
                  <c:v>13646.806425567978</c:v>
                </c:pt>
                <c:pt idx="1095">
                  <c:v>15054.568953472219</c:v>
                </c:pt>
                <c:pt idx="1096">
                  <c:v>12141.06979476159</c:v>
                </c:pt>
                <c:pt idx="1097">
                  <c:v>8356.1087559312455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10590.591142068788</c:v>
                </c:pt>
                <c:pt idx="1105">
                  <c:v>16880.580930872435</c:v>
                </c:pt>
                <c:pt idx="1106">
                  <c:v>18123.539311486791</c:v>
                </c:pt>
                <c:pt idx="1107">
                  <c:v>13055.068266000726</c:v>
                </c:pt>
                <c:pt idx="1108">
                  <c:v>7051.0098445974763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9805.6447213251904</c:v>
                </c:pt>
                <c:pt idx="1114">
                  <c:v>19692.353953883037</c:v>
                </c:pt>
                <c:pt idx="1115">
                  <c:v>25915.630607407125</c:v>
                </c:pt>
                <c:pt idx="1116">
                  <c:v>21639.610285600196</c:v>
                </c:pt>
                <c:pt idx="1117">
                  <c:v>12626.354745302842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1021.3163044855993</c:v>
                </c:pt>
                <c:pt idx="1141">
                  <c:v>1387.9650046839861</c:v>
                </c:pt>
                <c:pt idx="1142">
                  <c:v>2408.56867491809</c:v>
                </c:pt>
                <c:pt idx="1143">
                  <c:v>5114.8738407107194</c:v>
                </c:pt>
                <c:pt idx="1144">
                  <c:v>8632.3658832465298</c:v>
                </c:pt>
                <c:pt idx="1145">
                  <c:v>8314.5361591649344</c:v>
                </c:pt>
                <c:pt idx="1146">
                  <c:v>4393.4932460640694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2108.1706304298177</c:v>
                </c:pt>
                <c:pt idx="1154">
                  <c:v>7906.3569336944402</c:v>
                </c:pt>
                <c:pt idx="1155">
                  <c:v>16644.989336883758</c:v>
                </c:pt>
                <c:pt idx="1156">
                  <c:v>19503.017124195958</c:v>
                </c:pt>
                <c:pt idx="1157">
                  <c:v>17951.440052505161</c:v>
                </c:pt>
                <c:pt idx="1158">
                  <c:v>19767.51796890223</c:v>
                </c:pt>
                <c:pt idx="1159">
                  <c:v>25460.988991703853</c:v>
                </c:pt>
                <c:pt idx="1160">
                  <c:v>31839.07447163868</c:v>
                </c:pt>
                <c:pt idx="1161">
                  <c:v>34382.888671828397</c:v>
                </c:pt>
                <c:pt idx="1162">
                  <c:v>32429.672559145893</c:v>
                </c:pt>
                <c:pt idx="1163">
                  <c:v>30711.928010967535</c:v>
                </c:pt>
                <c:pt idx="1164">
                  <c:v>30934.814820600477</c:v>
                </c:pt>
                <c:pt idx="1165">
                  <c:v>31701.440459066689</c:v>
                </c:pt>
                <c:pt idx="1166">
                  <c:v>32289.76119797002</c:v>
                </c:pt>
                <c:pt idx="1167">
                  <c:v>25078.830394058117</c:v>
                </c:pt>
                <c:pt idx="1168">
                  <c:v>17942.052305721827</c:v>
                </c:pt>
                <c:pt idx="1169">
                  <c:v>20669.510917030901</c:v>
                </c:pt>
                <c:pt idx="1170">
                  <c:v>23008.454865269036</c:v>
                </c:pt>
                <c:pt idx="1171">
                  <c:v>22352.443671962403</c:v>
                </c:pt>
                <c:pt idx="1172">
                  <c:v>22058.715568749973</c:v>
                </c:pt>
                <c:pt idx="1173">
                  <c:v>21216.217689160439</c:v>
                </c:pt>
                <c:pt idx="1174">
                  <c:v>20301.953640558193</c:v>
                </c:pt>
                <c:pt idx="1175">
                  <c:v>19781.216696738873</c:v>
                </c:pt>
                <c:pt idx="1176">
                  <c:v>18704.764757725694</c:v>
                </c:pt>
                <c:pt idx="1177">
                  <c:v>17569.150640077238</c:v>
                </c:pt>
                <c:pt idx="1178">
                  <c:v>17361.17919861637</c:v>
                </c:pt>
                <c:pt idx="1179">
                  <c:v>18656.087026087564</c:v>
                </c:pt>
                <c:pt idx="1180">
                  <c:v>19977.409659006247</c:v>
                </c:pt>
                <c:pt idx="1181">
                  <c:v>20341.468355551446</c:v>
                </c:pt>
                <c:pt idx="1182">
                  <c:v>20176.344537113902</c:v>
                </c:pt>
                <c:pt idx="1183">
                  <c:v>18931.323426733601</c:v>
                </c:pt>
                <c:pt idx="1184">
                  <c:v>17631.824731112265</c:v>
                </c:pt>
                <c:pt idx="1185">
                  <c:v>16788.517684779952</c:v>
                </c:pt>
                <c:pt idx="1186">
                  <c:v>15363.03421120697</c:v>
                </c:pt>
                <c:pt idx="1187">
                  <c:v>12821.820862441518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11833.054625120938</c:v>
                </c:pt>
                <c:pt idx="1197">
                  <c:v>11833.054625120938</c:v>
                </c:pt>
                <c:pt idx="1198">
                  <c:v>11860.822161534184</c:v>
                </c:pt>
                <c:pt idx="1199">
                  <c:v>14018.450219691375</c:v>
                </c:pt>
                <c:pt idx="1200">
                  <c:v>16226.899585716319</c:v>
                </c:pt>
                <c:pt idx="1201">
                  <c:v>18563.71070408935</c:v>
                </c:pt>
                <c:pt idx="1202">
                  <c:v>20415.63749875877</c:v>
                </c:pt>
                <c:pt idx="1203">
                  <c:v>19587.273013683687</c:v>
                </c:pt>
                <c:pt idx="1204">
                  <c:v>17619.575513520856</c:v>
                </c:pt>
                <c:pt idx="1205">
                  <c:v>15570.411102083766</c:v>
                </c:pt>
                <c:pt idx="1206">
                  <c:v>14012.549931432372</c:v>
                </c:pt>
                <c:pt idx="1207">
                  <c:v>13512.713758800015</c:v>
                </c:pt>
                <c:pt idx="1208">
                  <c:v>13543.007188623807</c:v>
                </c:pt>
                <c:pt idx="1209">
                  <c:v>13573.351183365661</c:v>
                </c:pt>
                <c:pt idx="1210">
                  <c:v>13041.634362378052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8314.3213364097755</c:v>
                </c:pt>
                <c:pt idx="1265">
                  <c:v>9673.8742107579328</c:v>
                </c:pt>
                <c:pt idx="1266">
                  <c:v>10610.170502482983</c:v>
                </c:pt>
                <c:pt idx="1267">
                  <c:v>10224.275902958119</c:v>
                </c:pt>
                <c:pt idx="1268">
                  <c:v>9836.3631277459899</c:v>
                </c:pt>
                <c:pt idx="1269">
                  <c:v>8965.0899795979149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8103.284350073508</c:v>
                </c:pt>
                <c:pt idx="1279">
                  <c:v>8549.4695257629737</c:v>
                </c:pt>
                <c:pt idx="1280">
                  <c:v>9018.8807457403691</c:v>
                </c:pt>
                <c:pt idx="1281">
                  <c:v>9490.6379558978806</c:v>
                </c:pt>
                <c:pt idx="1282">
                  <c:v>8635.7421225645958</c:v>
                </c:pt>
                <c:pt idx="1283">
                  <c:v>8229.4180421529709</c:v>
                </c:pt>
                <c:pt idx="1284">
                  <c:v>8229.4180421529709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8269.3780829427415</c:v>
                </c:pt>
                <c:pt idx="1300">
                  <c:v>9149.5026193668527</c:v>
                </c:pt>
                <c:pt idx="1301">
                  <c:v>9193.4478728782542</c:v>
                </c:pt>
                <c:pt idx="1302">
                  <c:v>8826.4786365758664</c:v>
                </c:pt>
                <c:pt idx="1303">
                  <c:v>8869.6447089218764</c:v>
                </c:pt>
                <c:pt idx="1304">
                  <c:v>9348.4883707953195</c:v>
                </c:pt>
                <c:pt idx="1305">
                  <c:v>8956.4480999407915</c:v>
                </c:pt>
                <c:pt idx="1306">
                  <c:v>8148.4634765433002</c:v>
                </c:pt>
                <c:pt idx="1307">
                  <c:v>7733.5715012346182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9761.6172487650583</c:v>
                </c:pt>
                <c:pt idx="1322">
                  <c:v>12829.485258255621</c:v>
                </c:pt>
                <c:pt idx="1323">
                  <c:v>16062.530308744499</c:v>
                </c:pt>
                <c:pt idx="1324">
                  <c:v>19535.060130222992</c:v>
                </c:pt>
                <c:pt idx="1325">
                  <c:v>21370.713177244481</c:v>
                </c:pt>
                <c:pt idx="1326">
                  <c:v>19597.724499719709</c:v>
                </c:pt>
                <c:pt idx="1327">
                  <c:v>15365.167710657319</c:v>
                </c:pt>
                <c:pt idx="1328">
                  <c:v>11446.215568750013</c:v>
                </c:pt>
                <c:pt idx="1329">
                  <c:v>9235.2780687500126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8551.1938427587593</c:v>
                </c:pt>
                <c:pt idx="1342">
                  <c:v>9009.7041975310403</c:v>
                </c:pt>
                <c:pt idx="1343">
                  <c:v>10416.16805358547</c:v>
                </c:pt>
                <c:pt idx="1344">
                  <c:v>11836.40227855844</c:v>
                </c:pt>
                <c:pt idx="1345">
                  <c:v>11940.572235441537</c:v>
                </c:pt>
                <c:pt idx="1346">
                  <c:v>11574.225548389184</c:v>
                </c:pt>
                <c:pt idx="1347">
                  <c:v>10263.565509451539</c:v>
                </c:pt>
                <c:pt idx="1348">
                  <c:v>8927.1766205626973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5362.7150775356595</c:v>
                </c:pt>
                <c:pt idx="1365">
                  <c:v>11651.298911653294</c:v>
                </c:pt>
                <c:pt idx="1366">
                  <c:v>12539.564474411594</c:v>
                </c:pt>
                <c:pt idx="1367">
                  <c:v>8116.6839116226538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11888.595962464164</c:v>
                </c:pt>
                <c:pt idx="1385">
                  <c:v>14281.692949229338</c:v>
                </c:pt>
                <c:pt idx="1386">
                  <c:v>9739.5327360048686</c:v>
                </c:pt>
                <c:pt idx="1387">
                  <c:v>6305.4319584399946</c:v>
                </c:pt>
                <c:pt idx="1388">
                  <c:v>8160.2070917431856</c:v>
                </c:pt>
                <c:pt idx="1389">
                  <c:v>13999.975661409148</c:v>
                </c:pt>
                <c:pt idx="1390">
                  <c:v>21045.664646671466</c:v>
                </c:pt>
                <c:pt idx="1391">
                  <c:v>24520.115203705747</c:v>
                </c:pt>
                <c:pt idx="1392">
                  <c:v>21877.180957865756</c:v>
                </c:pt>
                <c:pt idx="1393">
                  <c:v>16052.800467805951</c:v>
                </c:pt>
                <c:pt idx="1394">
                  <c:v>10267.237521327086</c:v>
                </c:pt>
                <c:pt idx="1395">
                  <c:v>5771.664604660421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2353.319924045079</c:v>
                </c:pt>
                <c:pt idx="1411">
                  <c:v>1595.5621293846073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3808.2667484391836</c:v>
                </c:pt>
                <c:pt idx="1416">
                  <c:v>9000.0087699057331</c:v>
                </c:pt>
                <c:pt idx="1417">
                  <c:v>14513.710907421308</c:v>
                </c:pt>
                <c:pt idx="1418">
                  <c:v>17570.182265361957</c:v>
                </c:pt>
                <c:pt idx="1419">
                  <c:v>16104.975483038794</c:v>
                </c:pt>
                <c:pt idx="1420">
                  <c:v>10069.802943824843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6057.2199472918001</c:v>
                </c:pt>
                <c:pt idx="1427">
                  <c:v>12927.579819338822</c:v>
                </c:pt>
                <c:pt idx="1428">
                  <c:v>15117.167121962606</c:v>
                </c:pt>
                <c:pt idx="1429">
                  <c:v>9591.7484237551307</c:v>
                </c:pt>
                <c:pt idx="1430">
                  <c:v>2804.5993190438594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3361.4138886329097</c:v>
                </c:pt>
                <c:pt idx="1439">
                  <c:v>3872.4840746914874</c:v>
                </c:pt>
                <c:pt idx="1440">
                  <c:v>2322.5295693757726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1415.8118300828921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366.10800498839274</c:v>
                </c:pt>
                <c:pt idx="1480">
                  <c:v>1261.2107238572075</c:v>
                </c:pt>
                <c:pt idx="1481">
                  <c:v>1703.7566982868054</c:v>
                </c:pt>
                <c:pt idx="1482">
                  <c:v>1879.2498451233002</c:v>
                </c:pt>
                <c:pt idx="1483">
                  <c:v>1888.9222810710069</c:v>
                </c:pt>
                <c:pt idx="1484">
                  <c:v>1910.3233164245578</c:v>
                </c:pt>
                <c:pt idx="1485">
                  <c:v>1989.2168255888528</c:v>
                </c:pt>
                <c:pt idx="1486">
                  <c:v>2376.0440014617448</c:v>
                </c:pt>
                <c:pt idx="1487">
                  <c:v>3275.6522669196984</c:v>
                </c:pt>
                <c:pt idx="1488">
                  <c:v>4634.1478181331122</c:v>
                </c:pt>
                <c:pt idx="1489">
                  <c:v>6495.9928031166673</c:v>
                </c:pt>
                <c:pt idx="1490">
                  <c:v>8868.0364138989316</c:v>
                </c:pt>
                <c:pt idx="1491">
                  <c:v>11457.592784483091</c:v>
                </c:pt>
                <c:pt idx="1492">
                  <c:v>13978.195121055833</c:v>
                </c:pt>
                <c:pt idx="1493">
                  <c:v>15696.7674573364</c:v>
                </c:pt>
                <c:pt idx="1494">
                  <c:v>16522.044701243249</c:v>
                </c:pt>
                <c:pt idx="1495">
                  <c:v>16864.806865540755</c:v>
                </c:pt>
                <c:pt idx="1496">
                  <c:v>16416.660289736094</c:v>
                </c:pt>
                <c:pt idx="1497">
                  <c:v>15664.770851408639</c:v>
                </c:pt>
                <c:pt idx="1498">
                  <c:v>14604.699351588211</c:v>
                </c:pt>
                <c:pt idx="1499">
                  <c:v>13007.784507748205</c:v>
                </c:pt>
                <c:pt idx="1500">
                  <c:v>11171.308374527063</c:v>
                </c:pt>
                <c:pt idx="1501">
                  <c:v>9144.0489103354175</c:v>
                </c:pt>
                <c:pt idx="1502">
                  <c:v>8186.2965872695995</c:v>
                </c:pt>
                <c:pt idx="1503">
                  <c:v>7733.8846443620232</c:v>
                </c:pt>
                <c:pt idx="1504">
                  <c:v>7579.4466017984496</c:v>
                </c:pt>
                <c:pt idx="1505">
                  <c:v>7694.748316666658</c:v>
                </c:pt>
                <c:pt idx="1506">
                  <c:v>7196.5618900365598</c:v>
                </c:pt>
                <c:pt idx="1507">
                  <c:v>6988.4160898917917</c:v>
                </c:pt>
                <c:pt idx="1508">
                  <c:v>7400.1366191065654</c:v>
                </c:pt>
                <c:pt idx="1509">
                  <c:v>8146.1953617511981</c:v>
                </c:pt>
                <c:pt idx="1510">
                  <c:v>9263.809192380133</c:v>
                </c:pt>
                <c:pt idx="1511">
                  <c:v>11466.707167274315</c:v>
                </c:pt>
                <c:pt idx="1512">
                  <c:v>14534.248549476277</c:v>
                </c:pt>
                <c:pt idx="1513">
                  <c:v>17900.887643835344</c:v>
                </c:pt>
                <c:pt idx="1514">
                  <c:v>21233.723604766914</c:v>
                </c:pt>
                <c:pt idx="1515">
                  <c:v>23304.128765390247</c:v>
                </c:pt>
                <c:pt idx="1516">
                  <c:v>23071.714147985669</c:v>
                </c:pt>
                <c:pt idx="1517">
                  <c:v>20226.698186419038</c:v>
                </c:pt>
                <c:pt idx="1518">
                  <c:v>17143.986746505681</c:v>
                </c:pt>
                <c:pt idx="1519">
                  <c:v>14629.443257588009</c:v>
                </c:pt>
                <c:pt idx="1520">
                  <c:v>12831.830349760985</c:v>
                </c:pt>
                <c:pt idx="1521">
                  <c:v>11327.867315838865</c:v>
                </c:pt>
                <c:pt idx="1522">
                  <c:v>9784.3137626754724</c:v>
                </c:pt>
                <c:pt idx="1523">
                  <c:v>7741.7484216046441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5362.7150775356595</c:v>
                </c:pt>
                <c:pt idx="1535">
                  <c:v>9538.5442933285558</c:v>
                </c:pt>
                <c:pt idx="1536">
                  <c:v>14771.162100305506</c:v>
                </c:pt>
                <c:pt idx="1537">
                  <c:v>20521.371342933773</c:v>
                </c:pt>
                <c:pt idx="1538">
                  <c:v>25353.593236844456</c:v>
                </c:pt>
                <c:pt idx="1539">
                  <c:v>29944.529716488581</c:v>
                </c:pt>
                <c:pt idx="1540">
                  <c:v>33682.720211958491</c:v>
                </c:pt>
                <c:pt idx="1541">
                  <c:v>36905.004461905533</c:v>
                </c:pt>
                <c:pt idx="1542">
                  <c:v>39337.935972950661</c:v>
                </c:pt>
                <c:pt idx="1543">
                  <c:v>39354.831689221617</c:v>
                </c:pt>
                <c:pt idx="1544">
                  <c:v>36545.636485618568</c:v>
                </c:pt>
                <c:pt idx="1545">
                  <c:v>30144.32644591096</c:v>
                </c:pt>
                <c:pt idx="1546">
                  <c:v>23252.769305555528</c:v>
                </c:pt>
                <c:pt idx="1547">
                  <c:v>18546.870696868042</c:v>
                </c:pt>
                <c:pt idx="1548">
                  <c:v>15705.337592669503</c:v>
                </c:pt>
                <c:pt idx="1549">
                  <c:v>15364.439351822577</c:v>
                </c:pt>
                <c:pt idx="1550">
                  <c:v>16023.746083950113</c:v>
                </c:pt>
                <c:pt idx="1551">
                  <c:v>17261.591722664594</c:v>
                </c:pt>
                <c:pt idx="1552">
                  <c:v>18517.083400193816</c:v>
                </c:pt>
                <c:pt idx="1553">
                  <c:v>19312.385696827329</c:v>
                </c:pt>
                <c:pt idx="1554">
                  <c:v>19564.699026049453</c:v>
                </c:pt>
                <c:pt idx="1555">
                  <c:v>19856.017217033092</c:v>
                </c:pt>
                <c:pt idx="1556">
                  <c:v>21242.255188480049</c:v>
                </c:pt>
                <c:pt idx="1557">
                  <c:v>23265.069021225368</c:v>
                </c:pt>
                <c:pt idx="1558">
                  <c:v>25372.629279238008</c:v>
                </c:pt>
                <c:pt idx="1559">
                  <c:v>28209.794869140551</c:v>
                </c:pt>
                <c:pt idx="1560">
                  <c:v>31172.76686481545</c:v>
                </c:pt>
                <c:pt idx="1561">
                  <c:v>32522.495487552154</c:v>
                </c:pt>
                <c:pt idx="1562">
                  <c:v>33329.178166405414</c:v>
                </c:pt>
                <c:pt idx="1563">
                  <c:v>34149.856466238445</c:v>
                </c:pt>
                <c:pt idx="1564">
                  <c:v>35629.7131829012</c:v>
                </c:pt>
                <c:pt idx="1565">
                  <c:v>37144.426219690045</c:v>
                </c:pt>
                <c:pt idx="1566">
                  <c:v>38083.377053077951</c:v>
                </c:pt>
                <c:pt idx="1567">
                  <c:v>39716.58393661907</c:v>
                </c:pt>
                <c:pt idx="1568">
                  <c:v>40011.95204327313</c:v>
                </c:pt>
                <c:pt idx="1569">
                  <c:v>38971.822918954014</c:v>
                </c:pt>
                <c:pt idx="1570">
                  <c:v>38485.239084456021</c:v>
                </c:pt>
                <c:pt idx="1571">
                  <c:v>37923.620271499785</c:v>
                </c:pt>
                <c:pt idx="1572">
                  <c:v>37287.948332907959</c:v>
                </c:pt>
                <c:pt idx="1573">
                  <c:v>36579.34257702274</c:v>
                </c:pt>
                <c:pt idx="1574">
                  <c:v>34350.074818299741</c:v>
                </c:pt>
                <c:pt idx="1575">
                  <c:v>31312.74678573868</c:v>
                </c:pt>
                <c:pt idx="1576">
                  <c:v>28821.113967302681</c:v>
                </c:pt>
                <c:pt idx="1577">
                  <c:v>25494.471538139467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16517.900198004503</c:v>
                </c:pt>
                <c:pt idx="1611">
                  <c:v>17134.457814495807</c:v>
                </c:pt>
                <c:pt idx="1612">
                  <c:v>17824.949058830309</c:v>
                </c:pt>
                <c:pt idx="1613">
                  <c:v>19726.836567071354</c:v>
                </c:pt>
                <c:pt idx="1614">
                  <c:v>21723.168865166637</c:v>
                </c:pt>
                <c:pt idx="1615">
                  <c:v>23783.455466851181</c:v>
                </c:pt>
                <c:pt idx="1616">
                  <c:v>25958.240029676123</c:v>
                </c:pt>
                <c:pt idx="1617">
                  <c:v>28863.678165809019</c:v>
                </c:pt>
                <c:pt idx="1618">
                  <c:v>31264.442664649498</c:v>
                </c:pt>
                <c:pt idx="1619">
                  <c:v>33147.963193443065</c:v>
                </c:pt>
                <c:pt idx="1620">
                  <c:v>33094.635635916762</c:v>
                </c:pt>
                <c:pt idx="1621">
                  <c:v>31728.150278835314</c:v>
                </c:pt>
                <c:pt idx="1622">
                  <c:v>30236.056704663559</c:v>
                </c:pt>
                <c:pt idx="1623">
                  <c:v>27989.343570089299</c:v>
                </c:pt>
                <c:pt idx="1624">
                  <c:v>24262.071385202504</c:v>
                </c:pt>
                <c:pt idx="1625">
                  <c:v>19761.998553727488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18105.906233733382</c:v>
                </c:pt>
                <c:pt idx="1645">
                  <c:v>21803.314099414194</c:v>
                </c:pt>
                <c:pt idx="1646">
                  <c:v>25100.908441761927</c:v>
                </c:pt>
                <c:pt idx="1647">
                  <c:v>27919.861258429301</c:v>
                </c:pt>
                <c:pt idx="1648">
                  <c:v>30298.897210678741</c:v>
                </c:pt>
                <c:pt idx="1649">
                  <c:v>32780.764924231764</c:v>
                </c:pt>
                <c:pt idx="1650">
                  <c:v>34104.486487049697</c:v>
                </c:pt>
                <c:pt idx="1651">
                  <c:v>34839.589144530953</c:v>
                </c:pt>
                <c:pt idx="1652">
                  <c:v>34235.224234829657</c:v>
                </c:pt>
                <c:pt idx="1653">
                  <c:v>32933.259477238469</c:v>
                </c:pt>
                <c:pt idx="1654">
                  <c:v>32185.212637037403</c:v>
                </c:pt>
                <c:pt idx="1655">
                  <c:v>30682.717980682224</c:v>
                </c:pt>
                <c:pt idx="1656">
                  <c:v>29799.895077452918</c:v>
                </c:pt>
                <c:pt idx="1657">
                  <c:v>30196.230411537348</c:v>
                </c:pt>
                <c:pt idx="1658">
                  <c:v>30596.503676996097</c:v>
                </c:pt>
                <c:pt idx="1659">
                  <c:v>31000.741481480316</c:v>
                </c:pt>
                <c:pt idx="1660">
                  <c:v>31408.970432631308</c:v>
                </c:pt>
                <c:pt idx="1661">
                  <c:v>31821.217138093405</c:v>
                </c:pt>
                <c:pt idx="1662">
                  <c:v>31517.601202648293</c:v>
                </c:pt>
                <c:pt idx="1663">
                  <c:v>31933.085629409779</c:v>
                </c:pt>
                <c:pt idx="1664">
                  <c:v>32299.992158895959</c:v>
                </c:pt>
                <c:pt idx="1665">
                  <c:v>31258.766607312929</c:v>
                </c:pt>
                <c:pt idx="1666">
                  <c:v>30889.154658565189</c:v>
                </c:pt>
                <c:pt idx="1667">
                  <c:v>29727.643452241562</c:v>
                </c:pt>
                <c:pt idx="1668">
                  <c:v>28558.440365086444</c:v>
                </c:pt>
                <c:pt idx="1669">
                  <c:v>28020.688820048283</c:v>
                </c:pt>
                <c:pt idx="1670">
                  <c:v>27480.251597509905</c:v>
                </c:pt>
                <c:pt idx="1671">
                  <c:v>26888.094537276851</c:v>
                </c:pt>
                <c:pt idx="1672">
                  <c:v>25553.792909253116</c:v>
                </c:pt>
                <c:pt idx="1673">
                  <c:v>24909.58798895339</c:v>
                </c:pt>
                <c:pt idx="1674">
                  <c:v>24957.1175598271</c:v>
                </c:pt>
                <c:pt idx="1675">
                  <c:v>24264.357143160472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24437.907957678977</c:v>
                </c:pt>
                <c:pt idx="1685">
                  <c:v>27381.548723049425</c:v>
                </c:pt>
                <c:pt idx="1686">
                  <c:v>28961.46259283246</c:v>
                </c:pt>
                <c:pt idx="1687">
                  <c:v>29164.551041126186</c:v>
                </c:pt>
                <c:pt idx="1688">
                  <c:v>29368.695480311915</c:v>
                </c:pt>
                <c:pt idx="1689">
                  <c:v>28078.001155600596</c:v>
                </c:pt>
                <c:pt idx="1690">
                  <c:v>26783.204791894386</c:v>
                </c:pt>
                <c:pt idx="1691">
                  <c:v>26134.268475338438</c:v>
                </c:pt>
                <c:pt idx="1692">
                  <c:v>25484.306804937714</c:v>
                </c:pt>
                <c:pt idx="1693">
                  <c:v>25532.631175252976</c:v>
                </c:pt>
                <c:pt idx="1694">
                  <c:v>25581.022116647517</c:v>
                </c:pt>
                <c:pt idx="1695">
                  <c:v>25629.479681092103</c:v>
                </c:pt>
                <c:pt idx="1696">
                  <c:v>25678.003920549138</c:v>
                </c:pt>
                <c:pt idx="1697">
                  <c:v>25726.594886989307</c:v>
                </c:pt>
                <c:pt idx="1698">
                  <c:v>25775.252632381067</c:v>
                </c:pt>
                <c:pt idx="1699">
                  <c:v>25073.211737319376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24957.1175598271</c:v>
                </c:pt>
                <c:pt idx="1713">
                  <c:v>25746.22683358434</c:v>
                </c:pt>
                <c:pt idx="1714">
                  <c:v>27282.225572904335</c:v>
                </c:pt>
                <c:pt idx="1715">
                  <c:v>28128.243403255237</c:v>
                </c:pt>
                <c:pt idx="1716">
                  <c:v>29029.187888215823</c:v>
                </c:pt>
                <c:pt idx="1717">
                  <c:v>29935.564794396876</c:v>
                </c:pt>
                <c:pt idx="1718">
                  <c:v>30900.12420208233</c:v>
                </c:pt>
                <c:pt idx="1719">
                  <c:v>31871.818684500744</c:v>
                </c:pt>
                <c:pt idx="1720">
                  <c:v>32905.233597929742</c:v>
                </c:pt>
                <c:pt idx="1721">
                  <c:v>33179.143095263164</c:v>
                </c:pt>
                <c:pt idx="1722">
                  <c:v>31969.206552547752</c:v>
                </c:pt>
                <c:pt idx="1723">
                  <c:v>29928.901943467285</c:v>
                </c:pt>
                <c:pt idx="1724">
                  <c:v>27831.22457126173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787-4684-8DD6-F554F470B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9140784"/>
        <c:axId val="1973257840"/>
      </c:scatterChart>
      <c:valAx>
        <c:axId val="1959225952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472"/>
        <c:crosses val="autoZero"/>
        <c:crossBetween val="midCat"/>
      </c:valAx>
      <c:valAx>
        <c:axId val="19592254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952"/>
        <c:crosses val="autoZero"/>
        <c:crossBetween val="midCat"/>
      </c:valAx>
      <c:valAx>
        <c:axId val="1973257840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Braking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;[Red]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9140784"/>
        <c:crosses val="max"/>
        <c:crossBetween val="midCat"/>
      </c:valAx>
      <c:valAx>
        <c:axId val="1969140784"/>
        <c:scaling>
          <c:orientation val="minMax"/>
        </c:scaling>
        <c:delete val="1"/>
        <c:axPos val="b"/>
        <c:majorTickMark val="out"/>
        <c:minorTickMark val="none"/>
        <c:tickLblPos val="nextTo"/>
        <c:crossAx val="1973257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test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3'!$E$4:$E$1804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4D-4677-8419-524E9C573E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9225952"/>
        <c:axId val="1959225472"/>
      </c:scatterChart>
      <c:scatterChart>
        <c:scatterStyle val="smoothMarker"/>
        <c:varyColors val="0"/>
        <c:ser>
          <c:idx val="1"/>
          <c:order val="1"/>
          <c:tx>
            <c:v>Power.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3'!$AA$4:$AA$1804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1.1437811266049386E-2</c:v>
                </c:pt>
                <c:pt idx="13">
                  <c:v>0.23647053589220682</c:v>
                </c:pt>
                <c:pt idx="14">
                  <c:v>1.7841412163166666</c:v>
                </c:pt>
                <c:pt idx="15">
                  <c:v>4.8981834309451395</c:v>
                </c:pt>
                <c:pt idx="16">
                  <c:v>6.1322141875648919</c:v>
                </c:pt>
                <c:pt idx="17">
                  <c:v>7.281899238353315</c:v>
                </c:pt>
                <c:pt idx="18">
                  <c:v>11.280355795413813</c:v>
                </c:pt>
                <c:pt idx="19">
                  <c:v>14.271507041358028</c:v>
                </c:pt>
                <c:pt idx="20">
                  <c:v>10.159839985773534</c:v>
                </c:pt>
                <c:pt idx="21">
                  <c:v>4.7137970986335667</c:v>
                </c:pt>
                <c:pt idx="22">
                  <c:v>2.7417074575568687</c:v>
                </c:pt>
                <c:pt idx="23">
                  <c:v>2.6400469987555546</c:v>
                </c:pt>
                <c:pt idx="24">
                  <c:v>2.8307854648858806</c:v>
                </c:pt>
                <c:pt idx="25">
                  <c:v>5.0410081199160501</c:v>
                </c:pt>
                <c:pt idx="26">
                  <c:v>6.6332638967213677</c:v>
                </c:pt>
                <c:pt idx="27">
                  <c:v>8.0643928431381955</c:v>
                </c:pt>
                <c:pt idx="28">
                  <c:v>11.50890001866482</c:v>
                </c:pt>
                <c:pt idx="29">
                  <c:v>12.999471198628163</c:v>
                </c:pt>
                <c:pt idx="30">
                  <c:v>13.117788498630159</c:v>
                </c:pt>
                <c:pt idx="31">
                  <c:v>10.519796263261956</c:v>
                </c:pt>
                <c:pt idx="32">
                  <c:v>7.4342490243045534</c:v>
                </c:pt>
                <c:pt idx="33">
                  <c:v>6.1192295690022336</c:v>
                </c:pt>
                <c:pt idx="34">
                  <c:v>5.4787503722518549</c:v>
                </c:pt>
                <c:pt idx="35">
                  <c:v>4.2798655217881976</c:v>
                </c:pt>
                <c:pt idx="36">
                  <c:v>2.3104858475993937</c:v>
                </c:pt>
                <c:pt idx="37">
                  <c:v>-1.5457933559233725</c:v>
                </c:pt>
                <c:pt idx="38">
                  <c:v>-6.9698145261613496</c:v>
                </c:pt>
                <c:pt idx="39">
                  <c:v>-9.3625208284722259</c:v>
                </c:pt>
                <c:pt idx="40">
                  <c:v>-8.0511794895265378</c:v>
                </c:pt>
                <c:pt idx="41">
                  <c:v>-6.5010578215264694</c:v>
                </c:pt>
                <c:pt idx="42">
                  <c:v>-7.3125004352623462</c:v>
                </c:pt>
                <c:pt idx="43">
                  <c:v>-8.5673409100307794</c:v>
                </c:pt>
                <c:pt idx="44">
                  <c:v>-7.1190955497648138</c:v>
                </c:pt>
                <c:pt idx="45">
                  <c:v>-3.745876618705327</c:v>
                </c:pt>
                <c:pt idx="46">
                  <c:v>-0.98713324493333399</c:v>
                </c:pt>
                <c:pt idx="47">
                  <c:v>-0.52383812549189657</c:v>
                </c:pt>
                <c:pt idx="48">
                  <c:v>-1.1036175489580249</c:v>
                </c:pt>
                <c:pt idx="49">
                  <c:v>-0.77946243011172744</c:v>
                </c:pt>
                <c:pt idx="50">
                  <c:v>0.28943031680185416</c:v>
                </c:pt>
                <c:pt idx="51">
                  <c:v>0.47078115694629447</c:v>
                </c:pt>
                <c:pt idx="52">
                  <c:v>-1.0399015790784731</c:v>
                </c:pt>
                <c:pt idx="53">
                  <c:v>-2.4494987753980699</c:v>
                </c:pt>
                <c:pt idx="54">
                  <c:v>-1.8027689643664346</c:v>
                </c:pt>
                <c:pt idx="55">
                  <c:v>-0.15038905185185153</c:v>
                </c:pt>
                <c:pt idx="56">
                  <c:v>0.50470354074074097</c:v>
                </c:pt>
                <c:pt idx="57">
                  <c:v>0.57021279999999996</c:v>
                </c:pt>
                <c:pt idx="58">
                  <c:v>0.78668572882847287</c:v>
                </c:pt>
                <c:pt idx="59">
                  <c:v>1.0130425751833332</c:v>
                </c:pt>
                <c:pt idx="60">
                  <c:v>2.633661526178471</c:v>
                </c:pt>
                <c:pt idx="61">
                  <c:v>2.9941161654187507</c:v>
                </c:pt>
                <c:pt idx="62">
                  <c:v>1.8121139891534734</c:v>
                </c:pt>
                <c:pt idx="63">
                  <c:v>1.582343540549999</c:v>
                </c:pt>
                <c:pt idx="64">
                  <c:v>1.9547424238395843</c:v>
                </c:pt>
                <c:pt idx="65">
                  <c:v>2.4272158106290136</c:v>
                </c:pt>
                <c:pt idx="66">
                  <c:v>1.8769535621135032</c:v>
                </c:pt>
                <c:pt idx="67">
                  <c:v>1.5080182535111089</c:v>
                </c:pt>
                <c:pt idx="68">
                  <c:v>3.4497832446124219</c:v>
                </c:pt>
                <c:pt idx="69">
                  <c:v>7.2608904993185188</c:v>
                </c:pt>
                <c:pt idx="70">
                  <c:v>10.356662001224921</c:v>
                </c:pt>
                <c:pt idx="71">
                  <c:v>12.345038729135188</c:v>
                </c:pt>
                <c:pt idx="72">
                  <c:v>12.664475047837657</c:v>
                </c:pt>
                <c:pt idx="73">
                  <c:v>10.582775185461724</c:v>
                </c:pt>
                <c:pt idx="74">
                  <c:v>7.6502500075327911</c:v>
                </c:pt>
                <c:pt idx="75">
                  <c:v>6.0761985373876541</c:v>
                </c:pt>
                <c:pt idx="76">
                  <c:v>6.0628628888598719</c:v>
                </c:pt>
                <c:pt idx="77">
                  <c:v>6.6893741823206048</c:v>
                </c:pt>
                <c:pt idx="78">
                  <c:v>6.4204744383261545</c:v>
                </c:pt>
                <c:pt idx="79">
                  <c:v>4.5178286619309409</c:v>
                </c:pt>
                <c:pt idx="80">
                  <c:v>1.6796164034722287</c:v>
                </c:pt>
                <c:pt idx="81">
                  <c:v>0.17393243849344142</c:v>
                </c:pt>
                <c:pt idx="82">
                  <c:v>-1.2862474041383536</c:v>
                </c:pt>
                <c:pt idx="83">
                  <c:v>-0.87907175439814755</c:v>
                </c:pt>
                <c:pt idx="84">
                  <c:v>0.92417008168311365</c:v>
                </c:pt>
                <c:pt idx="85">
                  <c:v>-9.3944174534802166E-2</c:v>
                </c:pt>
                <c:pt idx="86">
                  <c:v>-0.68355473308434689</c:v>
                </c:pt>
                <c:pt idx="87">
                  <c:v>-0.49577825495863642</c:v>
                </c:pt>
                <c:pt idx="88">
                  <c:v>-0.12479585372776679</c:v>
                </c:pt>
                <c:pt idx="89">
                  <c:v>-2.9447357174761621</c:v>
                </c:pt>
                <c:pt idx="90">
                  <c:v>-8.8439040340534731</c:v>
                </c:pt>
                <c:pt idx="91">
                  <c:v>-10.779753579629627</c:v>
                </c:pt>
                <c:pt idx="92">
                  <c:v>-8.7297410707561731</c:v>
                </c:pt>
                <c:pt idx="93">
                  <c:v>-5.3646636113203714</c:v>
                </c:pt>
                <c:pt idx="94">
                  <c:v>-2.7052501629629622</c:v>
                </c:pt>
                <c:pt idx="95">
                  <c:v>-2.1059821152530089</c:v>
                </c:pt>
                <c:pt idx="96">
                  <c:v>-1.6930353039265433</c:v>
                </c:pt>
                <c:pt idx="97">
                  <c:v>-0.91392487417777757</c:v>
                </c:pt>
                <c:pt idx="98">
                  <c:v>-0.33047378513518516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1.1437811266049386E-2</c:v>
                </c:pt>
                <c:pt idx="139">
                  <c:v>0.28504704642044754</c:v>
                </c:pt>
                <c:pt idx="140">
                  <c:v>2.2489478774869593</c:v>
                </c:pt>
                <c:pt idx="141">
                  <c:v>6.8146466911159713</c:v>
                </c:pt>
                <c:pt idx="142">
                  <c:v>10.018560958869134</c:v>
                </c:pt>
                <c:pt idx="143">
                  <c:v>8.3617375037437487</c:v>
                </c:pt>
                <c:pt idx="144">
                  <c:v>4.7913061072800156</c:v>
                </c:pt>
                <c:pt idx="145">
                  <c:v>3.1978073313975335</c:v>
                </c:pt>
                <c:pt idx="146">
                  <c:v>4.7671848663851879</c:v>
                </c:pt>
                <c:pt idx="147">
                  <c:v>7.695622885267281</c:v>
                </c:pt>
                <c:pt idx="148">
                  <c:v>8.8754235778690571</c:v>
                </c:pt>
                <c:pt idx="149">
                  <c:v>7.6241636482321002</c:v>
                </c:pt>
                <c:pt idx="150">
                  <c:v>5.0243790069129668</c:v>
                </c:pt>
                <c:pt idx="151">
                  <c:v>1.9014517020203694</c:v>
                </c:pt>
                <c:pt idx="152">
                  <c:v>-2.4278236028049403</c:v>
                </c:pt>
                <c:pt idx="153">
                  <c:v>-7.2438597671932055</c:v>
                </c:pt>
                <c:pt idx="154">
                  <c:v>-8.5044833969932867</c:v>
                </c:pt>
                <c:pt idx="155">
                  <c:v>-6.1165922530951402</c:v>
                </c:pt>
                <c:pt idx="156">
                  <c:v>-2.9017779407407409</c:v>
                </c:pt>
                <c:pt idx="157">
                  <c:v>0.11884118629444378</c:v>
                </c:pt>
                <c:pt idx="158">
                  <c:v>2.2931346796659717</c:v>
                </c:pt>
                <c:pt idx="159">
                  <c:v>5.1591692185530862</c:v>
                </c:pt>
                <c:pt idx="160">
                  <c:v>7.5840529128743084</c:v>
                </c:pt>
                <c:pt idx="161">
                  <c:v>9.1137760955944422</c:v>
                </c:pt>
                <c:pt idx="162">
                  <c:v>8.8407022195312486</c:v>
                </c:pt>
                <c:pt idx="163">
                  <c:v>7.7873613000444495</c:v>
                </c:pt>
                <c:pt idx="164">
                  <c:v>8.0290808122010038</c:v>
                </c:pt>
                <c:pt idx="165">
                  <c:v>7.6417834612639668</c:v>
                </c:pt>
                <c:pt idx="166">
                  <c:v>6.3279359935502333</c:v>
                </c:pt>
                <c:pt idx="167">
                  <c:v>5.6592249211703738</c:v>
                </c:pt>
                <c:pt idx="168">
                  <c:v>7.9634545060345721</c:v>
                </c:pt>
                <c:pt idx="169">
                  <c:v>10.29028668694815</c:v>
                </c:pt>
                <c:pt idx="170">
                  <c:v>8.0420318450617234</c:v>
                </c:pt>
                <c:pt idx="171">
                  <c:v>2.5919639691067813</c:v>
                </c:pt>
                <c:pt idx="172">
                  <c:v>-3.5581811565354138</c:v>
                </c:pt>
                <c:pt idx="173">
                  <c:v>-9.1384486403549339</c:v>
                </c:pt>
                <c:pt idx="174">
                  <c:v>-10.409026489948998</c:v>
                </c:pt>
                <c:pt idx="175">
                  <c:v>-6.5616674003451365</c:v>
                </c:pt>
                <c:pt idx="176">
                  <c:v>-1.4421171445986887</c:v>
                </c:pt>
                <c:pt idx="177">
                  <c:v>2.1972328417229132</c:v>
                </c:pt>
                <c:pt idx="178">
                  <c:v>5.5700125965240739</c:v>
                </c:pt>
                <c:pt idx="179">
                  <c:v>6.8271343272444449</c:v>
                </c:pt>
                <c:pt idx="180">
                  <c:v>4.5028440801185203</c:v>
                </c:pt>
                <c:pt idx="181">
                  <c:v>2.0704677720775475</c:v>
                </c:pt>
                <c:pt idx="182">
                  <c:v>0.92911735193579925</c:v>
                </c:pt>
                <c:pt idx="183">
                  <c:v>-0.34814593750485984</c:v>
                </c:pt>
                <c:pt idx="184">
                  <c:v>-3.0553067133618015</c:v>
                </c:pt>
                <c:pt idx="185">
                  <c:v>-4.8494084931901229</c:v>
                </c:pt>
                <c:pt idx="186">
                  <c:v>-4.7948081951388897</c:v>
                </c:pt>
                <c:pt idx="187">
                  <c:v>-3.9163354129229182</c:v>
                </c:pt>
                <c:pt idx="188">
                  <c:v>-2.8061429928270809</c:v>
                </c:pt>
                <c:pt idx="189">
                  <c:v>-1.9826890019179773</c:v>
                </c:pt>
                <c:pt idx="190">
                  <c:v>-1.3607551261670534</c:v>
                </c:pt>
                <c:pt idx="191">
                  <c:v>-0.83961753382692905</c:v>
                </c:pt>
                <c:pt idx="192">
                  <c:v>-0.51127660039050882</c:v>
                </c:pt>
                <c:pt idx="193">
                  <c:v>-0.22356780598958281</c:v>
                </c:pt>
                <c:pt idx="194">
                  <c:v>0.11402021989567838</c:v>
                </c:pt>
                <c:pt idx="195">
                  <c:v>0.24266650370370374</c:v>
                </c:pt>
                <c:pt idx="196">
                  <c:v>0.43919428148148193</c:v>
                </c:pt>
                <c:pt idx="197">
                  <c:v>0.57021279999999996</c:v>
                </c:pt>
                <c:pt idx="198">
                  <c:v>0.57021279999999996</c:v>
                </c:pt>
                <c:pt idx="199">
                  <c:v>0.93649199339313294</c:v>
                </c:pt>
                <c:pt idx="200">
                  <c:v>1.3302291116512348</c:v>
                </c:pt>
                <c:pt idx="201">
                  <c:v>1.8179657611111111</c:v>
                </c:pt>
                <c:pt idx="202">
                  <c:v>2.3610210127314821</c:v>
                </c:pt>
                <c:pt idx="203">
                  <c:v>3.0542518706307868</c:v>
                </c:pt>
                <c:pt idx="204">
                  <c:v>5.087467401929012</c:v>
                </c:pt>
                <c:pt idx="205">
                  <c:v>6.5029131413679009</c:v>
                </c:pt>
                <c:pt idx="206">
                  <c:v>7.4544852968574089</c:v>
                </c:pt>
                <c:pt idx="207">
                  <c:v>9.7837160295030063</c:v>
                </c:pt>
                <c:pt idx="208">
                  <c:v>10.966424327032101</c:v>
                </c:pt>
                <c:pt idx="209">
                  <c:v>10.673730133333336</c:v>
                </c:pt>
                <c:pt idx="210">
                  <c:v>12.767466851713582</c:v>
                </c:pt>
                <c:pt idx="211">
                  <c:v>13.451298173466434</c:v>
                </c:pt>
                <c:pt idx="212">
                  <c:v>10.895407270083952</c:v>
                </c:pt>
                <c:pt idx="213">
                  <c:v>9.0821418210937495</c:v>
                </c:pt>
                <c:pt idx="214">
                  <c:v>7.9987644487111096</c:v>
                </c:pt>
                <c:pt idx="215">
                  <c:v>8.8051845378658218</c:v>
                </c:pt>
                <c:pt idx="216">
                  <c:v>11.223867899305551</c:v>
                </c:pt>
                <c:pt idx="217">
                  <c:v>13.369292918584955</c:v>
                </c:pt>
                <c:pt idx="218">
                  <c:v>13.986098473688273</c:v>
                </c:pt>
                <c:pt idx="219">
                  <c:v>13.131475594769752</c:v>
                </c:pt>
                <c:pt idx="220">
                  <c:v>11.518553576993201</c:v>
                </c:pt>
                <c:pt idx="221">
                  <c:v>9.7477484560905143</c:v>
                </c:pt>
                <c:pt idx="222">
                  <c:v>7.5221710836451514</c:v>
                </c:pt>
                <c:pt idx="223">
                  <c:v>6.1382833027874151</c:v>
                </c:pt>
                <c:pt idx="224">
                  <c:v>5.8940036409623326</c:v>
                </c:pt>
                <c:pt idx="225">
                  <c:v>5.958105243370996</c:v>
                </c:pt>
                <c:pt idx="226">
                  <c:v>6.9525805387802473</c:v>
                </c:pt>
                <c:pt idx="227">
                  <c:v>7.3442724177952758</c:v>
                </c:pt>
                <c:pt idx="228">
                  <c:v>7.1329057490055554</c:v>
                </c:pt>
                <c:pt idx="229">
                  <c:v>6.8990431742537206</c:v>
                </c:pt>
                <c:pt idx="230">
                  <c:v>6.3355374084394382</c:v>
                </c:pt>
                <c:pt idx="231">
                  <c:v>5.1017796923900374</c:v>
                </c:pt>
                <c:pt idx="232">
                  <c:v>3.2174228038833421</c:v>
                </c:pt>
                <c:pt idx="233">
                  <c:v>-0.82184233978403121</c:v>
                </c:pt>
                <c:pt idx="234">
                  <c:v>-5.8000604901127435</c:v>
                </c:pt>
                <c:pt idx="235">
                  <c:v>-7.349428465972216</c:v>
                </c:pt>
                <c:pt idx="236">
                  <c:v>-5.0537675947537073</c:v>
                </c:pt>
                <c:pt idx="237">
                  <c:v>-1.5265479105333251</c:v>
                </c:pt>
                <c:pt idx="238">
                  <c:v>-0.47757511451357687</c:v>
                </c:pt>
                <c:pt idx="239">
                  <c:v>-2.8251311428272481</c:v>
                </c:pt>
                <c:pt idx="240">
                  <c:v>-7.1125866880357274</c:v>
                </c:pt>
                <c:pt idx="241">
                  <c:v>-9.6945730295428199</c:v>
                </c:pt>
                <c:pt idx="242">
                  <c:v>-7.988980751649299</c:v>
                </c:pt>
                <c:pt idx="243">
                  <c:v>-6.9386782358796282</c:v>
                </c:pt>
                <c:pt idx="244">
                  <c:v>-7.2956393660697492</c:v>
                </c:pt>
                <c:pt idx="245">
                  <c:v>-6.5010578215264694</c:v>
                </c:pt>
                <c:pt idx="246">
                  <c:v>-7.3125004352623462</c:v>
                </c:pt>
                <c:pt idx="247">
                  <c:v>-8.5673409100307794</c:v>
                </c:pt>
                <c:pt idx="248">
                  <c:v>-7.1190955497648138</c:v>
                </c:pt>
                <c:pt idx="249">
                  <c:v>-3.745876618705327</c:v>
                </c:pt>
                <c:pt idx="250">
                  <c:v>-0.98713324493333399</c:v>
                </c:pt>
                <c:pt idx="251">
                  <c:v>-0.52383812549189657</c:v>
                </c:pt>
                <c:pt idx="252">
                  <c:v>-1.1036175489580249</c:v>
                </c:pt>
                <c:pt idx="253">
                  <c:v>-0.77946243011172744</c:v>
                </c:pt>
                <c:pt idx="254">
                  <c:v>0.28943031680185416</c:v>
                </c:pt>
                <c:pt idx="255">
                  <c:v>0.47078115694629447</c:v>
                </c:pt>
                <c:pt idx="256">
                  <c:v>-1.0399015790784731</c:v>
                </c:pt>
                <c:pt idx="257">
                  <c:v>-1.5982261909818662</c:v>
                </c:pt>
                <c:pt idx="258">
                  <c:v>0.49198856159444554</c:v>
                </c:pt>
                <c:pt idx="259">
                  <c:v>4.200328951395754</c:v>
                </c:pt>
                <c:pt idx="260">
                  <c:v>6.8766813731339518</c:v>
                </c:pt>
                <c:pt idx="261">
                  <c:v>7.8941466721580253</c:v>
                </c:pt>
                <c:pt idx="262">
                  <c:v>8.4914234579354151</c:v>
                </c:pt>
                <c:pt idx="263">
                  <c:v>10.149913793800383</c:v>
                </c:pt>
                <c:pt idx="264">
                  <c:v>13.865740814766589</c:v>
                </c:pt>
                <c:pt idx="265">
                  <c:v>16.661298475010117</c:v>
                </c:pt>
                <c:pt idx="266">
                  <c:v>16.15716269976852</c:v>
                </c:pt>
                <c:pt idx="267">
                  <c:v>12.944471136829618</c:v>
                </c:pt>
                <c:pt idx="268">
                  <c:v>11.802477005465967</c:v>
                </c:pt>
                <c:pt idx="269">
                  <c:v>11.538356853733335</c:v>
                </c:pt>
                <c:pt idx="270">
                  <c:v>10.47857761630625</c:v>
                </c:pt>
                <c:pt idx="271">
                  <c:v>6.989404677160497</c:v>
                </c:pt>
                <c:pt idx="272">
                  <c:v>2.1843874940444516</c:v>
                </c:pt>
                <c:pt idx="273">
                  <c:v>1.1701270838678173</c:v>
                </c:pt>
                <c:pt idx="274">
                  <c:v>-1.7878550332790857</c:v>
                </c:pt>
                <c:pt idx="275">
                  <c:v>-7.5468251594666658</c:v>
                </c:pt>
                <c:pt idx="276">
                  <c:v>-9.5908771055555615</c:v>
                </c:pt>
                <c:pt idx="277">
                  <c:v>-10.074477900958019</c:v>
                </c:pt>
                <c:pt idx="278">
                  <c:v>-10.291430835580325</c:v>
                </c:pt>
                <c:pt idx="279">
                  <c:v>-11.065923937876153</c:v>
                </c:pt>
                <c:pt idx="280">
                  <c:v>-10.023287502596913</c:v>
                </c:pt>
                <c:pt idx="281">
                  <c:v>-4.8384633274376547</c:v>
                </c:pt>
                <c:pt idx="282">
                  <c:v>3.0388109642159722</c:v>
                </c:pt>
                <c:pt idx="283">
                  <c:v>10.68739150733766</c:v>
                </c:pt>
                <c:pt idx="284">
                  <c:v>13.671076472037658</c:v>
                </c:pt>
                <c:pt idx="285">
                  <c:v>15.882922935730791</c:v>
                </c:pt>
                <c:pt idx="286">
                  <c:v>16.883900697501847</c:v>
                </c:pt>
                <c:pt idx="287">
                  <c:v>17.131397330007179</c:v>
                </c:pt>
                <c:pt idx="288">
                  <c:v>18.626950548148152</c:v>
                </c:pt>
                <c:pt idx="289">
                  <c:v>20.147404779789102</c:v>
                </c:pt>
                <c:pt idx="290">
                  <c:v>17.274609496874085</c:v>
                </c:pt>
                <c:pt idx="291">
                  <c:v>10.170584257098145</c:v>
                </c:pt>
                <c:pt idx="292">
                  <c:v>3.3080354228000011</c:v>
                </c:pt>
                <c:pt idx="293">
                  <c:v>-1.2744246570300035</c:v>
                </c:pt>
                <c:pt idx="294">
                  <c:v>-1.8009266245318818</c:v>
                </c:pt>
                <c:pt idx="295">
                  <c:v>-0.26804443524445498</c:v>
                </c:pt>
                <c:pt idx="296">
                  <c:v>1.5133277816599688</c:v>
                </c:pt>
                <c:pt idx="297">
                  <c:v>3.0532750091999996</c:v>
                </c:pt>
                <c:pt idx="298">
                  <c:v>4.1128345852516164</c:v>
                </c:pt>
                <c:pt idx="299">
                  <c:v>4.3962493013940582</c:v>
                </c:pt>
                <c:pt idx="300">
                  <c:v>3.6216023106533068</c:v>
                </c:pt>
                <c:pt idx="301">
                  <c:v>2.570091529696076</c:v>
                </c:pt>
                <c:pt idx="302">
                  <c:v>1.2519271997450729</c:v>
                </c:pt>
                <c:pt idx="303">
                  <c:v>-0.29905043688951627</c:v>
                </c:pt>
                <c:pt idx="304">
                  <c:v>-1.5505158077629733</c:v>
                </c:pt>
                <c:pt idx="305">
                  <c:v>-3.2028169479176687</c:v>
                </c:pt>
                <c:pt idx="306">
                  <c:v>-4.2790327237166661</c:v>
                </c:pt>
                <c:pt idx="307">
                  <c:v>-3.0921955298370358</c:v>
                </c:pt>
                <c:pt idx="308">
                  <c:v>-0.86843574956967506</c:v>
                </c:pt>
                <c:pt idx="309">
                  <c:v>0.88157006646999447</c:v>
                </c:pt>
                <c:pt idx="310">
                  <c:v>1.0785269549400591</c:v>
                </c:pt>
                <c:pt idx="311">
                  <c:v>0.40955850465185534</c:v>
                </c:pt>
                <c:pt idx="312">
                  <c:v>-0.2464186417534778</c:v>
                </c:pt>
                <c:pt idx="313">
                  <c:v>-1.491446524720379</c:v>
                </c:pt>
                <c:pt idx="314">
                  <c:v>-2.8433528444444436</c:v>
                </c:pt>
                <c:pt idx="315">
                  <c:v>-3.6895087651555545</c:v>
                </c:pt>
                <c:pt idx="316">
                  <c:v>-3.5663247201388875</c:v>
                </c:pt>
                <c:pt idx="317">
                  <c:v>-2.9297658857821745</c:v>
                </c:pt>
                <c:pt idx="318">
                  <c:v>-3.2912231944444432</c:v>
                </c:pt>
                <c:pt idx="319">
                  <c:v>-4.1699249234567883</c:v>
                </c:pt>
                <c:pt idx="320">
                  <c:v>-4.1951678244729127</c:v>
                </c:pt>
                <c:pt idx="321">
                  <c:v>-2.0242360585481465</c:v>
                </c:pt>
                <c:pt idx="322">
                  <c:v>-0.34532914193680908</c:v>
                </c:pt>
                <c:pt idx="323">
                  <c:v>0.33432942287800566</c:v>
                </c:pt>
                <c:pt idx="324">
                  <c:v>0.45271644935625299</c:v>
                </c:pt>
                <c:pt idx="325">
                  <c:v>-8.0617182741589438E-2</c:v>
                </c:pt>
                <c:pt idx="326">
                  <c:v>0.70221846540655608</c:v>
                </c:pt>
                <c:pt idx="327">
                  <c:v>0.81932607471111496</c:v>
                </c:pt>
                <c:pt idx="328">
                  <c:v>0.42448002095578996</c:v>
                </c:pt>
                <c:pt idx="329">
                  <c:v>-2.4460973891685978</c:v>
                </c:pt>
                <c:pt idx="330">
                  <c:v>-4.684838379388502</c:v>
                </c:pt>
                <c:pt idx="331">
                  <c:v>-2.4975413480664366</c:v>
                </c:pt>
                <c:pt idx="332">
                  <c:v>8.3720812902237193E-2</c:v>
                </c:pt>
                <c:pt idx="333">
                  <c:v>-9.7480918253933499E-2</c:v>
                </c:pt>
                <c:pt idx="334">
                  <c:v>-0.18208054780740698</c:v>
                </c:pt>
                <c:pt idx="335">
                  <c:v>-1.3689635416666828E-2</c:v>
                </c:pt>
                <c:pt idx="336">
                  <c:v>-0.17339980209297795</c:v>
                </c:pt>
                <c:pt idx="337">
                  <c:v>0.14053930431767039</c:v>
                </c:pt>
                <c:pt idx="338">
                  <c:v>0.6973274355613428</c:v>
                </c:pt>
                <c:pt idx="339">
                  <c:v>1.6689715862858026</c:v>
                </c:pt>
                <c:pt idx="340">
                  <c:v>4.0791409649500006</c:v>
                </c:pt>
                <c:pt idx="341">
                  <c:v>7.623337113941437</c:v>
                </c:pt>
                <c:pt idx="342">
                  <c:v>9.5249154026057887</c:v>
                </c:pt>
                <c:pt idx="343">
                  <c:v>6.6147232928240722</c:v>
                </c:pt>
                <c:pt idx="344">
                  <c:v>2.9682920903956012</c:v>
                </c:pt>
                <c:pt idx="345">
                  <c:v>2.0195505991608798</c:v>
                </c:pt>
                <c:pt idx="346">
                  <c:v>2.9662317604740709</c:v>
                </c:pt>
                <c:pt idx="347">
                  <c:v>2.9911453653623483</c:v>
                </c:pt>
                <c:pt idx="348">
                  <c:v>2.4619052230139706</c:v>
                </c:pt>
                <c:pt idx="349">
                  <c:v>3.1291697198443638</c:v>
                </c:pt>
                <c:pt idx="350">
                  <c:v>3.0263877622138122</c:v>
                </c:pt>
                <c:pt idx="351">
                  <c:v>2.2687991558462968</c:v>
                </c:pt>
                <c:pt idx="352">
                  <c:v>1.4923792745594908</c:v>
                </c:pt>
                <c:pt idx="353">
                  <c:v>1.1799979160493841</c:v>
                </c:pt>
                <c:pt idx="354">
                  <c:v>1.1744328061256901</c:v>
                </c:pt>
                <c:pt idx="355">
                  <c:v>1.3267418339034702</c:v>
                </c:pt>
                <c:pt idx="356">
                  <c:v>1.7991809720903593</c:v>
                </c:pt>
                <c:pt idx="357">
                  <c:v>1.9609056373277793</c:v>
                </c:pt>
                <c:pt idx="358">
                  <c:v>1.3328528543209857</c:v>
                </c:pt>
                <c:pt idx="359">
                  <c:v>-0.49577856926242364</c:v>
                </c:pt>
                <c:pt idx="360">
                  <c:v>-2.8022327256944437</c:v>
                </c:pt>
                <c:pt idx="361">
                  <c:v>-3.504464438953085</c:v>
                </c:pt>
                <c:pt idx="362">
                  <c:v>-2.6018883357863443</c:v>
                </c:pt>
                <c:pt idx="363">
                  <c:v>-1.3612577934659698</c:v>
                </c:pt>
                <c:pt idx="364">
                  <c:v>-0.32141843383541568</c:v>
                </c:pt>
                <c:pt idx="365">
                  <c:v>0.58260934394235897</c:v>
                </c:pt>
                <c:pt idx="366">
                  <c:v>1.1539184425086437</c:v>
                </c:pt>
                <c:pt idx="367">
                  <c:v>1.6421261043308644</c:v>
                </c:pt>
                <c:pt idx="368">
                  <c:v>2.6844682267832574</c:v>
                </c:pt>
                <c:pt idx="369">
                  <c:v>4.1504087906346454</c:v>
                </c:pt>
                <c:pt idx="370">
                  <c:v>4.1670914493562492</c:v>
                </c:pt>
                <c:pt idx="371">
                  <c:v>2.5984827467110345</c:v>
                </c:pt>
                <c:pt idx="372">
                  <c:v>0.56837032772160512</c:v>
                </c:pt>
                <c:pt idx="373">
                  <c:v>-2.6516645516321744</c:v>
                </c:pt>
                <c:pt idx="374">
                  <c:v>-5.0271785890831024</c:v>
                </c:pt>
                <c:pt idx="375">
                  <c:v>-4.7320088362666661</c:v>
                </c:pt>
                <c:pt idx="376">
                  <c:v>-3.2026595389730699</c:v>
                </c:pt>
                <c:pt idx="377">
                  <c:v>-1.8575299695055558</c:v>
                </c:pt>
                <c:pt idx="378">
                  <c:v>-1.0396675904923609</c:v>
                </c:pt>
                <c:pt idx="379">
                  <c:v>-0.58620386172839467</c:v>
                </c:pt>
                <c:pt idx="380">
                  <c:v>-0.3318140156444444</c:v>
                </c:pt>
                <c:pt idx="381">
                  <c:v>-0.34849425214266982</c:v>
                </c:pt>
                <c:pt idx="382">
                  <c:v>-0.3874966782485339</c:v>
                </c:pt>
                <c:pt idx="383">
                  <c:v>-0.31312894553217585</c:v>
                </c:pt>
                <c:pt idx="384">
                  <c:v>-0.21992694275331789</c:v>
                </c:pt>
                <c:pt idx="385">
                  <c:v>-9.5919680325694451E-2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3.678409501350309E-2</c:v>
                </c:pt>
                <c:pt idx="393">
                  <c:v>0.33799479047152786</c:v>
                </c:pt>
                <c:pt idx="394">
                  <c:v>1.3498155344592593</c:v>
                </c:pt>
                <c:pt idx="395">
                  <c:v>3.1982529943315594</c:v>
                </c:pt>
                <c:pt idx="396">
                  <c:v>5.6212690621618071</c:v>
                </c:pt>
                <c:pt idx="397">
                  <c:v>8.3292646287265431</c:v>
                </c:pt>
                <c:pt idx="398">
                  <c:v>10.85832091215887</c:v>
                </c:pt>
                <c:pt idx="399">
                  <c:v>11.282884676426539</c:v>
                </c:pt>
                <c:pt idx="400">
                  <c:v>7.898233077254325</c:v>
                </c:pt>
                <c:pt idx="401">
                  <c:v>3.2863812254024727</c:v>
                </c:pt>
                <c:pt idx="402">
                  <c:v>0.33432942287800566</c:v>
                </c:pt>
                <c:pt idx="403">
                  <c:v>-1.7378714450935966</c:v>
                </c:pt>
                <c:pt idx="404">
                  <c:v>-2.8045208223999962</c:v>
                </c:pt>
                <c:pt idx="405">
                  <c:v>-2.4124370928697543</c:v>
                </c:pt>
                <c:pt idx="406">
                  <c:v>-2.0385759805591839</c:v>
                </c:pt>
                <c:pt idx="407">
                  <c:v>-2.1406014102623443</c:v>
                </c:pt>
                <c:pt idx="408">
                  <c:v>-2.1008664734701372</c:v>
                </c:pt>
                <c:pt idx="409">
                  <c:v>-1.4886991051475311</c:v>
                </c:pt>
                <c:pt idx="410">
                  <c:v>-0.39592080475547836</c:v>
                </c:pt>
                <c:pt idx="411">
                  <c:v>0.51869878580246986</c:v>
                </c:pt>
                <c:pt idx="412">
                  <c:v>0.91439888867962882</c:v>
                </c:pt>
                <c:pt idx="413">
                  <c:v>1.093112543586034</c:v>
                </c:pt>
                <c:pt idx="414">
                  <c:v>1.2874663746295534</c:v>
                </c:pt>
                <c:pt idx="415">
                  <c:v>1.9857135261905097</c:v>
                </c:pt>
                <c:pt idx="416">
                  <c:v>3.2254455087981464</c:v>
                </c:pt>
                <c:pt idx="417">
                  <c:v>3.7802839731445199</c:v>
                </c:pt>
                <c:pt idx="418">
                  <c:v>2.7166890413287841</c:v>
                </c:pt>
                <c:pt idx="419">
                  <c:v>1.0300683534469153</c:v>
                </c:pt>
                <c:pt idx="420">
                  <c:v>-0.5796232040296293</c:v>
                </c:pt>
                <c:pt idx="421">
                  <c:v>-1.1859552786808636</c:v>
                </c:pt>
                <c:pt idx="422">
                  <c:v>-0.45171895945000168</c:v>
                </c:pt>
                <c:pt idx="423">
                  <c:v>0.61798225516542971</c:v>
                </c:pt>
                <c:pt idx="424">
                  <c:v>1.7788914407753091</c:v>
                </c:pt>
                <c:pt idx="425">
                  <c:v>3.7593780845386608</c:v>
                </c:pt>
                <c:pt idx="426">
                  <c:v>7.8079843686092607</c:v>
                </c:pt>
                <c:pt idx="427">
                  <c:v>13.861079104693207</c:v>
                </c:pt>
                <c:pt idx="428">
                  <c:v>17.26114654463704</c:v>
                </c:pt>
                <c:pt idx="429">
                  <c:v>12.808200057538887</c:v>
                </c:pt>
                <c:pt idx="430">
                  <c:v>5.3504084659818645</c:v>
                </c:pt>
                <c:pt idx="431">
                  <c:v>0.74895812527407168</c:v>
                </c:pt>
                <c:pt idx="432">
                  <c:v>-1.0291357946366531</c:v>
                </c:pt>
                <c:pt idx="433">
                  <c:v>-0.84918913684050279</c:v>
                </c:pt>
                <c:pt idx="434">
                  <c:v>0.34132242731335394</c:v>
                </c:pt>
                <c:pt idx="435">
                  <c:v>0.49470714557222351</c:v>
                </c:pt>
                <c:pt idx="436">
                  <c:v>-1.4619706110271633</c:v>
                </c:pt>
                <c:pt idx="437">
                  <c:v>-4.2842822155159741</c:v>
                </c:pt>
                <c:pt idx="438">
                  <c:v>-6.6150795866512322</c:v>
                </c:pt>
                <c:pt idx="439">
                  <c:v>-7.5508967467154315</c:v>
                </c:pt>
                <c:pt idx="440">
                  <c:v>-6.4971851652053241</c:v>
                </c:pt>
                <c:pt idx="441">
                  <c:v>-4.0534493038747677</c:v>
                </c:pt>
                <c:pt idx="442">
                  <c:v>-1.7114553224635805</c:v>
                </c:pt>
                <c:pt idx="443">
                  <c:v>-0.39402685189452163</c:v>
                </c:pt>
                <c:pt idx="444">
                  <c:v>-3.0051386264814805E-2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3.678409501350309E-2</c:v>
                </c:pt>
                <c:pt idx="513">
                  <c:v>0.45700564211998457</c:v>
                </c:pt>
                <c:pt idx="514">
                  <c:v>2.505711049498148</c:v>
                </c:pt>
                <c:pt idx="515">
                  <c:v>6.5510445223018525</c:v>
                </c:pt>
                <c:pt idx="516">
                  <c:v>10.173135521422225</c:v>
                </c:pt>
                <c:pt idx="517">
                  <c:v>10.759477456510416</c:v>
                </c:pt>
                <c:pt idx="518">
                  <c:v>7.2015723123618027</c:v>
                </c:pt>
                <c:pt idx="519">
                  <c:v>2.7780595808803228</c:v>
                </c:pt>
                <c:pt idx="520">
                  <c:v>0.37158776318264158</c:v>
                </c:pt>
                <c:pt idx="521">
                  <c:v>-0.76137030477029088</c:v>
                </c:pt>
                <c:pt idx="522">
                  <c:v>-1.2514134983111123</c:v>
                </c:pt>
                <c:pt idx="523">
                  <c:v>-1.5568389733216046</c:v>
                </c:pt>
                <c:pt idx="524">
                  <c:v>-2.3813501749517738</c:v>
                </c:pt>
                <c:pt idx="525">
                  <c:v>-3.267622887738503</c:v>
                </c:pt>
                <c:pt idx="526">
                  <c:v>-2.9221886834123461</c:v>
                </c:pt>
                <c:pt idx="527">
                  <c:v>-1.5394408345679014</c:v>
                </c:pt>
                <c:pt idx="528">
                  <c:v>-0.51880946234567893</c:v>
                </c:pt>
                <c:pt idx="529">
                  <c:v>-0.11749398680555553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1.1437811266049386E-2</c:v>
                </c:pt>
                <c:pt idx="534">
                  <c:v>0.1341506779111111</c:v>
                </c:pt>
                <c:pt idx="535">
                  <c:v>0.67242348894814818</c:v>
                </c:pt>
                <c:pt idx="536">
                  <c:v>1.3773182812197533</c:v>
                </c:pt>
                <c:pt idx="537">
                  <c:v>2.6224267118339504</c:v>
                </c:pt>
                <c:pt idx="538">
                  <c:v>6.1560778770833329</c:v>
                </c:pt>
                <c:pt idx="539">
                  <c:v>11.806341501595064</c:v>
                </c:pt>
                <c:pt idx="540">
                  <c:v>13.912249376862732</c:v>
                </c:pt>
                <c:pt idx="541">
                  <c:v>8.8846420831307835</c:v>
                </c:pt>
                <c:pt idx="542">
                  <c:v>3.1334750306616499</c:v>
                </c:pt>
                <c:pt idx="543">
                  <c:v>0.98334144935625112</c:v>
                </c:pt>
                <c:pt idx="544">
                  <c:v>4.631681545185392E-2</c:v>
                </c:pt>
                <c:pt idx="545">
                  <c:v>-1.3068781134786265</c:v>
                </c:pt>
                <c:pt idx="546">
                  <c:v>-2.8401079667553235</c:v>
                </c:pt>
                <c:pt idx="547">
                  <c:v>-2.9269061483121144</c:v>
                </c:pt>
                <c:pt idx="548">
                  <c:v>-1.8830761518172858</c:v>
                </c:pt>
                <c:pt idx="549">
                  <c:v>-1.165915797415354</c:v>
                </c:pt>
                <c:pt idx="550">
                  <c:v>-0.76906467914629517</c:v>
                </c:pt>
                <c:pt idx="551">
                  <c:v>-0.57629217752523232</c:v>
                </c:pt>
                <c:pt idx="552">
                  <c:v>-0.17172149815146565</c:v>
                </c:pt>
                <c:pt idx="553">
                  <c:v>-9.1720157283719142E-2</c:v>
                </c:pt>
                <c:pt idx="554">
                  <c:v>-9.0286311737114155E-2</c:v>
                </c:pt>
                <c:pt idx="555">
                  <c:v>0.19652938818217633</c:v>
                </c:pt>
                <c:pt idx="556">
                  <c:v>0.48258648694760742</c:v>
                </c:pt>
                <c:pt idx="557">
                  <c:v>0.78098683641103495</c:v>
                </c:pt>
                <c:pt idx="558">
                  <c:v>1.188645068987038</c:v>
                </c:pt>
                <c:pt idx="559">
                  <c:v>1.6472116948206017</c:v>
                </c:pt>
                <c:pt idx="560">
                  <c:v>3.2344023335937497</c:v>
                </c:pt>
                <c:pt idx="561">
                  <c:v>3.1492712749228393</c:v>
                </c:pt>
                <c:pt idx="562">
                  <c:v>1.293175595910494</c:v>
                </c:pt>
                <c:pt idx="563">
                  <c:v>0.82915167615740759</c:v>
                </c:pt>
                <c:pt idx="564">
                  <c:v>-0.60092424704753034</c:v>
                </c:pt>
                <c:pt idx="565">
                  <c:v>-3.3281943915469911</c:v>
                </c:pt>
                <c:pt idx="566">
                  <c:v>-2.5545363173925928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0.10087021072530866</c:v>
                </c:pt>
                <c:pt idx="602">
                  <c:v>0.33799479047152786</c:v>
                </c:pt>
                <c:pt idx="603">
                  <c:v>1.2187970159407406</c:v>
                </c:pt>
                <c:pt idx="604">
                  <c:v>3.9050383322778548</c:v>
                </c:pt>
                <c:pt idx="605">
                  <c:v>7.9686542899141957</c:v>
                </c:pt>
                <c:pt idx="606">
                  <c:v>12.549048358672222</c:v>
                </c:pt>
                <c:pt idx="607">
                  <c:v>17.053925599160877</c:v>
                </c:pt>
                <c:pt idx="608">
                  <c:v>19.472784241425536</c:v>
                </c:pt>
                <c:pt idx="609">
                  <c:v>19.643085907422218</c:v>
                </c:pt>
                <c:pt idx="610">
                  <c:v>19.881715249002465</c:v>
                </c:pt>
                <c:pt idx="611">
                  <c:v>21.638692283243753</c:v>
                </c:pt>
                <c:pt idx="612">
                  <c:v>22.263183974795066</c:v>
                </c:pt>
                <c:pt idx="613">
                  <c:v>17.449250494856248</c:v>
                </c:pt>
                <c:pt idx="614">
                  <c:v>9.3685131465318783</c:v>
                </c:pt>
                <c:pt idx="615">
                  <c:v>3.7617741200135111</c:v>
                </c:pt>
                <c:pt idx="616">
                  <c:v>2.4288523546222103</c:v>
                </c:pt>
                <c:pt idx="617">
                  <c:v>2.4107501245500078</c:v>
                </c:pt>
                <c:pt idx="618">
                  <c:v>1.5920101837462926</c:v>
                </c:pt>
                <c:pt idx="619">
                  <c:v>-4.9751131944513341E-3</c:v>
                </c:pt>
                <c:pt idx="620">
                  <c:v>-1.7994953003604124</c:v>
                </c:pt>
                <c:pt idx="621">
                  <c:v>-2.2858298340201419</c:v>
                </c:pt>
                <c:pt idx="622">
                  <c:v>-0.82324036848888826</c:v>
                </c:pt>
                <c:pt idx="623">
                  <c:v>1.3517555187543944</c:v>
                </c:pt>
                <c:pt idx="624">
                  <c:v>3.0652146730227661</c:v>
                </c:pt>
                <c:pt idx="625">
                  <c:v>4.8509829225772494</c:v>
                </c:pt>
                <c:pt idx="626">
                  <c:v>5.9350081199261648</c:v>
                </c:pt>
                <c:pt idx="627">
                  <c:v>5.231572887037033</c:v>
                </c:pt>
                <c:pt idx="628">
                  <c:v>3.724859924074067</c:v>
                </c:pt>
                <c:pt idx="629">
                  <c:v>2.971503442592593</c:v>
                </c:pt>
                <c:pt idx="630">
                  <c:v>3.2333054118388156</c:v>
                </c:pt>
                <c:pt idx="631">
                  <c:v>4.827550389684653</c:v>
                </c:pt>
                <c:pt idx="632">
                  <c:v>7.3135187960326418</c:v>
                </c:pt>
                <c:pt idx="633">
                  <c:v>9.148304795711331</c:v>
                </c:pt>
                <c:pt idx="634">
                  <c:v>10.569096595160246</c:v>
                </c:pt>
                <c:pt idx="635">
                  <c:v>11.18314816760001</c:v>
                </c:pt>
                <c:pt idx="636">
                  <c:v>10.298752292096927</c:v>
                </c:pt>
                <c:pt idx="637">
                  <c:v>7.7924670653549342</c:v>
                </c:pt>
                <c:pt idx="638">
                  <c:v>4.8991414480709841</c:v>
                </c:pt>
                <c:pt idx="639">
                  <c:v>3.4411123493934364</c:v>
                </c:pt>
                <c:pt idx="640">
                  <c:v>2.843072530164592</c:v>
                </c:pt>
                <c:pt idx="641">
                  <c:v>2.8328803785166752</c:v>
                </c:pt>
                <c:pt idx="642">
                  <c:v>4.913264833645135</c:v>
                </c:pt>
                <c:pt idx="643">
                  <c:v>8.938494912249757</c:v>
                </c:pt>
                <c:pt idx="644">
                  <c:v>10.339134489244451</c:v>
                </c:pt>
                <c:pt idx="645">
                  <c:v>7.6844667177951473</c:v>
                </c:pt>
                <c:pt idx="646">
                  <c:v>6.2356050043695088</c:v>
                </c:pt>
                <c:pt idx="647">
                  <c:v>6.609457321627846</c:v>
                </c:pt>
                <c:pt idx="648">
                  <c:v>6.6786138010812639</c:v>
                </c:pt>
                <c:pt idx="649">
                  <c:v>6.0921224862854206</c:v>
                </c:pt>
                <c:pt idx="650">
                  <c:v>4.5254363322864011</c:v>
                </c:pt>
                <c:pt idx="651">
                  <c:v>1.3608294518518564</c:v>
                </c:pt>
                <c:pt idx="652">
                  <c:v>-3.806049849221588</c:v>
                </c:pt>
                <c:pt idx="653">
                  <c:v>-7.4567686133479105</c:v>
                </c:pt>
                <c:pt idx="654">
                  <c:v>-7.8062185720099562</c:v>
                </c:pt>
                <c:pt idx="655">
                  <c:v>-9.5310750665086381</c:v>
                </c:pt>
                <c:pt idx="656">
                  <c:v>-13.575323379199999</c:v>
                </c:pt>
                <c:pt idx="657">
                  <c:v>-14.784222359545682</c:v>
                </c:pt>
                <c:pt idx="658">
                  <c:v>-11.240191687625391</c:v>
                </c:pt>
                <c:pt idx="659">
                  <c:v>-7.2385231046792544</c:v>
                </c:pt>
                <c:pt idx="660">
                  <c:v>-7.615358362577159</c:v>
                </c:pt>
                <c:pt idx="661">
                  <c:v>-10.425483699382713</c:v>
                </c:pt>
                <c:pt idx="662">
                  <c:v>-10.604734406057638</c:v>
                </c:pt>
                <c:pt idx="663">
                  <c:v>-8.1672436914919739</c:v>
                </c:pt>
                <c:pt idx="664">
                  <c:v>-4.809469840212885</c:v>
                </c:pt>
                <c:pt idx="665">
                  <c:v>-1.6571020148148146</c:v>
                </c:pt>
                <c:pt idx="666">
                  <c:v>0.18586506438078734</c:v>
                </c:pt>
                <c:pt idx="667">
                  <c:v>2.2001031067901242</c:v>
                </c:pt>
                <c:pt idx="668">
                  <c:v>7.6805422476080247</c:v>
                </c:pt>
                <c:pt idx="669">
                  <c:v>12.833544820306171</c:v>
                </c:pt>
                <c:pt idx="670">
                  <c:v>15.242652237037039</c:v>
                </c:pt>
                <c:pt idx="671">
                  <c:v>17.137310380246916</c:v>
                </c:pt>
                <c:pt idx="672">
                  <c:v>13.050196483333334</c:v>
                </c:pt>
                <c:pt idx="673">
                  <c:v>9.9309527111111127</c:v>
                </c:pt>
                <c:pt idx="674">
                  <c:v>10.531383696913581</c:v>
                </c:pt>
                <c:pt idx="675">
                  <c:v>11.139713827160495</c:v>
                </c:pt>
                <c:pt idx="676">
                  <c:v>7.4916375528994523</c:v>
                </c:pt>
                <c:pt idx="677">
                  <c:v>3.5547980710937503</c:v>
                </c:pt>
                <c:pt idx="678">
                  <c:v>-0.44943452245369714</c:v>
                </c:pt>
                <c:pt idx="679">
                  <c:v>-7.3087804078284684</c:v>
                </c:pt>
                <c:pt idx="680">
                  <c:v>-10.749238231216665</c:v>
                </c:pt>
                <c:pt idx="681">
                  <c:v>-11.296676952911961</c:v>
                </c:pt>
                <c:pt idx="682">
                  <c:v>-10.044458652133331</c:v>
                </c:pt>
                <c:pt idx="683">
                  <c:v>-5.8535552471696759</c:v>
                </c:pt>
                <c:pt idx="684">
                  <c:v>-3.0909187462562508</c:v>
                </c:pt>
                <c:pt idx="685">
                  <c:v>-1.3369083295895863</c:v>
                </c:pt>
                <c:pt idx="686">
                  <c:v>3.8599558187381975</c:v>
                </c:pt>
                <c:pt idx="687">
                  <c:v>7.7477392987398908</c:v>
                </c:pt>
                <c:pt idx="688">
                  <c:v>7.8528655577722954</c:v>
                </c:pt>
                <c:pt idx="689">
                  <c:v>8.4892176575851845</c:v>
                </c:pt>
                <c:pt idx="690">
                  <c:v>8.9210171819349569</c:v>
                </c:pt>
                <c:pt idx="691">
                  <c:v>5.902458053308564</c:v>
                </c:pt>
                <c:pt idx="692">
                  <c:v>3.0577730445973006</c:v>
                </c:pt>
                <c:pt idx="693">
                  <c:v>3.3123242687833376</c:v>
                </c:pt>
                <c:pt idx="694">
                  <c:v>4.6720996792849574</c:v>
                </c:pt>
                <c:pt idx="695">
                  <c:v>4.3905289335160544</c:v>
                </c:pt>
                <c:pt idx="696">
                  <c:v>1.2631307243999927</c:v>
                </c:pt>
                <c:pt idx="697">
                  <c:v>-6.0643747183690611</c:v>
                </c:pt>
                <c:pt idx="698">
                  <c:v>-7.9532393179388849</c:v>
                </c:pt>
                <c:pt idx="699">
                  <c:v>-5.3818652064706001</c:v>
                </c:pt>
                <c:pt idx="700">
                  <c:v>-3.6619090874820985</c:v>
                </c:pt>
                <c:pt idx="701">
                  <c:v>-1.1354664882617302</c:v>
                </c:pt>
                <c:pt idx="702">
                  <c:v>0.1347635641203698</c:v>
                </c:pt>
                <c:pt idx="703">
                  <c:v>0.82261078634259355</c:v>
                </c:pt>
                <c:pt idx="704">
                  <c:v>0.9320304028996127</c:v>
                </c:pt>
                <c:pt idx="705">
                  <c:v>-0.20595855321381323</c:v>
                </c:pt>
                <c:pt idx="706">
                  <c:v>-2.0536216658881936</c:v>
                </c:pt>
                <c:pt idx="707">
                  <c:v>-3.2282541311187494</c:v>
                </c:pt>
                <c:pt idx="708">
                  <c:v>-2.9532771517629617</c:v>
                </c:pt>
                <c:pt idx="709">
                  <c:v>-1.4605742370370363</c:v>
                </c:pt>
                <c:pt idx="710">
                  <c:v>0.91893215154073971</c:v>
                </c:pt>
                <c:pt idx="711">
                  <c:v>5.5954195071729176</c:v>
                </c:pt>
                <c:pt idx="712">
                  <c:v>10.157453626287117</c:v>
                </c:pt>
                <c:pt idx="713">
                  <c:v>6.6918293384438261</c:v>
                </c:pt>
                <c:pt idx="714">
                  <c:v>1.17919400556543</c:v>
                </c:pt>
                <c:pt idx="715">
                  <c:v>-2.4219389415219905</c:v>
                </c:pt>
                <c:pt idx="716">
                  <c:v>-4.8729327646320195</c:v>
                </c:pt>
                <c:pt idx="717">
                  <c:v>-3.6878890518518519</c:v>
                </c:pt>
                <c:pt idx="718">
                  <c:v>-0.67446312592592605</c:v>
                </c:pt>
                <c:pt idx="719">
                  <c:v>1.3302291116512348</c:v>
                </c:pt>
                <c:pt idx="720">
                  <c:v>4.2696320197530868</c:v>
                </c:pt>
                <c:pt idx="721">
                  <c:v>6.4654838979841802</c:v>
                </c:pt>
                <c:pt idx="722">
                  <c:v>6.2019360027635821</c:v>
                </c:pt>
                <c:pt idx="723">
                  <c:v>6.0529387999131963</c:v>
                </c:pt>
                <c:pt idx="724">
                  <c:v>5.6848560296296267</c:v>
                </c:pt>
                <c:pt idx="725">
                  <c:v>7.347511106103088</c:v>
                </c:pt>
                <c:pt idx="726">
                  <c:v>11.245420445651925</c:v>
                </c:pt>
                <c:pt idx="727">
                  <c:v>17.553340537051842</c:v>
                </c:pt>
                <c:pt idx="728">
                  <c:v>18.518804496616664</c:v>
                </c:pt>
                <c:pt idx="729">
                  <c:v>14.273381558550016</c:v>
                </c:pt>
                <c:pt idx="730">
                  <c:v>11.178147164760503</c:v>
                </c:pt>
                <c:pt idx="731">
                  <c:v>6.4643832696611776</c:v>
                </c:pt>
                <c:pt idx="732">
                  <c:v>3.5021921796296258</c:v>
                </c:pt>
                <c:pt idx="733">
                  <c:v>3.2946502226426033</c:v>
                </c:pt>
                <c:pt idx="734">
                  <c:v>3.5479444445234538</c:v>
                </c:pt>
                <c:pt idx="735">
                  <c:v>3.8155936039531646</c:v>
                </c:pt>
                <c:pt idx="736">
                  <c:v>4.3347235039152077</c:v>
                </c:pt>
                <c:pt idx="737">
                  <c:v>5.1304686549925167</c:v>
                </c:pt>
                <c:pt idx="738">
                  <c:v>4.9355153629629598</c:v>
                </c:pt>
                <c:pt idx="739">
                  <c:v>3.7463649179298582</c:v>
                </c:pt>
                <c:pt idx="740">
                  <c:v>6.1160761579418903</c:v>
                </c:pt>
                <c:pt idx="741">
                  <c:v>8.8381531105975224</c:v>
                </c:pt>
                <c:pt idx="742">
                  <c:v>7.9904681433679148</c:v>
                </c:pt>
                <c:pt idx="743">
                  <c:v>5.429111955715042</c:v>
                </c:pt>
                <c:pt idx="744">
                  <c:v>3.6331468612981368</c:v>
                </c:pt>
                <c:pt idx="745">
                  <c:v>3.3743852872240776</c:v>
                </c:pt>
                <c:pt idx="746">
                  <c:v>3.3854085602334147</c:v>
                </c:pt>
                <c:pt idx="747">
                  <c:v>4.4757135263880405</c:v>
                </c:pt>
                <c:pt idx="748">
                  <c:v>6.1614301948500039</c:v>
                </c:pt>
                <c:pt idx="749">
                  <c:v>7.3751170833166659</c:v>
                </c:pt>
                <c:pt idx="750">
                  <c:v>6.6363597200610984</c:v>
                </c:pt>
                <c:pt idx="751">
                  <c:v>4.4614523126536998</c:v>
                </c:pt>
                <c:pt idx="752">
                  <c:v>3.0916228320774075</c:v>
                </c:pt>
                <c:pt idx="753">
                  <c:v>1.9732956960190586</c:v>
                </c:pt>
                <c:pt idx="754">
                  <c:v>5.5041866927076091E-2</c:v>
                </c:pt>
                <c:pt idx="755">
                  <c:v>-1.2809045930419638</c:v>
                </c:pt>
                <c:pt idx="756">
                  <c:v>-2.5586572289662883</c:v>
                </c:pt>
                <c:pt idx="757">
                  <c:v>-6.5591127493284676</c:v>
                </c:pt>
                <c:pt idx="758">
                  <c:v>-12.673836904266432</c:v>
                </c:pt>
                <c:pt idx="759">
                  <c:v>-15.949663869824773</c:v>
                </c:pt>
                <c:pt idx="760">
                  <c:v>-14.753260466126539</c:v>
                </c:pt>
                <c:pt idx="761">
                  <c:v>-12.243690750208103</c:v>
                </c:pt>
                <c:pt idx="762">
                  <c:v>-9.7421052032790136</c:v>
                </c:pt>
                <c:pt idx="763">
                  <c:v>-6.6511331493860322</c:v>
                </c:pt>
                <c:pt idx="764">
                  <c:v>-3.6223797925925911</c:v>
                </c:pt>
                <c:pt idx="765">
                  <c:v>-0.43772159620740719</c:v>
                </c:pt>
                <c:pt idx="766">
                  <c:v>4.2696320197530868</c:v>
                </c:pt>
                <c:pt idx="767">
                  <c:v>7.5130586400942159</c:v>
                </c:pt>
                <c:pt idx="768">
                  <c:v>8.9599805413135769</c:v>
                </c:pt>
                <c:pt idx="769">
                  <c:v>10.413788632809879</c:v>
                </c:pt>
                <c:pt idx="770">
                  <c:v>14.281512181801778</c:v>
                </c:pt>
                <c:pt idx="771">
                  <c:v>20.706856146545288</c:v>
                </c:pt>
                <c:pt idx="772">
                  <c:v>23.742563946060873</c:v>
                </c:pt>
                <c:pt idx="773">
                  <c:v>25.171860120553632</c:v>
                </c:pt>
                <c:pt idx="774">
                  <c:v>22.83346990282601</c:v>
                </c:pt>
                <c:pt idx="775">
                  <c:v>21.280939250731397</c:v>
                </c:pt>
                <c:pt idx="776">
                  <c:v>23.366954775128942</c:v>
                </c:pt>
                <c:pt idx="777">
                  <c:v>20.747447290763652</c:v>
                </c:pt>
                <c:pt idx="778">
                  <c:v>17.073963908811038</c:v>
                </c:pt>
                <c:pt idx="779">
                  <c:v>16.045086328178392</c:v>
                </c:pt>
                <c:pt idx="780">
                  <c:v>14.809311620515507</c:v>
                </c:pt>
                <c:pt idx="781">
                  <c:v>12.744882469777098</c:v>
                </c:pt>
                <c:pt idx="782">
                  <c:v>10.87910985255801</c:v>
                </c:pt>
                <c:pt idx="783">
                  <c:v>9.2724882375298456</c:v>
                </c:pt>
                <c:pt idx="784">
                  <c:v>7.9486086761926087</c:v>
                </c:pt>
                <c:pt idx="785">
                  <c:v>7.6775100049382816</c:v>
                </c:pt>
                <c:pt idx="786">
                  <c:v>9.2247845615565645</c:v>
                </c:pt>
                <c:pt idx="787">
                  <c:v>9.6886856444296416</c:v>
                </c:pt>
                <c:pt idx="788">
                  <c:v>7.5720491699326189</c:v>
                </c:pt>
                <c:pt idx="789">
                  <c:v>5.7896514075869394</c:v>
                </c:pt>
                <c:pt idx="790">
                  <c:v>5.8059211676129951</c:v>
                </c:pt>
                <c:pt idx="791">
                  <c:v>6.9309241615465487</c:v>
                </c:pt>
                <c:pt idx="792">
                  <c:v>7.705759905555535</c:v>
                </c:pt>
                <c:pt idx="793">
                  <c:v>5.1223281330567589</c:v>
                </c:pt>
                <c:pt idx="794">
                  <c:v>-3.5104339740258483</c:v>
                </c:pt>
                <c:pt idx="795">
                  <c:v>-14.623329144180294</c:v>
                </c:pt>
                <c:pt idx="796">
                  <c:v>-22.591786931687036</c:v>
                </c:pt>
                <c:pt idx="797">
                  <c:v>-24.670957776203178</c:v>
                </c:pt>
                <c:pt idx="798">
                  <c:v>-20.914479525378166</c:v>
                </c:pt>
                <c:pt idx="799">
                  <c:v>-13.55161682124097</c:v>
                </c:pt>
                <c:pt idx="800">
                  <c:v>-5.3800532929055542</c:v>
                </c:pt>
                <c:pt idx="801">
                  <c:v>0.2665095634449845</c:v>
                </c:pt>
                <c:pt idx="802">
                  <c:v>4.2030823297616582</c:v>
                </c:pt>
                <c:pt idx="803">
                  <c:v>11.13862358351645</c:v>
                </c:pt>
                <c:pt idx="804">
                  <c:v>19.867417169437026</c:v>
                </c:pt>
                <c:pt idx="805">
                  <c:v>22.354551409162333</c:v>
                </c:pt>
                <c:pt idx="806">
                  <c:v>16.077034721522619</c:v>
                </c:pt>
                <c:pt idx="807">
                  <c:v>8.3711321888117318</c:v>
                </c:pt>
                <c:pt idx="808">
                  <c:v>3.1093185713252232</c:v>
                </c:pt>
                <c:pt idx="809">
                  <c:v>-1.217878172997924</c:v>
                </c:pt>
                <c:pt idx="810">
                  <c:v>-4.2339500845892672</c:v>
                </c:pt>
                <c:pt idx="811">
                  <c:v>-6.9760776757388836</c:v>
                </c:pt>
                <c:pt idx="812">
                  <c:v>-11.568933351180323</c:v>
                </c:pt>
                <c:pt idx="813">
                  <c:v>-14.309052134566118</c:v>
                </c:pt>
                <c:pt idx="814">
                  <c:v>-13.861353001726469</c:v>
                </c:pt>
                <c:pt idx="815">
                  <c:v>-12.901374331945911</c:v>
                </c:pt>
                <c:pt idx="816">
                  <c:v>-11.834373803919984</c:v>
                </c:pt>
                <c:pt idx="817">
                  <c:v>-9.8947066228233815</c:v>
                </c:pt>
                <c:pt idx="818">
                  <c:v>-7.272520827777778</c:v>
                </c:pt>
                <c:pt idx="819">
                  <c:v>-3.7182827374228382</c:v>
                </c:pt>
                <c:pt idx="820">
                  <c:v>0.88338195000000019</c:v>
                </c:pt>
                <c:pt idx="821">
                  <c:v>6.2153660467857996</c:v>
                </c:pt>
                <c:pt idx="822">
                  <c:v>10.485854357175311</c:v>
                </c:pt>
                <c:pt idx="823">
                  <c:v>11.379137667236805</c:v>
                </c:pt>
                <c:pt idx="824">
                  <c:v>11.766625403866666</c:v>
                </c:pt>
                <c:pt idx="825">
                  <c:v>11.025862779861111</c:v>
                </c:pt>
                <c:pt idx="826">
                  <c:v>10.238068843464585</c:v>
                </c:pt>
                <c:pt idx="827">
                  <c:v>10.462769894101932</c:v>
                </c:pt>
                <c:pt idx="828">
                  <c:v>10.379411505487571</c:v>
                </c:pt>
                <c:pt idx="829">
                  <c:v>12.248488373761104</c:v>
                </c:pt>
                <c:pt idx="830">
                  <c:v>15.023941288888889</c:v>
                </c:pt>
                <c:pt idx="831">
                  <c:v>15.387058434613962</c:v>
                </c:pt>
                <c:pt idx="832">
                  <c:v>12.781904212699311</c:v>
                </c:pt>
                <c:pt idx="833">
                  <c:v>8.1995850010932259</c:v>
                </c:pt>
                <c:pt idx="834">
                  <c:v>5.9123538101121147</c:v>
                </c:pt>
                <c:pt idx="835">
                  <c:v>6.2794376713276838</c:v>
                </c:pt>
                <c:pt idx="836">
                  <c:v>6.3644962941351686</c:v>
                </c:pt>
                <c:pt idx="837">
                  <c:v>5.8849145864203862</c:v>
                </c:pt>
                <c:pt idx="838">
                  <c:v>6.5539118587560994</c:v>
                </c:pt>
                <c:pt idx="839">
                  <c:v>8.1251739473635638</c:v>
                </c:pt>
                <c:pt idx="840">
                  <c:v>8.2681727379919003</c:v>
                </c:pt>
                <c:pt idx="841">
                  <c:v>8.1422676671826384</c:v>
                </c:pt>
                <c:pt idx="842">
                  <c:v>9.8742528622588743</c:v>
                </c:pt>
                <c:pt idx="843">
                  <c:v>11.371753624532657</c:v>
                </c:pt>
                <c:pt idx="844">
                  <c:v>10.345249985599922</c:v>
                </c:pt>
                <c:pt idx="845">
                  <c:v>7.6262079372246729</c:v>
                </c:pt>
                <c:pt idx="846">
                  <c:v>5.7972834261574082</c:v>
                </c:pt>
                <c:pt idx="847">
                  <c:v>5.5166795627506353</c:v>
                </c:pt>
                <c:pt idx="848">
                  <c:v>6.5385845324292537</c:v>
                </c:pt>
                <c:pt idx="849">
                  <c:v>9.2746807495951398</c:v>
                </c:pt>
                <c:pt idx="850">
                  <c:v>12.535289862040967</c:v>
                </c:pt>
                <c:pt idx="851">
                  <c:v>12.808003750145133</c:v>
                </c:pt>
                <c:pt idx="852">
                  <c:v>10.278538678654558</c:v>
                </c:pt>
                <c:pt idx="853">
                  <c:v>9.0582294648238264</c:v>
                </c:pt>
                <c:pt idx="854">
                  <c:v>9.18639288930855</c:v>
                </c:pt>
                <c:pt idx="855">
                  <c:v>8.5813655523446766</c:v>
                </c:pt>
                <c:pt idx="856">
                  <c:v>6.8713434125080255</c:v>
                </c:pt>
                <c:pt idx="857">
                  <c:v>5.8492014426408279</c:v>
                </c:pt>
                <c:pt idx="858">
                  <c:v>9.1818333122974618</c:v>
                </c:pt>
                <c:pt idx="859">
                  <c:v>13.773940907122828</c:v>
                </c:pt>
                <c:pt idx="860">
                  <c:v>14.05999071710122</c:v>
                </c:pt>
                <c:pt idx="861">
                  <c:v>11.65767787098954</c:v>
                </c:pt>
                <c:pt idx="862">
                  <c:v>13.515797444187655</c:v>
                </c:pt>
                <c:pt idx="863">
                  <c:v>20.764206705492313</c:v>
                </c:pt>
                <c:pt idx="864">
                  <c:v>20.433029966652544</c:v>
                </c:pt>
                <c:pt idx="865">
                  <c:v>13.466472210212354</c:v>
                </c:pt>
                <c:pt idx="866">
                  <c:v>11.229037139884602</c:v>
                </c:pt>
                <c:pt idx="867">
                  <c:v>14.378116508868507</c:v>
                </c:pt>
                <c:pt idx="868">
                  <c:v>18.105870883950598</c:v>
                </c:pt>
                <c:pt idx="869">
                  <c:v>15.800553631874688</c:v>
                </c:pt>
                <c:pt idx="870">
                  <c:v>9.505459066232639</c:v>
                </c:pt>
                <c:pt idx="871">
                  <c:v>5.6940942503648504</c:v>
                </c:pt>
                <c:pt idx="872">
                  <c:v>4.3828865189438151</c:v>
                </c:pt>
                <c:pt idx="873">
                  <c:v>3.9086439326438405</c:v>
                </c:pt>
                <c:pt idx="874">
                  <c:v>3.0024726639654293</c:v>
                </c:pt>
                <c:pt idx="875">
                  <c:v>0.86354638257477023</c:v>
                </c:pt>
                <c:pt idx="876">
                  <c:v>-1.6425108319187252</c:v>
                </c:pt>
                <c:pt idx="877">
                  <c:v>-3.6815503789084434</c:v>
                </c:pt>
                <c:pt idx="878">
                  <c:v>-2.5598787369086304</c:v>
                </c:pt>
                <c:pt idx="879">
                  <c:v>1.2419900154321091</c:v>
                </c:pt>
                <c:pt idx="880">
                  <c:v>4.6812261265431871</c:v>
                </c:pt>
                <c:pt idx="881">
                  <c:v>2.2712110863425927</c:v>
                </c:pt>
                <c:pt idx="882">
                  <c:v>-1.5545854419753089</c:v>
                </c:pt>
                <c:pt idx="883">
                  <c:v>2.1576059160493828</c:v>
                </c:pt>
                <c:pt idx="884">
                  <c:v>5.8697972740740756</c:v>
                </c:pt>
                <c:pt idx="885">
                  <c:v>6.2582220626150242</c:v>
                </c:pt>
                <c:pt idx="886">
                  <c:v>7.4302599035111321</c:v>
                </c:pt>
                <c:pt idx="887">
                  <c:v>7.8427606144179007</c:v>
                </c:pt>
                <c:pt idx="888">
                  <c:v>7.1122820116090173</c:v>
                </c:pt>
                <c:pt idx="889">
                  <c:v>5.5795017191647602</c:v>
                </c:pt>
                <c:pt idx="890">
                  <c:v>3.6558667385409405</c:v>
                </c:pt>
                <c:pt idx="891">
                  <c:v>1.3453924917798505</c:v>
                </c:pt>
                <c:pt idx="892">
                  <c:v>-1.2905477892339179</c:v>
                </c:pt>
                <c:pt idx="893">
                  <c:v>-3.4886894047999992</c:v>
                </c:pt>
                <c:pt idx="894">
                  <c:v>-3.8561598423259307</c:v>
                </c:pt>
                <c:pt idx="895">
                  <c:v>-2.4969941675635656</c:v>
                </c:pt>
                <c:pt idx="896">
                  <c:v>-0.13751336355624938</c:v>
                </c:pt>
                <c:pt idx="897">
                  <c:v>2.5529820788124136</c:v>
                </c:pt>
                <c:pt idx="898">
                  <c:v>4.2425750572074747</c:v>
                </c:pt>
                <c:pt idx="899">
                  <c:v>4.5664725227648084</c:v>
                </c:pt>
                <c:pt idx="900">
                  <c:v>3.5173967609664398</c:v>
                </c:pt>
                <c:pt idx="901">
                  <c:v>1.7820454212020873</c:v>
                </c:pt>
                <c:pt idx="902">
                  <c:v>-1.2610779867729067</c:v>
                </c:pt>
                <c:pt idx="903">
                  <c:v>-14.842041561316655</c:v>
                </c:pt>
                <c:pt idx="904">
                  <c:v>-24.670957776203178</c:v>
                </c:pt>
                <c:pt idx="905">
                  <c:v>-20.914479525378166</c:v>
                </c:pt>
                <c:pt idx="906">
                  <c:v>-13.55161682124097</c:v>
                </c:pt>
                <c:pt idx="907">
                  <c:v>-5.3800532929055542</c:v>
                </c:pt>
                <c:pt idx="908">
                  <c:v>0.2665095634449845</c:v>
                </c:pt>
                <c:pt idx="909">
                  <c:v>4.2030823297616582</c:v>
                </c:pt>
                <c:pt idx="910">
                  <c:v>11.13862358351645</c:v>
                </c:pt>
                <c:pt idx="911">
                  <c:v>19.867417169437026</c:v>
                </c:pt>
                <c:pt idx="912">
                  <c:v>22.354551409162333</c:v>
                </c:pt>
                <c:pt idx="913">
                  <c:v>16.077034721522619</c:v>
                </c:pt>
                <c:pt idx="914">
                  <c:v>11.527039983333337</c:v>
                </c:pt>
                <c:pt idx="915">
                  <c:v>17.621704722453696</c:v>
                </c:pt>
                <c:pt idx="916">
                  <c:v>17.391137905724619</c:v>
                </c:pt>
                <c:pt idx="917">
                  <c:v>11.64616122366421</c:v>
                </c:pt>
                <c:pt idx="918">
                  <c:v>7.4076021025462913</c:v>
                </c:pt>
                <c:pt idx="919">
                  <c:v>4.1998717077793941</c:v>
                </c:pt>
                <c:pt idx="920">
                  <c:v>6.2016458968846466</c:v>
                </c:pt>
                <c:pt idx="921">
                  <c:v>9.3412392258005355</c:v>
                </c:pt>
                <c:pt idx="922">
                  <c:v>14.499865267292968</c:v>
                </c:pt>
                <c:pt idx="923">
                  <c:v>17.077028894820135</c:v>
                </c:pt>
                <c:pt idx="924">
                  <c:v>15.35268239098772</c:v>
                </c:pt>
                <c:pt idx="925">
                  <c:v>5.9469749918958961</c:v>
                </c:pt>
                <c:pt idx="926">
                  <c:v>-3.1787501161548311</c:v>
                </c:pt>
                <c:pt idx="927">
                  <c:v>-2.1747431722222017</c:v>
                </c:pt>
                <c:pt idx="928">
                  <c:v>0.14648685136163167</c:v>
                </c:pt>
                <c:pt idx="929">
                  <c:v>1.117126439720596</c:v>
                </c:pt>
                <c:pt idx="930">
                  <c:v>2.0751705529610431</c:v>
                </c:pt>
                <c:pt idx="931">
                  <c:v>2.3746382099697674</c:v>
                </c:pt>
                <c:pt idx="932">
                  <c:v>2.333998365215423</c:v>
                </c:pt>
                <c:pt idx="933">
                  <c:v>1.96958491748332</c:v>
                </c:pt>
                <c:pt idx="934">
                  <c:v>0.61553116235001426</c:v>
                </c:pt>
                <c:pt idx="935">
                  <c:v>-1.6569159681230659</c:v>
                </c:pt>
                <c:pt idx="936">
                  <c:v>-1.99030889386605</c:v>
                </c:pt>
                <c:pt idx="937">
                  <c:v>-0.47342980740740659</c:v>
                </c:pt>
                <c:pt idx="938">
                  <c:v>0.7159192640914307</c:v>
                </c:pt>
                <c:pt idx="939">
                  <c:v>0.98340065779320973</c:v>
                </c:pt>
                <c:pt idx="940">
                  <c:v>0.64476928126419319</c:v>
                </c:pt>
                <c:pt idx="941">
                  <c:v>1.2166364880919032</c:v>
                </c:pt>
                <c:pt idx="942">
                  <c:v>2.6832899833333377</c:v>
                </c:pt>
                <c:pt idx="943">
                  <c:v>3.2617751678679703</c:v>
                </c:pt>
                <c:pt idx="944">
                  <c:v>3.5560209240408138</c:v>
                </c:pt>
                <c:pt idx="945">
                  <c:v>4.1572483166666716</c:v>
                </c:pt>
                <c:pt idx="946">
                  <c:v>4.7745712927537163</c:v>
                </c:pt>
                <c:pt idx="947">
                  <c:v>6.9884160898919756</c:v>
                </c:pt>
                <c:pt idx="948">
                  <c:v>8.9606140823388714</c:v>
                </c:pt>
                <c:pt idx="949">
                  <c:v>7.8194482668463055</c:v>
                </c:pt>
                <c:pt idx="950">
                  <c:v>5.043775902679875</c:v>
                </c:pt>
                <c:pt idx="951">
                  <c:v>0.68964638903556708</c:v>
                </c:pt>
                <c:pt idx="952">
                  <c:v>-6.0754672074897327</c:v>
                </c:pt>
                <c:pt idx="953">
                  <c:v>-14.481271102167906</c:v>
                </c:pt>
                <c:pt idx="954">
                  <c:v>-19.89988104855394</c:v>
                </c:pt>
                <c:pt idx="955">
                  <c:v>-19.65671633671667</c:v>
                </c:pt>
                <c:pt idx="956">
                  <c:v>-17.005497611159338</c:v>
                </c:pt>
                <c:pt idx="957">
                  <c:v>-14.306835948483945</c:v>
                </c:pt>
                <c:pt idx="958">
                  <c:v>-8.841387977932019</c:v>
                </c:pt>
                <c:pt idx="959">
                  <c:v>-0.34797598333333224</c:v>
                </c:pt>
                <c:pt idx="960">
                  <c:v>8.2915654939048604</c:v>
                </c:pt>
                <c:pt idx="961">
                  <c:v>18.203839800596917</c:v>
                </c:pt>
                <c:pt idx="962">
                  <c:v>26.921260940992589</c:v>
                </c:pt>
                <c:pt idx="963">
                  <c:v>29.362036806090032</c:v>
                </c:pt>
                <c:pt idx="964">
                  <c:v>26.290921004552469</c:v>
                </c:pt>
                <c:pt idx="965">
                  <c:v>19.699825228439906</c:v>
                </c:pt>
                <c:pt idx="966">
                  <c:v>12.45258709652863</c:v>
                </c:pt>
                <c:pt idx="967">
                  <c:v>6.7818984931055599</c:v>
                </c:pt>
                <c:pt idx="968">
                  <c:v>3.6355867107261575</c:v>
                </c:pt>
                <c:pt idx="969">
                  <c:v>2.1779034107764663</c:v>
                </c:pt>
                <c:pt idx="970">
                  <c:v>0.16293770752152018</c:v>
                </c:pt>
                <c:pt idx="971">
                  <c:v>-3.4066636512740729</c:v>
                </c:pt>
                <c:pt idx="972">
                  <c:v>-9.5672557170270807</c:v>
                </c:pt>
                <c:pt idx="973">
                  <c:v>-16.602781869026543</c:v>
                </c:pt>
                <c:pt idx="974">
                  <c:v>-18.412543930615204</c:v>
                </c:pt>
                <c:pt idx="975">
                  <c:v>-15.737982453703708</c:v>
                </c:pt>
                <c:pt idx="976">
                  <c:v>-13.019627496375534</c:v>
                </c:pt>
                <c:pt idx="977">
                  <c:v>-10.318310072430016</c:v>
                </c:pt>
                <c:pt idx="978">
                  <c:v>-6.8232692148148146</c:v>
                </c:pt>
                <c:pt idx="979">
                  <c:v>-3.764979885496297</c:v>
                </c:pt>
                <c:pt idx="980">
                  <c:v>-2.5901535433801701</c:v>
                </c:pt>
                <c:pt idx="981">
                  <c:v>-1.7006825696395056</c:v>
                </c:pt>
                <c:pt idx="982">
                  <c:v>-1.039314015644444</c:v>
                </c:pt>
                <c:pt idx="983">
                  <c:v>-0.73489876542245358</c:v>
                </c:pt>
                <c:pt idx="984">
                  <c:v>-0.55041601722469147</c:v>
                </c:pt>
                <c:pt idx="985">
                  <c:v>-0.21331160076535496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7.1959106212345691E-2</c:v>
                </c:pt>
                <c:pt idx="1028">
                  <c:v>0.87447790359999999</c:v>
                </c:pt>
                <c:pt idx="1029">
                  <c:v>4.0654029915166658</c:v>
                </c:pt>
                <c:pt idx="1030">
                  <c:v>9.4698271069549378</c:v>
                </c:pt>
                <c:pt idx="1031">
                  <c:v>13.441459999999999</c:v>
                </c:pt>
                <c:pt idx="1032">
                  <c:v>14.308633381387651</c:v>
                </c:pt>
                <c:pt idx="1033">
                  <c:v>14.122699618809257</c:v>
                </c:pt>
                <c:pt idx="1034">
                  <c:v>14.375596768538815</c:v>
                </c:pt>
                <c:pt idx="1035">
                  <c:v>14.983492316743828</c:v>
                </c:pt>
                <c:pt idx="1036">
                  <c:v>14.310663439920994</c:v>
                </c:pt>
                <c:pt idx="1037">
                  <c:v>12.565029655557337</c:v>
                </c:pt>
                <c:pt idx="1038">
                  <c:v>11.374842479716429</c:v>
                </c:pt>
                <c:pt idx="1039">
                  <c:v>12.017923986562957</c:v>
                </c:pt>
                <c:pt idx="1040">
                  <c:v>14.271850664814815</c:v>
                </c:pt>
                <c:pt idx="1041">
                  <c:v>15.904106984251843</c:v>
                </c:pt>
                <c:pt idx="1042">
                  <c:v>15.857949964033564</c:v>
                </c:pt>
                <c:pt idx="1043">
                  <c:v>13.52874455155162</c:v>
                </c:pt>
                <c:pt idx="1044">
                  <c:v>9.7244544525907433</c:v>
                </c:pt>
                <c:pt idx="1045">
                  <c:v>6.3121809578666621</c:v>
                </c:pt>
                <c:pt idx="1046">
                  <c:v>4.5962589543317032</c:v>
                </c:pt>
                <c:pt idx="1047">
                  <c:v>4.6233863614229298</c:v>
                </c:pt>
                <c:pt idx="1048">
                  <c:v>4.9415944418739919</c:v>
                </c:pt>
                <c:pt idx="1049">
                  <c:v>3.7537509447562503</c:v>
                </c:pt>
                <c:pt idx="1050">
                  <c:v>0.80388940898279326</c:v>
                </c:pt>
                <c:pt idx="1051">
                  <c:v>-3.1679450866826344</c:v>
                </c:pt>
                <c:pt idx="1052">
                  <c:v>-6.0595792106271595</c:v>
                </c:pt>
                <c:pt idx="1053">
                  <c:v>-7.6392022514756999</c:v>
                </c:pt>
                <c:pt idx="1054">
                  <c:v>-9.2009994603648124</c:v>
                </c:pt>
                <c:pt idx="1055">
                  <c:v>-11.208526413149928</c:v>
                </c:pt>
                <c:pt idx="1056">
                  <c:v>-13.259325066666658</c:v>
                </c:pt>
                <c:pt idx="1057">
                  <c:v>-14.417958600525228</c:v>
                </c:pt>
                <c:pt idx="1058">
                  <c:v>-13.38088946041173</c:v>
                </c:pt>
                <c:pt idx="1059">
                  <c:v>-10.068303565509257</c:v>
                </c:pt>
                <c:pt idx="1060">
                  <c:v>-7.1184763321594886</c:v>
                </c:pt>
                <c:pt idx="1061">
                  <c:v>-4.9186876780783955</c:v>
                </c:pt>
                <c:pt idx="1062">
                  <c:v>-2.5087223851851843</c:v>
                </c:pt>
                <c:pt idx="1063">
                  <c:v>-0.28350006004544792</c:v>
                </c:pt>
                <c:pt idx="1064">
                  <c:v>1.1694388976197536</c:v>
                </c:pt>
                <c:pt idx="1065">
                  <c:v>3.7353731558962959</c:v>
                </c:pt>
                <c:pt idx="1066">
                  <c:v>8.7022088850577912</c:v>
                </c:pt>
                <c:pt idx="1067">
                  <c:v>11.157664984483333</c:v>
                </c:pt>
                <c:pt idx="1068">
                  <c:v>7.5790122824796331</c:v>
                </c:pt>
                <c:pt idx="1069">
                  <c:v>3.7808741348000012</c:v>
                </c:pt>
                <c:pt idx="1070">
                  <c:v>3.9750743530666628</c:v>
                </c:pt>
                <c:pt idx="1071">
                  <c:v>7.199491443200003</c:v>
                </c:pt>
                <c:pt idx="1072">
                  <c:v>11.124303435450003</c:v>
                </c:pt>
                <c:pt idx="1073">
                  <c:v>14.540251208273679</c:v>
                </c:pt>
                <c:pt idx="1074">
                  <c:v>18.965349881066743</c:v>
                </c:pt>
                <c:pt idx="1075">
                  <c:v>25.171860120553632</c:v>
                </c:pt>
                <c:pt idx="1076">
                  <c:v>29.694084662068427</c:v>
                </c:pt>
                <c:pt idx="1077">
                  <c:v>29.383099071503612</c:v>
                </c:pt>
                <c:pt idx="1078">
                  <c:v>26.023994091214817</c:v>
                </c:pt>
                <c:pt idx="1079">
                  <c:v>22.501472340564742</c:v>
                </c:pt>
                <c:pt idx="1080">
                  <c:v>20.853782253466679</c:v>
                </c:pt>
                <c:pt idx="1081">
                  <c:v>17.665664011448776</c:v>
                </c:pt>
                <c:pt idx="1082">
                  <c:v>11.27140923124999</c:v>
                </c:pt>
                <c:pt idx="1083">
                  <c:v>4.6652977852526964</c:v>
                </c:pt>
                <c:pt idx="1084">
                  <c:v>-2.2074684676868106</c:v>
                </c:pt>
                <c:pt idx="1085">
                  <c:v>-5.8092256712880479</c:v>
                </c:pt>
                <c:pt idx="1086">
                  <c:v>-2.9034078808598665</c:v>
                </c:pt>
                <c:pt idx="1087">
                  <c:v>2.2150489092635945</c:v>
                </c:pt>
                <c:pt idx="1088">
                  <c:v>4.7883883113235397</c:v>
                </c:pt>
                <c:pt idx="1089">
                  <c:v>5.1235251939407265</c:v>
                </c:pt>
                <c:pt idx="1090">
                  <c:v>4.8025298235703513</c:v>
                </c:pt>
                <c:pt idx="1091">
                  <c:v>4.4815344531999992</c:v>
                </c:pt>
                <c:pt idx="1092">
                  <c:v>5.4904041151868208</c:v>
                </c:pt>
                <c:pt idx="1093">
                  <c:v>8.9262755873496289</c:v>
                </c:pt>
                <c:pt idx="1094">
                  <c:v>13.646806425568139</c:v>
                </c:pt>
                <c:pt idx="1095">
                  <c:v>15.054568953472218</c:v>
                </c:pt>
                <c:pt idx="1096">
                  <c:v>12.141069794761036</c:v>
                </c:pt>
                <c:pt idx="1097">
                  <c:v>8.3561087559312455</c:v>
                </c:pt>
                <c:pt idx="1098">
                  <c:v>4.4625887883198203</c:v>
                </c:pt>
                <c:pt idx="1099">
                  <c:v>-0.46463318949714899</c:v>
                </c:pt>
                <c:pt idx="1100">
                  <c:v>-5.8447244412826471</c:v>
                </c:pt>
                <c:pt idx="1101">
                  <c:v>-6.4372429372130346</c:v>
                </c:pt>
                <c:pt idx="1102">
                  <c:v>-1.6300879696987609</c:v>
                </c:pt>
                <c:pt idx="1103">
                  <c:v>4.160539082829624</c:v>
                </c:pt>
                <c:pt idx="1104">
                  <c:v>10.590591142068531</c:v>
                </c:pt>
                <c:pt idx="1105">
                  <c:v>16.880580930873226</c:v>
                </c:pt>
                <c:pt idx="1106">
                  <c:v>18.123539311486791</c:v>
                </c:pt>
                <c:pt idx="1107">
                  <c:v>13.05506826600117</c:v>
                </c:pt>
                <c:pt idx="1108">
                  <c:v>7.0510098445975551</c:v>
                </c:pt>
                <c:pt idx="1109">
                  <c:v>1.6893634796778545</c:v>
                </c:pt>
                <c:pt idx="1110">
                  <c:v>-3.1901366907407591</c:v>
                </c:pt>
                <c:pt idx="1111">
                  <c:v>-2.8671205243111006</c:v>
                </c:pt>
                <c:pt idx="1112">
                  <c:v>2.4889887803739863</c:v>
                </c:pt>
                <c:pt idx="1113">
                  <c:v>9.8056447213253044</c:v>
                </c:pt>
                <c:pt idx="1114">
                  <c:v>19.692353953883259</c:v>
                </c:pt>
                <c:pt idx="1115">
                  <c:v>25.915630607407401</c:v>
                </c:pt>
                <c:pt idx="1116">
                  <c:v>21.63961028560065</c:v>
                </c:pt>
                <c:pt idx="1117">
                  <c:v>12.626354745302711</c:v>
                </c:pt>
                <c:pt idx="1118">
                  <c:v>5.7108332530714963</c:v>
                </c:pt>
                <c:pt idx="1119">
                  <c:v>-6.1783724422021832E-2</c:v>
                </c:pt>
                <c:pt idx="1120">
                  <c:v>-3.0762778861451077</c:v>
                </c:pt>
                <c:pt idx="1121">
                  <c:v>-1.2905477892339179</c:v>
                </c:pt>
                <c:pt idx="1122">
                  <c:v>1.1923130504354071</c:v>
                </c:pt>
                <c:pt idx="1123">
                  <c:v>0.7647684522916004</c:v>
                </c:pt>
                <c:pt idx="1124">
                  <c:v>-3.5146558009283946</c:v>
                </c:pt>
                <c:pt idx="1125">
                  <c:v>-10.453300830171555</c:v>
                </c:pt>
                <c:pt idx="1126">
                  <c:v>-18.455010917661124</c:v>
                </c:pt>
                <c:pt idx="1127">
                  <c:v>-23.56497634769482</c:v>
                </c:pt>
                <c:pt idx="1128">
                  <c:v>-23.264401764706157</c:v>
                </c:pt>
                <c:pt idx="1129">
                  <c:v>-20.352710411925074</c:v>
                </c:pt>
                <c:pt idx="1130">
                  <c:v>-15.699895642598149</c:v>
                </c:pt>
                <c:pt idx="1131">
                  <c:v>-11.100786753584956</c:v>
                </c:pt>
                <c:pt idx="1132">
                  <c:v>-8.8035338017290155</c:v>
                </c:pt>
                <c:pt idx="1133">
                  <c:v>-7.7545567951314762</c:v>
                </c:pt>
                <c:pt idx="1134">
                  <c:v>-7.3684360681327155</c:v>
                </c:pt>
                <c:pt idx="1135">
                  <c:v>-6.6643902895537055</c:v>
                </c:pt>
                <c:pt idx="1136">
                  <c:v>-5.1701692696375767</c:v>
                </c:pt>
                <c:pt idx="1137">
                  <c:v>-3.1232361646499989</c:v>
                </c:pt>
                <c:pt idx="1138">
                  <c:v>-0.94606407428333417</c:v>
                </c:pt>
                <c:pt idx="1139">
                  <c:v>0.45280010678680654</c:v>
                </c:pt>
                <c:pt idx="1140">
                  <c:v>1.0213163044858027</c:v>
                </c:pt>
                <c:pt idx="1141">
                  <c:v>1.3879650046837186</c:v>
                </c:pt>
                <c:pt idx="1142">
                  <c:v>2.4085686749185173</c:v>
                </c:pt>
                <c:pt idx="1143">
                  <c:v>5.1148738407114998</c:v>
                </c:pt>
                <c:pt idx="1144">
                  <c:v>8.6323658832465302</c:v>
                </c:pt>
                <c:pt idx="1145">
                  <c:v>8.3145361591654279</c:v>
                </c:pt>
                <c:pt idx="1146">
                  <c:v>4.3934932460641987</c:v>
                </c:pt>
                <c:pt idx="1147">
                  <c:v>-0.95501580248202034</c:v>
                </c:pt>
                <c:pt idx="1148">
                  <c:v>-6.1784086578685207</c:v>
                </c:pt>
                <c:pt idx="1149">
                  <c:v>-6.0435771532351845</c:v>
                </c:pt>
                <c:pt idx="1150">
                  <c:v>-2.967287199999999</c:v>
                </c:pt>
                <c:pt idx="1151">
                  <c:v>-0.60895386666666707</c:v>
                </c:pt>
                <c:pt idx="1152">
                  <c:v>0.57021279999999996</c:v>
                </c:pt>
                <c:pt idx="1153">
                  <c:v>2.1081706304297074</c:v>
                </c:pt>
                <c:pt idx="1154">
                  <c:v>7.9063569336938277</c:v>
                </c:pt>
                <c:pt idx="1155">
                  <c:v>16.644989336882794</c:v>
                </c:pt>
                <c:pt idx="1156">
                  <c:v>19.503017124196916</c:v>
                </c:pt>
                <c:pt idx="1157">
                  <c:v>17.951440052505546</c:v>
                </c:pt>
                <c:pt idx="1158">
                  <c:v>19.76751796890186</c:v>
                </c:pt>
                <c:pt idx="1159">
                  <c:v>25.460988991705559</c:v>
                </c:pt>
                <c:pt idx="1160">
                  <c:v>31.839074471637257</c:v>
                </c:pt>
                <c:pt idx="1161">
                  <c:v>34.382888671826535</c:v>
                </c:pt>
                <c:pt idx="1162">
                  <c:v>32.429672559147519</c:v>
                </c:pt>
                <c:pt idx="1163">
                  <c:v>30.711928010966439</c:v>
                </c:pt>
                <c:pt idx="1164">
                  <c:v>30.934814820601858</c:v>
                </c:pt>
                <c:pt idx="1165">
                  <c:v>31.701440459066689</c:v>
                </c:pt>
                <c:pt idx="1166">
                  <c:v>32.289761197970343</c:v>
                </c:pt>
                <c:pt idx="1167">
                  <c:v>25.07883039405862</c:v>
                </c:pt>
                <c:pt idx="1168">
                  <c:v>17.942052305722001</c:v>
                </c:pt>
                <c:pt idx="1169">
                  <c:v>20.669510917031495</c:v>
                </c:pt>
                <c:pt idx="1170">
                  <c:v>23.00845486526925</c:v>
                </c:pt>
                <c:pt idx="1171">
                  <c:v>22.352443671961787</c:v>
                </c:pt>
                <c:pt idx="1172">
                  <c:v>22.058715568749971</c:v>
                </c:pt>
                <c:pt idx="1173">
                  <c:v>21.216217689160249</c:v>
                </c:pt>
                <c:pt idx="1174">
                  <c:v>20.301953640557482</c:v>
                </c:pt>
                <c:pt idx="1175">
                  <c:v>19.78121669673887</c:v>
                </c:pt>
                <c:pt idx="1176">
                  <c:v>18.704764757725695</c:v>
                </c:pt>
                <c:pt idx="1177">
                  <c:v>17.569150640076938</c:v>
                </c:pt>
                <c:pt idx="1178">
                  <c:v>17.361179198615787</c:v>
                </c:pt>
                <c:pt idx="1179">
                  <c:v>18.656087026087253</c:v>
                </c:pt>
                <c:pt idx="1180">
                  <c:v>19.977409659006245</c:v>
                </c:pt>
                <c:pt idx="1181">
                  <c:v>20.341468355551768</c:v>
                </c:pt>
                <c:pt idx="1182">
                  <c:v>20.176344537114225</c:v>
                </c:pt>
                <c:pt idx="1183">
                  <c:v>18.9313234267333</c:v>
                </c:pt>
                <c:pt idx="1184">
                  <c:v>17.631824731112403</c:v>
                </c:pt>
                <c:pt idx="1185">
                  <c:v>16.788517684780214</c:v>
                </c:pt>
                <c:pt idx="1186">
                  <c:v>15.363034211206847</c:v>
                </c:pt>
                <c:pt idx="1187">
                  <c:v>12.821820862441417</c:v>
                </c:pt>
                <c:pt idx="1188">
                  <c:v>11.297092853182171</c:v>
                </c:pt>
                <c:pt idx="1189">
                  <c:v>11.297092853182171</c:v>
                </c:pt>
                <c:pt idx="1190">
                  <c:v>11.297092853182171</c:v>
                </c:pt>
                <c:pt idx="1191">
                  <c:v>11.297092853182171</c:v>
                </c:pt>
                <c:pt idx="1192">
                  <c:v>11.297092853182171</c:v>
                </c:pt>
                <c:pt idx="1193">
                  <c:v>11.297092853182171</c:v>
                </c:pt>
                <c:pt idx="1194">
                  <c:v>11.297092853182171</c:v>
                </c:pt>
                <c:pt idx="1195">
                  <c:v>11.297092853182171</c:v>
                </c:pt>
                <c:pt idx="1196">
                  <c:v>11.833054625121031</c:v>
                </c:pt>
                <c:pt idx="1197">
                  <c:v>11.833054625121031</c:v>
                </c:pt>
                <c:pt idx="1198">
                  <c:v>11.860822161534459</c:v>
                </c:pt>
                <c:pt idx="1199">
                  <c:v>14.018450219691593</c:v>
                </c:pt>
                <c:pt idx="1200">
                  <c:v>16.226899585716694</c:v>
                </c:pt>
                <c:pt idx="1201">
                  <c:v>18.563710704089491</c:v>
                </c:pt>
                <c:pt idx="1202">
                  <c:v>20.415637498758613</c:v>
                </c:pt>
                <c:pt idx="1203">
                  <c:v>19.587273013683987</c:v>
                </c:pt>
                <c:pt idx="1204">
                  <c:v>17.619575513520985</c:v>
                </c:pt>
                <c:pt idx="1205">
                  <c:v>15.570411102083298</c:v>
                </c:pt>
                <c:pt idx="1206">
                  <c:v>14.01254993143216</c:v>
                </c:pt>
                <c:pt idx="1207">
                  <c:v>13.512713758800015</c:v>
                </c:pt>
                <c:pt idx="1208">
                  <c:v>13.54300718862401</c:v>
                </c:pt>
                <c:pt idx="1209">
                  <c:v>13.573351183366066</c:v>
                </c:pt>
                <c:pt idx="1210">
                  <c:v>13.041634362378444</c:v>
                </c:pt>
                <c:pt idx="1211">
                  <c:v>12.509917541390744</c:v>
                </c:pt>
                <c:pt idx="1212">
                  <c:v>12.509917541390744</c:v>
                </c:pt>
                <c:pt idx="1213">
                  <c:v>11.949494457142467</c:v>
                </c:pt>
                <c:pt idx="1214">
                  <c:v>11.949494457142467</c:v>
                </c:pt>
                <c:pt idx="1215">
                  <c:v>12.480665367636341</c:v>
                </c:pt>
                <c:pt idx="1216">
                  <c:v>12.480665367636341</c:v>
                </c:pt>
                <c:pt idx="1217">
                  <c:v>11.920838758800031</c:v>
                </c:pt>
                <c:pt idx="1218">
                  <c:v>11.362154483901296</c:v>
                </c:pt>
                <c:pt idx="1219">
                  <c:v>11.334145669984549</c:v>
                </c:pt>
                <c:pt idx="1220">
                  <c:v>11.306187265081775</c:v>
                </c:pt>
                <c:pt idx="1221">
                  <c:v>10.722526026914601</c:v>
                </c:pt>
                <c:pt idx="1222">
                  <c:v>9.5883764087456811</c:v>
                </c:pt>
                <c:pt idx="1223">
                  <c:v>8.9858485759205564</c:v>
                </c:pt>
                <c:pt idx="1224">
                  <c:v>8.3624176799955876</c:v>
                </c:pt>
                <c:pt idx="1225">
                  <c:v>8.8346553543692448</c:v>
                </c:pt>
                <c:pt idx="1226">
                  <c:v>9.8251606053569898</c:v>
                </c:pt>
                <c:pt idx="1227">
                  <c:v>10.318849813688901</c:v>
                </c:pt>
                <c:pt idx="1228">
                  <c:v>10.265871197916685</c:v>
                </c:pt>
                <c:pt idx="1229">
                  <c:v>10.239455970493763</c:v>
                </c:pt>
                <c:pt idx="1230">
                  <c:v>10.186773416734045</c:v>
                </c:pt>
                <c:pt idx="1231">
                  <c:v>9.6184023013020532</c:v>
                </c:pt>
                <c:pt idx="1232">
                  <c:v>10.108118559288902</c:v>
                </c:pt>
                <c:pt idx="1233">
                  <c:v>11.138797571634598</c:v>
                </c:pt>
                <c:pt idx="1234">
                  <c:v>11.111585649811452</c:v>
                </c:pt>
                <c:pt idx="1235">
                  <c:v>11.111585649811452</c:v>
                </c:pt>
                <c:pt idx="1236">
                  <c:v>10.54360699713509</c:v>
                </c:pt>
                <c:pt idx="1237">
                  <c:v>9.4653976404914832</c:v>
                </c:pt>
                <c:pt idx="1238">
                  <c:v>7.8095949742673429</c:v>
                </c:pt>
                <c:pt idx="1239">
                  <c:v>5.6432090428048927</c:v>
                </c:pt>
                <c:pt idx="1240">
                  <c:v>3.9700423802468858</c:v>
                </c:pt>
                <c:pt idx="1241">
                  <c:v>3.339954199131713</c:v>
                </c:pt>
                <c:pt idx="1242">
                  <c:v>3.7090234746462665</c:v>
                </c:pt>
                <c:pt idx="1243">
                  <c:v>4.0913109722222369</c:v>
                </c:pt>
                <c:pt idx="1244">
                  <c:v>3.9624129644449972</c:v>
                </c:pt>
                <c:pt idx="1245">
                  <c:v>3.8537395248343502</c:v>
                </c:pt>
                <c:pt idx="1246">
                  <c:v>4.2276726742354018</c:v>
                </c:pt>
                <c:pt idx="1247">
                  <c:v>3.6239582448784087</c:v>
                </c:pt>
                <c:pt idx="1248">
                  <c:v>3.0301121463822152</c:v>
                </c:pt>
                <c:pt idx="1249">
                  <c:v>2.9155995783950348</c:v>
                </c:pt>
                <c:pt idx="1250">
                  <c:v>2.8032769442690308</c:v>
                </c:pt>
                <c:pt idx="1251">
                  <c:v>3.1711160858929923</c:v>
                </c:pt>
                <c:pt idx="1252">
                  <c:v>3.5339889115409591</c:v>
                </c:pt>
                <c:pt idx="1253">
                  <c:v>3.4360489337673479</c:v>
                </c:pt>
                <c:pt idx="1254">
                  <c:v>3.3396711157438017</c:v>
                </c:pt>
                <c:pt idx="1255">
                  <c:v>3.2448442323701268</c:v>
                </c:pt>
                <c:pt idx="1256">
                  <c:v>3.151557058546516</c:v>
                </c:pt>
                <c:pt idx="1257">
                  <c:v>3.059798369172904</c:v>
                </c:pt>
                <c:pt idx="1258">
                  <c:v>2.9695569391492938</c:v>
                </c:pt>
                <c:pt idx="1259">
                  <c:v>2.8808215433757449</c:v>
                </c:pt>
                <c:pt idx="1260">
                  <c:v>3.2414706568043465</c:v>
                </c:pt>
                <c:pt idx="1261">
                  <c:v>4.0443255793981239</c:v>
                </c:pt>
                <c:pt idx="1262">
                  <c:v>4.8559817473883369</c:v>
                </c:pt>
                <c:pt idx="1263">
                  <c:v>6.5745079819562626</c:v>
                </c:pt>
                <c:pt idx="1264">
                  <c:v>8.3143213364098543</c:v>
                </c:pt>
                <c:pt idx="1265">
                  <c:v>9.673874210757754</c:v>
                </c:pt>
                <c:pt idx="1266">
                  <c:v>10.610170502483372</c:v>
                </c:pt>
                <c:pt idx="1267">
                  <c:v>10.224275902958025</c:v>
                </c:pt>
                <c:pt idx="1268">
                  <c:v>9.8363631277462567</c:v>
                </c:pt>
                <c:pt idx="1269">
                  <c:v>8.965089979598158</c:v>
                </c:pt>
                <c:pt idx="1270">
                  <c:v>7.1824626313530731</c:v>
                </c:pt>
                <c:pt idx="1271">
                  <c:v>5.8239301079866497</c:v>
                </c:pt>
                <c:pt idx="1272">
                  <c:v>4.8898623700863926</c:v>
                </c:pt>
                <c:pt idx="1273">
                  <c:v>4.393724982474934</c:v>
                </c:pt>
                <c:pt idx="1274">
                  <c:v>4.7719950112475189</c:v>
                </c:pt>
                <c:pt idx="1275">
                  <c:v>5.1473553282322007</c:v>
                </c:pt>
                <c:pt idx="1276">
                  <c:v>5.5373691580002307</c:v>
                </c:pt>
                <c:pt idx="1277">
                  <c:v>6.8098865191113296</c:v>
                </c:pt>
                <c:pt idx="1278">
                  <c:v>8.103284350073432</c:v>
                </c:pt>
                <c:pt idx="1279">
                  <c:v>8.5494695257630546</c:v>
                </c:pt>
                <c:pt idx="1280">
                  <c:v>9.0188807457400326</c:v>
                </c:pt>
                <c:pt idx="1281">
                  <c:v>9.4906379558978813</c:v>
                </c:pt>
                <c:pt idx="1282">
                  <c:v>8.6357421225645954</c:v>
                </c:pt>
                <c:pt idx="1283">
                  <c:v>8.2294180421531244</c:v>
                </c:pt>
                <c:pt idx="1284">
                  <c:v>8.2294180421531244</c:v>
                </c:pt>
                <c:pt idx="1285">
                  <c:v>7.8014242149925934</c:v>
                </c:pt>
                <c:pt idx="1286">
                  <c:v>6.9065050421117169</c:v>
                </c:pt>
                <c:pt idx="1287">
                  <c:v>6.0161157092592363</c:v>
                </c:pt>
                <c:pt idx="1288">
                  <c:v>5.5373691580002307</c:v>
                </c:pt>
                <c:pt idx="1289">
                  <c:v>4.6233747791023792</c:v>
                </c:pt>
                <c:pt idx="1290">
                  <c:v>4.1385628787699966</c:v>
                </c:pt>
                <c:pt idx="1291">
                  <c:v>4.5100327985413458</c:v>
                </c:pt>
                <c:pt idx="1292">
                  <c:v>4.4461428614759146</c:v>
                </c:pt>
                <c:pt idx="1293">
                  <c:v>3.5406625550419339</c:v>
                </c:pt>
                <c:pt idx="1294">
                  <c:v>3.0576086452938265</c:v>
                </c:pt>
                <c:pt idx="1295">
                  <c:v>2.9887859788173614</c:v>
                </c:pt>
                <c:pt idx="1296">
                  <c:v>3.7602734511407525</c:v>
                </c:pt>
                <c:pt idx="1297">
                  <c:v>5.3680959014009808</c:v>
                </c:pt>
                <c:pt idx="1298">
                  <c:v>7.0095327104000011</c:v>
                </c:pt>
                <c:pt idx="1299">
                  <c:v>8.2693780829425787</c:v>
                </c:pt>
                <c:pt idx="1300">
                  <c:v>9.14950261936721</c:v>
                </c:pt>
                <c:pt idx="1301">
                  <c:v>9.1934478728781652</c:v>
                </c:pt>
                <c:pt idx="1302">
                  <c:v>8.8264786365761214</c:v>
                </c:pt>
                <c:pt idx="1303">
                  <c:v>8.8696447089217045</c:v>
                </c:pt>
                <c:pt idx="1304">
                  <c:v>9.3484883707956783</c:v>
                </c:pt>
                <c:pt idx="1305">
                  <c:v>8.9564480999405358</c:v>
                </c:pt>
                <c:pt idx="1306">
                  <c:v>8.1484634765432222</c:v>
                </c:pt>
                <c:pt idx="1307">
                  <c:v>7.7335715012345441</c:v>
                </c:pt>
                <c:pt idx="1308">
                  <c:v>7.3186795259259263</c:v>
                </c:pt>
                <c:pt idx="1309">
                  <c:v>6.8847177758664619</c:v>
                </c:pt>
                <c:pt idx="1310">
                  <c:v>6.8847177758664619</c:v>
                </c:pt>
                <c:pt idx="1311">
                  <c:v>6.8656874448697165</c:v>
                </c:pt>
                <c:pt idx="1312">
                  <c:v>6.4334422618320106</c:v>
                </c:pt>
                <c:pt idx="1313">
                  <c:v>5.984507749045151</c:v>
                </c:pt>
                <c:pt idx="1314">
                  <c:v>5.1102321020839501</c:v>
                </c:pt>
                <c:pt idx="1315">
                  <c:v>5.0771270543981473</c:v>
                </c:pt>
                <c:pt idx="1316">
                  <c:v>5.0277616732618062</c:v>
                </c:pt>
                <c:pt idx="1317">
                  <c:v>3.3119989478603933</c:v>
                </c:pt>
                <c:pt idx="1318">
                  <c:v>2.8540456601699837</c:v>
                </c:pt>
                <c:pt idx="1319">
                  <c:v>3.6015296396672181</c:v>
                </c:pt>
                <c:pt idx="1320">
                  <c:v>6.0375125686053135</c:v>
                </c:pt>
                <c:pt idx="1321">
                  <c:v>9.7616172487654413</c:v>
                </c:pt>
                <c:pt idx="1322">
                  <c:v>12.829485258256122</c:v>
                </c:pt>
                <c:pt idx="1323">
                  <c:v>16.062530308744648</c:v>
                </c:pt>
                <c:pt idx="1324">
                  <c:v>19.53506013022244</c:v>
                </c:pt>
                <c:pt idx="1325">
                  <c:v>21.370713177244482</c:v>
                </c:pt>
                <c:pt idx="1326">
                  <c:v>19.597724499720417</c:v>
                </c:pt>
                <c:pt idx="1327">
                  <c:v>15.365167710656763</c:v>
                </c:pt>
                <c:pt idx="1328">
                  <c:v>11.446215568750013</c:v>
                </c:pt>
                <c:pt idx="1329">
                  <c:v>9.2352780687500129</c:v>
                </c:pt>
                <c:pt idx="1330">
                  <c:v>8.3509030687500001</c:v>
                </c:pt>
                <c:pt idx="1331">
                  <c:v>8.3509030687500001</c:v>
                </c:pt>
                <c:pt idx="1332">
                  <c:v>8.3509030687500001</c:v>
                </c:pt>
                <c:pt idx="1333">
                  <c:v>7.8876073470200128</c:v>
                </c:pt>
                <c:pt idx="1334">
                  <c:v>6.504523152825282</c:v>
                </c:pt>
                <c:pt idx="1335">
                  <c:v>5.570008450337693</c:v>
                </c:pt>
                <c:pt idx="1336">
                  <c:v>5.5158770370370611</c:v>
                </c:pt>
                <c:pt idx="1337">
                  <c:v>6.3702814199189426</c:v>
                </c:pt>
                <c:pt idx="1338">
                  <c:v>7.2225436833018382</c:v>
                </c:pt>
                <c:pt idx="1339">
                  <c:v>7.6581802573758866</c:v>
                </c:pt>
                <c:pt idx="1340">
                  <c:v>8.0938168314499972</c:v>
                </c:pt>
                <c:pt idx="1341">
                  <c:v>8.5511938427584493</c:v>
                </c:pt>
                <c:pt idx="1342">
                  <c:v>9.0097041975308745</c:v>
                </c:pt>
                <c:pt idx="1343">
                  <c:v>10.416168053585189</c:v>
                </c:pt>
                <c:pt idx="1344">
                  <c:v>11.836402278558014</c:v>
                </c:pt>
                <c:pt idx="1345">
                  <c:v>11.940572235441964</c:v>
                </c:pt>
                <c:pt idx="1346">
                  <c:v>11.574225548389288</c:v>
                </c:pt>
                <c:pt idx="1347">
                  <c:v>10.263565509451812</c:v>
                </c:pt>
                <c:pt idx="1348">
                  <c:v>8.9271766205629355</c:v>
                </c:pt>
                <c:pt idx="1349">
                  <c:v>7.5491987746253599</c:v>
                </c:pt>
                <c:pt idx="1350">
                  <c:v>4.3211188299146226</c:v>
                </c:pt>
                <c:pt idx="1351">
                  <c:v>0.22974658197032108</c:v>
                </c:pt>
                <c:pt idx="1352">
                  <c:v>-2.9122410998635786</c:v>
                </c:pt>
                <c:pt idx="1353">
                  <c:v>-4.2622280400592469</c:v>
                </c:pt>
                <c:pt idx="1354">
                  <c:v>-4.7388512245349776</c:v>
                </c:pt>
                <c:pt idx="1355">
                  <c:v>-5.1902924063833318</c:v>
                </c:pt>
                <c:pt idx="1356">
                  <c:v>-6.0128262264189143</c:v>
                </c:pt>
                <c:pt idx="1357">
                  <c:v>-7.551683218949977</c:v>
                </c:pt>
                <c:pt idx="1358">
                  <c:v>-8.616975166005524</c:v>
                </c:pt>
                <c:pt idx="1359">
                  <c:v>-9.2348030925902318</c:v>
                </c:pt>
                <c:pt idx="1360">
                  <c:v>-10.123442155858662</c:v>
                </c:pt>
                <c:pt idx="1361">
                  <c:v>-10.257831465362939</c:v>
                </c:pt>
                <c:pt idx="1362">
                  <c:v>-7.1558671912647949</c:v>
                </c:pt>
                <c:pt idx="1363">
                  <c:v>-1.2570008631796437</c:v>
                </c:pt>
                <c:pt idx="1364">
                  <c:v>5.3627150775357899</c:v>
                </c:pt>
                <c:pt idx="1365">
                  <c:v>11.651298911653702</c:v>
                </c:pt>
                <c:pt idx="1366">
                  <c:v>12.53956447441174</c:v>
                </c:pt>
                <c:pt idx="1367">
                  <c:v>8.1166839116229372</c:v>
                </c:pt>
                <c:pt idx="1368">
                  <c:v>2.5529820788124136</c:v>
                </c:pt>
                <c:pt idx="1369">
                  <c:v>-4.196670000000009</c:v>
                </c:pt>
                <c:pt idx="1370">
                  <c:v>-6.7310756240197529</c:v>
                </c:pt>
                <c:pt idx="1371">
                  <c:v>-2.5948529038154411</c:v>
                </c:pt>
                <c:pt idx="1372">
                  <c:v>2.4537273430981434</c:v>
                </c:pt>
                <c:pt idx="1373">
                  <c:v>4.3469449356907406</c:v>
                </c:pt>
                <c:pt idx="1374">
                  <c:v>2.7167462677289347</c:v>
                </c:pt>
                <c:pt idx="1375">
                  <c:v>-0.77099926401788366</c:v>
                </c:pt>
                <c:pt idx="1376">
                  <c:v>-4.9936868007131938</c:v>
                </c:pt>
                <c:pt idx="1377">
                  <c:v>-11.489403463540757</c:v>
                </c:pt>
                <c:pt idx="1378">
                  <c:v>-18.937081347984176</c:v>
                </c:pt>
                <c:pt idx="1379">
                  <c:v>-20.83958140441295</c:v>
                </c:pt>
                <c:pt idx="1380">
                  <c:v>-18.21239125263897</c:v>
                </c:pt>
                <c:pt idx="1381">
                  <c:v>-15.534254685313584</c:v>
                </c:pt>
                <c:pt idx="1382">
                  <c:v>-9.8871389877571705</c:v>
                </c:pt>
                <c:pt idx="1383">
                  <c:v>1.0937356327937493</c:v>
                </c:pt>
                <c:pt idx="1384">
                  <c:v>11.888595962464425</c:v>
                </c:pt>
                <c:pt idx="1385">
                  <c:v>14.281692949229631</c:v>
                </c:pt>
                <c:pt idx="1386">
                  <c:v>9.7395327360040973</c:v>
                </c:pt>
                <c:pt idx="1387">
                  <c:v>6.3054319584395069</c:v>
                </c:pt>
                <c:pt idx="1388">
                  <c:v>8.1602070917425831</c:v>
                </c:pt>
                <c:pt idx="1389">
                  <c:v>13.999975661410106</c:v>
                </c:pt>
                <c:pt idx="1390">
                  <c:v>21.045664646672456</c:v>
                </c:pt>
                <c:pt idx="1391">
                  <c:v>24.520115203704329</c:v>
                </c:pt>
                <c:pt idx="1392">
                  <c:v>21.877180957866656</c:v>
                </c:pt>
                <c:pt idx="1393">
                  <c:v>16.052800467805305</c:v>
                </c:pt>
                <c:pt idx="1394">
                  <c:v>10.267237521327086</c:v>
                </c:pt>
                <c:pt idx="1395">
                  <c:v>5.7716646046604207</c:v>
                </c:pt>
                <c:pt idx="1396">
                  <c:v>3.3513490254686085</c:v>
                </c:pt>
                <c:pt idx="1397">
                  <c:v>1.5119740652524012</c:v>
                </c:pt>
                <c:pt idx="1398">
                  <c:v>-0.59064745734814728</c:v>
                </c:pt>
                <c:pt idx="1399">
                  <c:v>-2.0528006349528556</c:v>
                </c:pt>
                <c:pt idx="1400">
                  <c:v>-3.4447217070530081</c:v>
                </c:pt>
                <c:pt idx="1401">
                  <c:v>-4.7441302234937481</c:v>
                </c:pt>
                <c:pt idx="1402">
                  <c:v>-5.4235082312944556</c:v>
                </c:pt>
                <c:pt idx="1403">
                  <c:v>-6.7320483696444393</c:v>
                </c:pt>
                <c:pt idx="1404">
                  <c:v>-10.211987970630249</c:v>
                </c:pt>
                <c:pt idx="1405">
                  <c:v>-15.225338292563663</c:v>
                </c:pt>
                <c:pt idx="1406">
                  <c:v>-16.347655775051845</c:v>
                </c:pt>
                <c:pt idx="1407">
                  <c:v>-11.950578514770369</c:v>
                </c:pt>
                <c:pt idx="1408">
                  <c:v>-4.9012762544476081</c:v>
                </c:pt>
                <c:pt idx="1409">
                  <c:v>0.9923112437243049</c:v>
                </c:pt>
                <c:pt idx="1410">
                  <c:v>2.3533199240451408</c:v>
                </c:pt>
                <c:pt idx="1411">
                  <c:v>1.5955621293845648</c:v>
                </c:pt>
                <c:pt idx="1412">
                  <c:v>0.8345460409152029</c:v>
                </c:pt>
                <c:pt idx="1413">
                  <c:v>0.37997704374328828</c:v>
                </c:pt>
                <c:pt idx="1414">
                  <c:v>0.96785809142222157</c:v>
                </c:pt>
                <c:pt idx="1415">
                  <c:v>3.8082667484388888</c:v>
                </c:pt>
                <c:pt idx="1416">
                  <c:v>9.0000087699059446</c:v>
                </c:pt>
                <c:pt idx="1417">
                  <c:v>14.513710907422217</c:v>
                </c:pt>
                <c:pt idx="1418">
                  <c:v>17.570182265362956</c:v>
                </c:pt>
                <c:pt idx="1419">
                  <c:v>16.104975483038505</c:v>
                </c:pt>
                <c:pt idx="1420">
                  <c:v>10.069802943824318</c:v>
                </c:pt>
                <c:pt idx="1421">
                  <c:v>2.4850545725446764</c:v>
                </c:pt>
                <c:pt idx="1422">
                  <c:v>-4.8500757298119703</c:v>
                </c:pt>
                <c:pt idx="1423">
                  <c:v>-8.7772237145658174</c:v>
                </c:pt>
                <c:pt idx="1424">
                  <c:v>-5.5532974102347987</c:v>
                </c:pt>
                <c:pt idx="1425">
                  <c:v>0.63753193022655141</c:v>
                </c:pt>
                <c:pt idx="1426">
                  <c:v>6.0572199472914354</c:v>
                </c:pt>
                <c:pt idx="1427">
                  <c:v>12.927579819338344</c:v>
                </c:pt>
                <c:pt idx="1428">
                  <c:v>15.117167121962343</c:v>
                </c:pt>
                <c:pt idx="1429">
                  <c:v>9.5917484237557868</c:v>
                </c:pt>
                <c:pt idx="1430">
                  <c:v>2.8045993190439078</c:v>
                </c:pt>
                <c:pt idx="1431">
                  <c:v>-2.8399017699497651</c:v>
                </c:pt>
                <c:pt idx="1432">
                  <c:v>-8.4714240554092548</c:v>
                </c:pt>
                <c:pt idx="1433">
                  <c:v>-13.322698010297302</c:v>
                </c:pt>
                <c:pt idx="1434">
                  <c:v>-13.690028452469139</c:v>
                </c:pt>
                <c:pt idx="1435">
                  <c:v>-11.004070941680864</c:v>
                </c:pt>
                <c:pt idx="1436">
                  <c:v>-6.2504367302761565</c:v>
                </c:pt>
                <c:pt idx="1437">
                  <c:v>9.8487392455997632E-3</c:v>
                </c:pt>
                <c:pt idx="1438">
                  <c:v>3.3614138886327942</c:v>
                </c:pt>
                <c:pt idx="1439">
                  <c:v>3.8724840746913594</c:v>
                </c:pt>
                <c:pt idx="1440">
                  <c:v>2.3225295693758494</c:v>
                </c:pt>
                <c:pt idx="1441">
                  <c:v>0.37412376283518362</c:v>
                </c:pt>
                <c:pt idx="1442">
                  <c:v>-1.702843728893827</c:v>
                </c:pt>
                <c:pt idx="1443">
                  <c:v>-2.197119156000229</c:v>
                </c:pt>
                <c:pt idx="1444">
                  <c:v>-0.68884027222222333</c:v>
                </c:pt>
                <c:pt idx="1445">
                  <c:v>0.89983107548125008</c:v>
                </c:pt>
                <c:pt idx="1446">
                  <c:v>1.4158118300829479</c:v>
                </c:pt>
                <c:pt idx="1447">
                  <c:v>0.48704577238340852</c:v>
                </c:pt>
                <c:pt idx="1448">
                  <c:v>-2.1427405613425927</c:v>
                </c:pt>
                <c:pt idx="1449">
                  <c:v>-3.8571290690548605</c:v>
                </c:pt>
                <c:pt idx="1450">
                  <c:v>-2.3979484420265429</c:v>
                </c:pt>
                <c:pt idx="1451">
                  <c:v>-0.51439098875555556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0.36610800498827167</c:v>
                </c:pt>
                <c:pt idx="1480">
                  <c:v>1.2612107238567904</c:v>
                </c:pt>
                <c:pt idx="1481">
                  <c:v>1.7037566982868055</c:v>
                </c:pt>
                <c:pt idx="1482">
                  <c:v>1.8792498451226081</c:v>
                </c:pt>
                <c:pt idx="1483">
                  <c:v>1.8889222810716044</c:v>
                </c:pt>
                <c:pt idx="1484">
                  <c:v>1.9103233164246916</c:v>
                </c:pt>
                <c:pt idx="1485">
                  <c:v>1.9892168255883491</c:v>
                </c:pt>
                <c:pt idx="1486">
                  <c:v>2.3760440014613429</c:v>
                </c:pt>
                <c:pt idx="1487">
                  <c:v>3.2756522669192116</c:v>
                </c:pt>
                <c:pt idx="1488">
                  <c:v>4.6341478181327158</c:v>
                </c:pt>
                <c:pt idx="1489">
                  <c:v>6.4959928031166676</c:v>
                </c:pt>
                <c:pt idx="1490">
                  <c:v>8.8680364138997696</c:v>
                </c:pt>
                <c:pt idx="1491">
                  <c:v>11.457592784484026</c:v>
                </c:pt>
                <c:pt idx="1492">
                  <c:v>13.978195121055165</c:v>
                </c:pt>
                <c:pt idx="1493">
                  <c:v>15.696767457335733</c:v>
                </c:pt>
                <c:pt idx="1494">
                  <c:v>16.522044701244212</c:v>
                </c:pt>
                <c:pt idx="1495">
                  <c:v>16.864806865541361</c:v>
                </c:pt>
                <c:pt idx="1496">
                  <c:v>16.416660289736647</c:v>
                </c:pt>
                <c:pt idx="1497">
                  <c:v>15.66477085140764</c:v>
                </c:pt>
                <c:pt idx="1498">
                  <c:v>14.604699351588211</c:v>
                </c:pt>
                <c:pt idx="1499">
                  <c:v>13.007784507747436</c:v>
                </c:pt>
                <c:pt idx="1500">
                  <c:v>11.171308374527385</c:v>
                </c:pt>
                <c:pt idx="1501">
                  <c:v>9.1440489103354174</c:v>
                </c:pt>
                <c:pt idx="1502">
                  <c:v>8.1862965872693696</c:v>
                </c:pt>
                <c:pt idx="1503">
                  <c:v>7.7338846443621305</c:v>
                </c:pt>
                <c:pt idx="1504">
                  <c:v>7.5794466017981392</c:v>
                </c:pt>
                <c:pt idx="1505">
                  <c:v>7.6947483166666579</c:v>
                </c:pt>
                <c:pt idx="1506">
                  <c:v>7.1965618900366559</c:v>
                </c:pt>
                <c:pt idx="1507">
                  <c:v>6.9884160898919756</c:v>
                </c:pt>
                <c:pt idx="1508">
                  <c:v>7.4001366191061777</c:v>
                </c:pt>
                <c:pt idx="1509">
                  <c:v>8.1461953617513032</c:v>
                </c:pt>
                <c:pt idx="1510">
                  <c:v>9.2638091923802488</c:v>
                </c:pt>
                <c:pt idx="1511">
                  <c:v>11.466707167274315</c:v>
                </c:pt>
                <c:pt idx="1512">
                  <c:v>14.534248549475924</c:v>
                </c:pt>
                <c:pt idx="1513">
                  <c:v>17.900887643836178</c:v>
                </c:pt>
                <c:pt idx="1514">
                  <c:v>21.233723604766432</c:v>
                </c:pt>
                <c:pt idx="1515">
                  <c:v>23.304128765390494</c:v>
                </c:pt>
                <c:pt idx="1516">
                  <c:v>23.071714147985183</c:v>
                </c:pt>
                <c:pt idx="1517">
                  <c:v>20.226698186419249</c:v>
                </c:pt>
                <c:pt idx="1518">
                  <c:v>17.143986746505341</c:v>
                </c:pt>
                <c:pt idx="1519">
                  <c:v>14.629443257587425</c:v>
                </c:pt>
                <c:pt idx="1520">
                  <c:v>12.831830349761113</c:v>
                </c:pt>
                <c:pt idx="1521">
                  <c:v>11.327867315838864</c:v>
                </c:pt>
                <c:pt idx="1522">
                  <c:v>9.7843137626751844</c:v>
                </c:pt>
                <c:pt idx="1523">
                  <c:v>7.7417484216049477</c:v>
                </c:pt>
                <c:pt idx="1524">
                  <c:v>4.8497337555753077</c:v>
                </c:pt>
                <c:pt idx="1525">
                  <c:v>0.71848282479745451</c:v>
                </c:pt>
                <c:pt idx="1526">
                  <c:v>-4.4723118124296208</c:v>
                </c:pt>
                <c:pt idx="1527">
                  <c:v>-8.6350017312611307</c:v>
                </c:pt>
                <c:pt idx="1528">
                  <c:v>-11.048151955900593</c:v>
                </c:pt>
                <c:pt idx="1529">
                  <c:v>-10.839773945678992</c:v>
                </c:pt>
                <c:pt idx="1530">
                  <c:v>-8.6199464987771623</c:v>
                </c:pt>
                <c:pt idx="1531">
                  <c:v>-5.5320633750942179</c:v>
                </c:pt>
                <c:pt idx="1532">
                  <c:v>-1.8976573147216049</c:v>
                </c:pt>
                <c:pt idx="1533">
                  <c:v>1.6991633333333389</c:v>
                </c:pt>
                <c:pt idx="1534">
                  <c:v>5.3627150775357899</c:v>
                </c:pt>
                <c:pt idx="1535">
                  <c:v>9.5385442933290072</c:v>
                </c:pt>
                <c:pt idx="1536">
                  <c:v>14.771162100306189</c:v>
                </c:pt>
                <c:pt idx="1537">
                  <c:v>20.521371342933318</c:v>
                </c:pt>
                <c:pt idx="1538">
                  <c:v>25.353593236844457</c:v>
                </c:pt>
                <c:pt idx="1539">
                  <c:v>29.944529716488884</c:v>
                </c:pt>
                <c:pt idx="1540">
                  <c:v>33.682720211959811</c:v>
                </c:pt>
                <c:pt idx="1541">
                  <c:v>36.905004461906223</c:v>
                </c:pt>
                <c:pt idx="1542">
                  <c:v>39.337935972949957</c:v>
                </c:pt>
                <c:pt idx="1543">
                  <c:v>39.354831689220603</c:v>
                </c:pt>
                <c:pt idx="1544">
                  <c:v>36.54563648561917</c:v>
                </c:pt>
                <c:pt idx="1545">
                  <c:v>30.144326445910469</c:v>
                </c:pt>
                <c:pt idx="1546">
                  <c:v>23.252769305555528</c:v>
                </c:pt>
                <c:pt idx="1547">
                  <c:v>18.546870696868485</c:v>
                </c:pt>
                <c:pt idx="1548">
                  <c:v>15.705337592669753</c:v>
                </c:pt>
                <c:pt idx="1549">
                  <c:v>15.364439351822943</c:v>
                </c:pt>
                <c:pt idx="1550">
                  <c:v>16.02374608395062</c:v>
                </c:pt>
                <c:pt idx="1551">
                  <c:v>17.261591722664594</c:v>
                </c:pt>
                <c:pt idx="1552">
                  <c:v>18.517083400193243</c:v>
                </c:pt>
                <c:pt idx="1553">
                  <c:v>19.312385696827775</c:v>
                </c:pt>
                <c:pt idx="1554">
                  <c:v>19.564699026049304</c:v>
                </c:pt>
                <c:pt idx="1555">
                  <c:v>19.856017217032637</c:v>
                </c:pt>
                <c:pt idx="1556">
                  <c:v>21.242255188479565</c:v>
                </c:pt>
                <c:pt idx="1557">
                  <c:v>23.265069021225539</c:v>
                </c:pt>
                <c:pt idx="1558">
                  <c:v>25.372629279237632</c:v>
                </c:pt>
                <c:pt idx="1559">
                  <c:v>28.209794869140758</c:v>
                </c:pt>
                <c:pt idx="1560">
                  <c:v>31.172766864814783</c:v>
                </c:pt>
                <c:pt idx="1561">
                  <c:v>32.52249548755055</c:v>
                </c:pt>
                <c:pt idx="1562">
                  <c:v>33.329178166404951</c:v>
                </c:pt>
                <c:pt idx="1563">
                  <c:v>34.149856466237047</c:v>
                </c:pt>
                <c:pt idx="1564">
                  <c:v>35.629713182899287</c:v>
                </c:pt>
                <c:pt idx="1565">
                  <c:v>37.144426219692008</c:v>
                </c:pt>
                <c:pt idx="1566">
                  <c:v>38.083377053079438</c:v>
                </c:pt>
                <c:pt idx="1567">
                  <c:v>39.716583936620601</c:v>
                </c:pt>
                <c:pt idx="1568">
                  <c:v>40.011952043273638</c:v>
                </c:pt>
                <c:pt idx="1569">
                  <c:v>38.971822918953038</c:v>
                </c:pt>
                <c:pt idx="1570">
                  <c:v>38.485239084457447</c:v>
                </c:pt>
                <c:pt idx="1571">
                  <c:v>37.923620271498855</c:v>
                </c:pt>
                <c:pt idx="1572">
                  <c:v>37.287948332908414</c:v>
                </c:pt>
                <c:pt idx="1573">
                  <c:v>36.579342577024043</c:v>
                </c:pt>
                <c:pt idx="1574">
                  <c:v>34.350074818300548</c:v>
                </c:pt>
                <c:pt idx="1575">
                  <c:v>31.312746785738309</c:v>
                </c:pt>
                <c:pt idx="1576">
                  <c:v>28.821113967303695</c:v>
                </c:pt>
                <c:pt idx="1577">
                  <c:v>25.494471538140672</c:v>
                </c:pt>
                <c:pt idx="1578">
                  <c:v>22.07366026359999</c:v>
                </c:pt>
                <c:pt idx="1579">
                  <c:v>19.248550284613156</c:v>
                </c:pt>
                <c:pt idx="1580">
                  <c:v>17.78005866180559</c:v>
                </c:pt>
                <c:pt idx="1581">
                  <c:v>16.240061764805191</c:v>
                </c:pt>
                <c:pt idx="1582">
                  <c:v>15.41700559352704</c:v>
                </c:pt>
                <c:pt idx="1583">
                  <c:v>14.524153169531248</c:v>
                </c:pt>
                <c:pt idx="1584">
                  <c:v>12.284634012879037</c:v>
                </c:pt>
                <c:pt idx="1585">
                  <c:v>10.692871111111113</c:v>
                </c:pt>
                <c:pt idx="1586">
                  <c:v>9.0903331148627071</c:v>
                </c:pt>
                <c:pt idx="1587">
                  <c:v>7.4819343516967942</c:v>
                </c:pt>
                <c:pt idx="1588">
                  <c:v>6.5407706239167398</c:v>
                </c:pt>
                <c:pt idx="1589">
                  <c:v>6.9135240754266007</c:v>
                </c:pt>
                <c:pt idx="1590">
                  <c:v>8.6012037467303628</c:v>
                </c:pt>
                <c:pt idx="1591">
                  <c:v>10.300700815447474</c:v>
                </c:pt>
                <c:pt idx="1592">
                  <c:v>12.049043085638498</c:v>
                </c:pt>
                <c:pt idx="1593">
                  <c:v>13.162351685298614</c:v>
                </c:pt>
                <c:pt idx="1594">
                  <c:v>14.337878555815543</c:v>
                </c:pt>
                <c:pt idx="1595">
                  <c:v>15.509274908842874</c:v>
                </c:pt>
                <c:pt idx="1596">
                  <c:v>14.128574862414068</c:v>
                </c:pt>
                <c:pt idx="1597">
                  <c:v>12.757551460797778</c:v>
                </c:pt>
                <c:pt idx="1598">
                  <c:v>10.687790717735222</c:v>
                </c:pt>
                <c:pt idx="1599">
                  <c:v>8.0064116925574087</c:v>
                </c:pt>
                <c:pt idx="1600">
                  <c:v>6.5441276256847827</c:v>
                </c:pt>
                <c:pt idx="1601">
                  <c:v>5.0807090267071411</c:v>
                </c:pt>
                <c:pt idx="1602">
                  <c:v>4.2371302353684399</c:v>
                </c:pt>
                <c:pt idx="1603">
                  <c:v>5.2204382375604359</c:v>
                </c:pt>
                <c:pt idx="1604">
                  <c:v>7.4104826441867697</c:v>
                </c:pt>
                <c:pt idx="1605">
                  <c:v>9.0230538016585875</c:v>
                </c:pt>
                <c:pt idx="1606">
                  <c:v>11.290261309116119</c:v>
                </c:pt>
                <c:pt idx="1607">
                  <c:v>12.969198480272272</c:v>
                </c:pt>
                <c:pt idx="1608">
                  <c:v>14.128712369161097</c:v>
                </c:pt>
                <c:pt idx="1609">
                  <c:v>15.288226258050001</c:v>
                </c:pt>
                <c:pt idx="1610">
                  <c:v>16.517900198004959</c:v>
                </c:pt>
                <c:pt idx="1611">
                  <c:v>17.134457814496511</c:v>
                </c:pt>
                <c:pt idx="1612">
                  <c:v>17.824949058829581</c:v>
                </c:pt>
                <c:pt idx="1613">
                  <c:v>19.726836567071622</c:v>
                </c:pt>
                <c:pt idx="1614">
                  <c:v>21.723168865166048</c:v>
                </c:pt>
                <c:pt idx="1615">
                  <c:v>23.783455466849905</c:v>
                </c:pt>
                <c:pt idx="1616">
                  <c:v>25.958240029674741</c:v>
                </c:pt>
                <c:pt idx="1617">
                  <c:v>28.86367816580826</c:v>
                </c:pt>
                <c:pt idx="1618">
                  <c:v>31.264442664649906</c:v>
                </c:pt>
                <c:pt idx="1619">
                  <c:v>33.147963193441363</c:v>
                </c:pt>
                <c:pt idx="1620">
                  <c:v>33.094635635915914</c:v>
                </c:pt>
                <c:pt idx="1621">
                  <c:v>31.728150278834914</c:v>
                </c:pt>
                <c:pt idx="1622">
                  <c:v>30.236056704662797</c:v>
                </c:pt>
                <c:pt idx="1623">
                  <c:v>27.989343570090693</c:v>
                </c:pt>
                <c:pt idx="1624">
                  <c:v>24.262071385201594</c:v>
                </c:pt>
                <c:pt idx="1625">
                  <c:v>19.761998553726503</c:v>
                </c:pt>
                <c:pt idx="1626">
                  <c:v>15.794395989006791</c:v>
                </c:pt>
                <c:pt idx="1627">
                  <c:v>9.7675839203556105</c:v>
                </c:pt>
                <c:pt idx="1628">
                  <c:v>3.1204163754684822</c:v>
                </c:pt>
                <c:pt idx="1629">
                  <c:v>-2.2145733728395234</c:v>
                </c:pt>
                <c:pt idx="1630">
                  <c:v>-5.584657481593303</c:v>
                </c:pt>
                <c:pt idx="1631">
                  <c:v>-5.8621109395419131</c:v>
                </c:pt>
                <c:pt idx="1632">
                  <c:v>-2.5463904665894721</c:v>
                </c:pt>
                <c:pt idx="1633">
                  <c:v>2.5116781176875587</c:v>
                </c:pt>
                <c:pt idx="1634">
                  <c:v>8.2220556753944258</c:v>
                </c:pt>
                <c:pt idx="1635">
                  <c:v>12.811140584293492</c:v>
                </c:pt>
                <c:pt idx="1636">
                  <c:v>14.542222760219399</c:v>
                </c:pt>
                <c:pt idx="1637">
                  <c:v>14.509138448118467</c:v>
                </c:pt>
                <c:pt idx="1638">
                  <c:v>12.685683323543717</c:v>
                </c:pt>
                <c:pt idx="1639">
                  <c:v>10.843121296520049</c:v>
                </c:pt>
                <c:pt idx="1640">
                  <c:v>9.5569479004000506</c:v>
                </c:pt>
                <c:pt idx="1641">
                  <c:v>9.4452422518518198</c:v>
                </c:pt>
                <c:pt idx="1642">
                  <c:v>11.089679193894398</c:v>
                </c:pt>
                <c:pt idx="1643">
                  <c:v>13.95505911127079</c:v>
                </c:pt>
                <c:pt idx="1644">
                  <c:v>18.105906233733382</c:v>
                </c:pt>
                <c:pt idx="1645">
                  <c:v>21.803314099413587</c:v>
                </c:pt>
                <c:pt idx="1646">
                  <c:v>25.100908441761582</c:v>
                </c:pt>
                <c:pt idx="1647">
                  <c:v>27.91986125842968</c:v>
                </c:pt>
                <c:pt idx="1648">
                  <c:v>30.298897210677119</c:v>
                </c:pt>
                <c:pt idx="1649">
                  <c:v>32.780764924232194</c:v>
                </c:pt>
                <c:pt idx="1650">
                  <c:v>34.104486487048355</c:v>
                </c:pt>
                <c:pt idx="1651">
                  <c:v>34.839589144531857</c:v>
                </c:pt>
                <c:pt idx="1652">
                  <c:v>34.235224234827911</c:v>
                </c:pt>
                <c:pt idx="1653">
                  <c:v>32.933259477237634</c:v>
                </c:pt>
                <c:pt idx="1654">
                  <c:v>32.185212637036997</c:v>
                </c:pt>
                <c:pt idx="1655">
                  <c:v>30.68271798068146</c:v>
                </c:pt>
                <c:pt idx="1656">
                  <c:v>29.799895077451808</c:v>
                </c:pt>
                <c:pt idx="1657">
                  <c:v>30.196230411535868</c:v>
                </c:pt>
                <c:pt idx="1658">
                  <c:v>30.596503676997596</c:v>
                </c:pt>
                <c:pt idx="1659">
                  <c:v>31.000741481481448</c:v>
                </c:pt>
                <c:pt idx="1660">
                  <c:v>31.408970432632064</c:v>
                </c:pt>
                <c:pt idx="1661">
                  <c:v>31.821217138093786</c:v>
                </c:pt>
                <c:pt idx="1662">
                  <c:v>31.517601202647914</c:v>
                </c:pt>
                <c:pt idx="1663">
                  <c:v>31.933085629409021</c:v>
                </c:pt>
                <c:pt idx="1664">
                  <c:v>32.29999215889444</c:v>
                </c:pt>
                <c:pt idx="1665">
                  <c:v>31.25876660731366</c:v>
                </c:pt>
                <c:pt idx="1666">
                  <c:v>30.889154658564827</c:v>
                </c:pt>
                <c:pt idx="1667">
                  <c:v>29.727643452242599</c:v>
                </c:pt>
                <c:pt idx="1668">
                  <c:v>28.558440365085783</c:v>
                </c:pt>
                <c:pt idx="1669">
                  <c:v>28.020688820048605</c:v>
                </c:pt>
                <c:pt idx="1670">
                  <c:v>27.480251597511174</c:v>
                </c:pt>
                <c:pt idx="1671">
                  <c:v>26.888094537275922</c:v>
                </c:pt>
                <c:pt idx="1672">
                  <c:v>25.553792909252525</c:v>
                </c:pt>
                <c:pt idx="1673">
                  <c:v>24.909587988953103</c:v>
                </c:pt>
                <c:pt idx="1674">
                  <c:v>24.9571175598271</c:v>
                </c:pt>
                <c:pt idx="1675">
                  <c:v>24.264357143160474</c:v>
                </c:pt>
                <c:pt idx="1676">
                  <c:v>23.571596726493748</c:v>
                </c:pt>
                <c:pt idx="1677">
                  <c:v>22.832944470434509</c:v>
                </c:pt>
                <c:pt idx="1678">
                  <c:v>21.35911305579436</c:v>
                </c:pt>
                <c:pt idx="1679">
                  <c:v>19.84653285171272</c:v>
                </c:pt>
                <c:pt idx="1680">
                  <c:v>19.028941516666706</c:v>
                </c:pt>
                <c:pt idx="1681">
                  <c:v>18.901424453074341</c:v>
                </c:pt>
                <c:pt idx="1682">
                  <c:v>20.230376642686377</c:v>
                </c:pt>
                <c:pt idx="1683">
                  <c:v>22.2873673834271</c:v>
                </c:pt>
                <c:pt idx="1684">
                  <c:v>24.437907957678409</c:v>
                </c:pt>
                <c:pt idx="1685">
                  <c:v>27.381548723050059</c:v>
                </c:pt>
                <c:pt idx="1686">
                  <c:v>28.96146259283146</c:v>
                </c:pt>
                <c:pt idx="1687">
                  <c:v>29.164551041126522</c:v>
                </c:pt>
                <c:pt idx="1688">
                  <c:v>29.368695480310581</c:v>
                </c:pt>
                <c:pt idx="1689">
                  <c:v>28.078001155599956</c:v>
                </c:pt>
                <c:pt idx="1690">
                  <c:v>26.783204791894388</c:v>
                </c:pt>
                <c:pt idx="1691">
                  <c:v>26.134268475338736</c:v>
                </c:pt>
                <c:pt idx="1692">
                  <c:v>25.484306804938296</c:v>
                </c:pt>
                <c:pt idx="1693">
                  <c:v>25.532631175253847</c:v>
                </c:pt>
                <c:pt idx="1694">
                  <c:v>25.581022116648672</c:v>
                </c:pt>
                <c:pt idx="1695">
                  <c:v>25.629479681090942</c:v>
                </c:pt>
                <c:pt idx="1696">
                  <c:v>25.678003920548264</c:v>
                </c:pt>
                <c:pt idx="1697">
                  <c:v>25.726594886988725</c:v>
                </c:pt>
                <c:pt idx="1698">
                  <c:v>25.775252632380777</c:v>
                </c:pt>
                <c:pt idx="1699">
                  <c:v>25.073211737319092</c:v>
                </c:pt>
                <c:pt idx="1700">
                  <c:v>23.622109933285142</c:v>
                </c:pt>
                <c:pt idx="1701">
                  <c:v>22.127463863189707</c:v>
                </c:pt>
                <c:pt idx="1702">
                  <c:v>21.336763119698333</c:v>
                </c:pt>
                <c:pt idx="1703">
                  <c:v>21.246731824104049</c:v>
                </c:pt>
                <c:pt idx="1704">
                  <c:v>20.415601464241973</c:v>
                </c:pt>
                <c:pt idx="1705">
                  <c:v>20.327325881545065</c:v>
                </c:pt>
                <c:pt idx="1706">
                  <c:v>20.933713276207467</c:v>
                </c:pt>
                <c:pt idx="1707">
                  <c:v>20.844875115200576</c:v>
                </c:pt>
                <c:pt idx="1708">
                  <c:v>21.49331547649377</c:v>
                </c:pt>
                <c:pt idx="1709">
                  <c:v>22.140729964261705</c:v>
                </c:pt>
                <c:pt idx="1710">
                  <c:v>22.095449930857463</c:v>
                </c:pt>
                <c:pt idx="1711">
                  <c:v>23.525158976607404</c:v>
                </c:pt>
                <c:pt idx="1712">
                  <c:v>24.9571175598271</c:v>
                </c:pt>
                <c:pt idx="1713">
                  <c:v>25.746226833584927</c:v>
                </c:pt>
                <c:pt idx="1714">
                  <c:v>27.282225572903091</c:v>
                </c:pt>
                <c:pt idx="1715">
                  <c:v>28.128243403254917</c:v>
                </c:pt>
                <c:pt idx="1716">
                  <c:v>29.029187888216811</c:v>
                </c:pt>
                <c:pt idx="1717">
                  <c:v>29.935564794396196</c:v>
                </c:pt>
                <c:pt idx="1718">
                  <c:v>30.900124202083379</c:v>
                </c:pt>
                <c:pt idx="1719">
                  <c:v>31.871818684500383</c:v>
                </c:pt>
                <c:pt idx="1720">
                  <c:v>32.905233597928273</c:v>
                </c:pt>
                <c:pt idx="1721">
                  <c:v>33.179143095263534</c:v>
                </c:pt>
                <c:pt idx="1722">
                  <c:v>31.969206552546328</c:v>
                </c:pt>
                <c:pt idx="1723">
                  <c:v>29.92890194346662</c:v>
                </c:pt>
                <c:pt idx="1724">
                  <c:v>27.831224571261419</c:v>
                </c:pt>
                <c:pt idx="1725">
                  <c:v>25.631494536059254</c:v>
                </c:pt>
                <c:pt idx="1726">
                  <c:v>21.104543135354223</c:v>
                </c:pt>
                <c:pt idx="1727">
                  <c:v>15.026904115863744</c:v>
                </c:pt>
                <c:pt idx="1728">
                  <c:v>8.154277068696409</c:v>
                </c:pt>
                <c:pt idx="1729">
                  <c:v>0.59720732722792458</c:v>
                </c:pt>
                <c:pt idx="1730">
                  <c:v>-6.8353437028726818</c:v>
                </c:pt>
                <c:pt idx="1731">
                  <c:v>-11.327548294004977</c:v>
                </c:pt>
                <c:pt idx="1732">
                  <c:v>-13.029378948379589</c:v>
                </c:pt>
                <c:pt idx="1733">
                  <c:v>-13.34972857497103</c:v>
                </c:pt>
                <c:pt idx="1734">
                  <c:v>-12.375887126429744</c:v>
                </c:pt>
                <c:pt idx="1735">
                  <c:v>-11.408880572451249</c:v>
                </c:pt>
                <c:pt idx="1736">
                  <c:v>-11.059134723292788</c:v>
                </c:pt>
                <c:pt idx="1737">
                  <c:v>-11.883631939146541</c:v>
                </c:pt>
                <c:pt idx="1738">
                  <c:v>-12.070817882824706</c:v>
                </c:pt>
                <c:pt idx="1739">
                  <c:v>-11.669634896074427</c:v>
                </c:pt>
                <c:pt idx="1740">
                  <c:v>-10.704888772834524</c:v>
                </c:pt>
                <c:pt idx="1741">
                  <c:v>-8.1275355232055873</c:v>
                </c:pt>
                <c:pt idx="1742">
                  <c:v>-4.5285362412000119</c:v>
                </c:pt>
                <c:pt idx="1743">
                  <c:v>-2.0588398106612837</c:v>
                </c:pt>
                <c:pt idx="1744">
                  <c:v>-0.6548960503555854</c:v>
                </c:pt>
                <c:pt idx="1745">
                  <c:v>0.73497922528328885</c:v>
                </c:pt>
                <c:pt idx="1746">
                  <c:v>1.08376459836049</c:v>
                </c:pt>
                <c:pt idx="1747">
                  <c:v>0.92530856378333359</c:v>
                </c:pt>
                <c:pt idx="1748">
                  <c:v>1.7955382099537169</c:v>
                </c:pt>
                <c:pt idx="1749">
                  <c:v>2.651325339877189</c:v>
                </c:pt>
                <c:pt idx="1750">
                  <c:v>3.5282396811061432</c:v>
                </c:pt>
                <c:pt idx="1751">
                  <c:v>4.8988159090062053</c:v>
                </c:pt>
                <c:pt idx="1752">
                  <c:v>5.2868190154672812</c:v>
                </c:pt>
                <c:pt idx="1753">
                  <c:v>5.189566964358872</c:v>
                </c:pt>
                <c:pt idx="1754">
                  <c:v>5.0934595096740729</c:v>
                </c:pt>
                <c:pt idx="1755">
                  <c:v>4.9984901554059391</c:v>
                </c:pt>
                <c:pt idx="1756">
                  <c:v>4.9046524055475293</c:v>
                </c:pt>
                <c:pt idx="1757">
                  <c:v>4.8119397640918962</c:v>
                </c:pt>
                <c:pt idx="1758">
                  <c:v>4.2354071188368323</c:v>
                </c:pt>
                <c:pt idx="1759">
                  <c:v>4.1478764023920025</c:v>
                </c:pt>
                <c:pt idx="1760">
                  <c:v>4.0442966749679288</c:v>
                </c:pt>
                <c:pt idx="1761">
                  <c:v>3.4848229511166529</c:v>
                </c:pt>
                <c:pt idx="1762">
                  <c:v>3.3876654563555433</c:v>
                </c:pt>
                <c:pt idx="1763">
                  <c:v>3.2920645087944314</c:v>
                </c:pt>
                <c:pt idx="1764">
                  <c:v>3.1980088833333222</c:v>
                </c:pt>
                <c:pt idx="1765">
                  <c:v>2.6463902287845031</c:v>
                </c:pt>
                <c:pt idx="1766">
                  <c:v>1.1990152758074339</c:v>
                </c:pt>
                <c:pt idx="1767">
                  <c:v>-1.5533210052916038</c:v>
                </c:pt>
                <c:pt idx="1768">
                  <c:v>-5.0785718510166644</c:v>
                </c:pt>
                <c:pt idx="1769">
                  <c:v>-9.2555972660107262</c:v>
                </c:pt>
                <c:pt idx="1770">
                  <c:v>-13.510592718532672</c:v>
                </c:pt>
                <c:pt idx="1771">
                  <c:v>-16.578439597058562</c:v>
                </c:pt>
                <c:pt idx="1772">
                  <c:v>-17.496295189357301</c:v>
                </c:pt>
                <c:pt idx="1773">
                  <c:v>-16.870185301340019</c:v>
                </c:pt>
                <c:pt idx="1774">
                  <c:v>-15.60105483862478</c:v>
                </c:pt>
                <c:pt idx="1775">
                  <c:v>-13.495193425694453</c:v>
                </c:pt>
                <c:pt idx="1776">
                  <c:v>-11.265236005761112</c:v>
                </c:pt>
                <c:pt idx="1777">
                  <c:v>-10.031052895783326</c:v>
                </c:pt>
                <c:pt idx="1778">
                  <c:v>-9.9316179086633447</c:v>
                </c:pt>
                <c:pt idx="1779">
                  <c:v>-10.742974990800015</c:v>
                </c:pt>
                <c:pt idx="1780">
                  <c:v>-11.997499258362275</c:v>
                </c:pt>
                <c:pt idx="1781">
                  <c:v>-12.633089989124302</c:v>
                </c:pt>
                <c:pt idx="1782">
                  <c:v>-12.006540660143209</c:v>
                </c:pt>
                <c:pt idx="1783">
                  <c:v>-10.290096066483942</c:v>
                </c:pt>
                <c:pt idx="1784">
                  <c:v>-8.1666640610435923</c:v>
                </c:pt>
                <c:pt idx="1785">
                  <c:v>-6.0643747183690611</c:v>
                </c:pt>
                <c:pt idx="1786">
                  <c:v>-4.6556508100928236</c:v>
                </c:pt>
                <c:pt idx="1787">
                  <c:v>-3.9400626062666686</c:v>
                </c:pt>
                <c:pt idx="1788">
                  <c:v>-3.5277903667534729</c:v>
                </c:pt>
                <c:pt idx="1789">
                  <c:v>-3.3413905990451367</c:v>
                </c:pt>
                <c:pt idx="1790">
                  <c:v>-3.3779569319006173</c:v>
                </c:pt>
                <c:pt idx="1791">
                  <c:v>-3.4813598200135023</c:v>
                </c:pt>
                <c:pt idx="1792">
                  <c:v>-3.3764276970974523</c:v>
                </c:pt>
                <c:pt idx="1793">
                  <c:v>-2.8213496114002314</c:v>
                </c:pt>
                <c:pt idx="1794">
                  <c:v>-1.7736770891506175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24D-4677-8419-524E9C573E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9140784"/>
        <c:axId val="1973257840"/>
      </c:scatterChart>
      <c:valAx>
        <c:axId val="19592259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472"/>
        <c:crosses val="autoZero"/>
        <c:crossBetween val="midCat"/>
      </c:valAx>
      <c:valAx>
        <c:axId val="19592254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952"/>
        <c:crosses val="autoZero"/>
        <c:crossBetween val="midCat"/>
      </c:valAx>
      <c:valAx>
        <c:axId val="1973257840"/>
        <c:scaling>
          <c:orientation val="minMax"/>
          <c:min val="0"/>
        </c:scaling>
        <c:delete val="0"/>
        <c:axPos val="r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9140784"/>
        <c:crosses val="max"/>
        <c:crossBetween val="midCat"/>
      </c:valAx>
      <c:valAx>
        <c:axId val="1969140784"/>
        <c:scaling>
          <c:orientation val="minMax"/>
        </c:scaling>
        <c:delete val="1"/>
        <c:axPos val="b"/>
        <c:majorTickMark val="out"/>
        <c:minorTickMark val="none"/>
        <c:tickLblPos val="nextTo"/>
        <c:crossAx val="1973257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3'!$AA$4:$AA$1804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1.1437811266049386E-2</c:v>
                </c:pt>
                <c:pt idx="13">
                  <c:v>0.23647053589220682</c:v>
                </c:pt>
                <c:pt idx="14">
                  <c:v>1.7841412163166666</c:v>
                </c:pt>
                <c:pt idx="15">
                  <c:v>4.8981834309451395</c:v>
                </c:pt>
                <c:pt idx="16">
                  <c:v>6.1322141875648919</c:v>
                </c:pt>
                <c:pt idx="17">
                  <c:v>7.281899238353315</c:v>
                </c:pt>
                <c:pt idx="18">
                  <c:v>11.280355795413813</c:v>
                </c:pt>
                <c:pt idx="19">
                  <c:v>14.271507041358028</c:v>
                </c:pt>
                <c:pt idx="20">
                  <c:v>10.159839985773534</c:v>
                </c:pt>
                <c:pt idx="21">
                  <c:v>4.7137970986335667</c:v>
                </c:pt>
                <c:pt idx="22">
                  <c:v>2.7417074575568687</c:v>
                </c:pt>
                <c:pt idx="23">
                  <c:v>2.6400469987555546</c:v>
                </c:pt>
                <c:pt idx="24">
                  <c:v>2.8307854648858806</c:v>
                </c:pt>
                <c:pt idx="25">
                  <c:v>5.0410081199160501</c:v>
                </c:pt>
                <c:pt idx="26">
                  <c:v>6.6332638967213677</c:v>
                </c:pt>
                <c:pt idx="27">
                  <c:v>8.0643928431381955</c:v>
                </c:pt>
                <c:pt idx="28">
                  <c:v>11.50890001866482</c:v>
                </c:pt>
                <c:pt idx="29">
                  <c:v>12.999471198628163</c:v>
                </c:pt>
                <c:pt idx="30">
                  <c:v>13.117788498630159</c:v>
                </c:pt>
                <c:pt idx="31">
                  <c:v>10.519796263261956</c:v>
                </c:pt>
                <c:pt idx="32">
                  <c:v>7.4342490243045534</c:v>
                </c:pt>
                <c:pt idx="33">
                  <c:v>6.1192295690022336</c:v>
                </c:pt>
                <c:pt idx="34">
                  <c:v>5.4787503722518549</c:v>
                </c:pt>
                <c:pt idx="35">
                  <c:v>4.2798655217881976</c:v>
                </c:pt>
                <c:pt idx="36">
                  <c:v>2.3104858475993937</c:v>
                </c:pt>
                <c:pt idx="37">
                  <c:v>-1.5457933559233725</c:v>
                </c:pt>
                <c:pt idx="38">
                  <c:v>-6.9698145261613496</c:v>
                </c:pt>
                <c:pt idx="39">
                  <c:v>-9.3625208284722259</c:v>
                </c:pt>
                <c:pt idx="40">
                  <c:v>-8.0511794895265378</c:v>
                </c:pt>
                <c:pt idx="41">
                  <c:v>-6.5010578215264694</c:v>
                </c:pt>
                <c:pt idx="42">
                  <c:v>-7.3125004352623462</c:v>
                </c:pt>
                <c:pt idx="43">
                  <c:v>-8.5673409100307794</c:v>
                </c:pt>
                <c:pt idx="44">
                  <c:v>-7.1190955497648138</c:v>
                </c:pt>
                <c:pt idx="45">
                  <c:v>-3.745876618705327</c:v>
                </c:pt>
                <c:pt idx="46">
                  <c:v>-0.98713324493333399</c:v>
                </c:pt>
                <c:pt idx="47">
                  <c:v>-0.52383812549189657</c:v>
                </c:pt>
                <c:pt idx="48">
                  <c:v>-1.1036175489580249</c:v>
                </c:pt>
                <c:pt idx="49">
                  <c:v>-0.77946243011172744</c:v>
                </c:pt>
                <c:pt idx="50">
                  <c:v>0.28943031680185416</c:v>
                </c:pt>
                <c:pt idx="51">
                  <c:v>0.47078115694629447</c:v>
                </c:pt>
                <c:pt idx="52">
                  <c:v>-1.0399015790784731</c:v>
                </c:pt>
                <c:pt idx="53">
                  <c:v>-2.4494987753980699</c:v>
                </c:pt>
                <c:pt idx="54">
                  <c:v>-1.8027689643664346</c:v>
                </c:pt>
                <c:pt idx="55">
                  <c:v>-0.15038905185185153</c:v>
                </c:pt>
                <c:pt idx="56">
                  <c:v>0.50470354074074097</c:v>
                </c:pt>
                <c:pt idx="57">
                  <c:v>0.57021279999999996</c:v>
                </c:pt>
                <c:pt idx="58">
                  <c:v>0.78668572882847287</c:v>
                </c:pt>
                <c:pt idx="59">
                  <c:v>1.0130425751833332</c:v>
                </c:pt>
                <c:pt idx="60">
                  <c:v>2.633661526178471</c:v>
                </c:pt>
                <c:pt idx="61">
                  <c:v>2.9941161654187507</c:v>
                </c:pt>
                <c:pt idx="62">
                  <c:v>1.8121139891534734</c:v>
                </c:pt>
                <c:pt idx="63">
                  <c:v>1.582343540549999</c:v>
                </c:pt>
                <c:pt idx="64">
                  <c:v>1.9547424238395843</c:v>
                </c:pt>
                <c:pt idx="65">
                  <c:v>2.4272158106290136</c:v>
                </c:pt>
                <c:pt idx="66">
                  <c:v>1.8769535621135032</c:v>
                </c:pt>
                <c:pt idx="67">
                  <c:v>1.5080182535111089</c:v>
                </c:pt>
                <c:pt idx="68">
                  <c:v>3.4497832446124219</c:v>
                </c:pt>
                <c:pt idx="69">
                  <c:v>7.2608904993185188</c:v>
                </c:pt>
                <c:pt idx="70">
                  <c:v>10.356662001224921</c:v>
                </c:pt>
                <c:pt idx="71">
                  <c:v>12.345038729135188</c:v>
                </c:pt>
                <c:pt idx="72">
                  <c:v>12.664475047837657</c:v>
                </c:pt>
                <c:pt idx="73">
                  <c:v>10.582775185461724</c:v>
                </c:pt>
                <c:pt idx="74">
                  <c:v>7.6502500075327911</c:v>
                </c:pt>
                <c:pt idx="75">
                  <c:v>6.0761985373876541</c:v>
                </c:pt>
                <c:pt idx="76">
                  <c:v>6.0628628888598719</c:v>
                </c:pt>
                <c:pt idx="77">
                  <c:v>6.6893741823206048</c:v>
                </c:pt>
                <c:pt idx="78">
                  <c:v>6.4204744383261545</c:v>
                </c:pt>
                <c:pt idx="79">
                  <c:v>4.5178286619309409</c:v>
                </c:pt>
                <c:pt idx="80">
                  <c:v>1.6796164034722287</c:v>
                </c:pt>
                <c:pt idx="81">
                  <c:v>0.17393243849344142</c:v>
                </c:pt>
                <c:pt idx="82">
                  <c:v>-1.2862474041383536</c:v>
                </c:pt>
                <c:pt idx="83">
                  <c:v>-0.87907175439814755</c:v>
                </c:pt>
                <c:pt idx="84">
                  <c:v>0.92417008168311365</c:v>
                </c:pt>
                <c:pt idx="85">
                  <c:v>-9.3944174534802166E-2</c:v>
                </c:pt>
                <c:pt idx="86">
                  <c:v>-0.68355473308434689</c:v>
                </c:pt>
                <c:pt idx="87">
                  <c:v>-0.49577825495863642</c:v>
                </c:pt>
                <c:pt idx="88">
                  <c:v>-0.12479585372776679</c:v>
                </c:pt>
                <c:pt idx="89">
                  <c:v>-2.9447357174761621</c:v>
                </c:pt>
                <c:pt idx="90">
                  <c:v>-8.8439040340534731</c:v>
                </c:pt>
                <c:pt idx="91">
                  <c:v>-10.779753579629627</c:v>
                </c:pt>
                <c:pt idx="92">
                  <c:v>-8.7297410707561731</c:v>
                </c:pt>
                <c:pt idx="93">
                  <c:v>-5.3646636113203714</c:v>
                </c:pt>
                <c:pt idx="94">
                  <c:v>-2.7052501629629622</c:v>
                </c:pt>
                <c:pt idx="95">
                  <c:v>-2.1059821152530089</c:v>
                </c:pt>
                <c:pt idx="96">
                  <c:v>-1.6930353039265433</c:v>
                </c:pt>
                <c:pt idx="97">
                  <c:v>-0.91392487417777757</c:v>
                </c:pt>
                <c:pt idx="98">
                  <c:v>-0.33047378513518516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1.1437811266049386E-2</c:v>
                </c:pt>
                <c:pt idx="139">
                  <c:v>0.28504704642044754</c:v>
                </c:pt>
                <c:pt idx="140">
                  <c:v>2.2489478774869593</c:v>
                </c:pt>
                <c:pt idx="141">
                  <c:v>6.8146466911159713</c:v>
                </c:pt>
                <c:pt idx="142">
                  <c:v>10.018560958869134</c:v>
                </c:pt>
                <c:pt idx="143">
                  <c:v>8.3617375037437487</c:v>
                </c:pt>
                <c:pt idx="144">
                  <c:v>4.7913061072800156</c:v>
                </c:pt>
                <c:pt idx="145">
                  <c:v>3.1978073313975335</c:v>
                </c:pt>
                <c:pt idx="146">
                  <c:v>4.7671848663851879</c:v>
                </c:pt>
                <c:pt idx="147">
                  <c:v>7.695622885267281</c:v>
                </c:pt>
                <c:pt idx="148">
                  <c:v>8.8754235778690571</c:v>
                </c:pt>
                <c:pt idx="149">
                  <c:v>7.6241636482321002</c:v>
                </c:pt>
                <c:pt idx="150">
                  <c:v>5.0243790069129668</c:v>
                </c:pt>
                <c:pt idx="151">
                  <c:v>1.9014517020203694</c:v>
                </c:pt>
                <c:pt idx="152">
                  <c:v>-2.4278236028049403</c:v>
                </c:pt>
                <c:pt idx="153">
                  <c:v>-7.2438597671932055</c:v>
                </c:pt>
                <c:pt idx="154">
                  <c:v>-8.5044833969932867</c:v>
                </c:pt>
                <c:pt idx="155">
                  <c:v>-6.1165922530951402</c:v>
                </c:pt>
                <c:pt idx="156">
                  <c:v>-2.9017779407407409</c:v>
                </c:pt>
                <c:pt idx="157">
                  <c:v>0.11884118629444378</c:v>
                </c:pt>
                <c:pt idx="158">
                  <c:v>2.2931346796659717</c:v>
                </c:pt>
                <c:pt idx="159">
                  <c:v>5.1591692185530862</c:v>
                </c:pt>
                <c:pt idx="160">
                  <c:v>7.5840529128743084</c:v>
                </c:pt>
                <c:pt idx="161">
                  <c:v>9.1137760955944422</c:v>
                </c:pt>
                <c:pt idx="162">
                  <c:v>8.8407022195312486</c:v>
                </c:pt>
                <c:pt idx="163">
                  <c:v>7.7873613000444495</c:v>
                </c:pt>
                <c:pt idx="164">
                  <c:v>8.0290808122010038</c:v>
                </c:pt>
                <c:pt idx="165">
                  <c:v>7.6417834612639668</c:v>
                </c:pt>
                <c:pt idx="166">
                  <c:v>6.3279359935502333</c:v>
                </c:pt>
                <c:pt idx="167">
                  <c:v>5.6592249211703738</c:v>
                </c:pt>
                <c:pt idx="168">
                  <c:v>7.9634545060345721</c:v>
                </c:pt>
                <c:pt idx="169">
                  <c:v>10.29028668694815</c:v>
                </c:pt>
                <c:pt idx="170">
                  <c:v>8.0420318450617234</c:v>
                </c:pt>
                <c:pt idx="171">
                  <c:v>2.5919639691067813</c:v>
                </c:pt>
                <c:pt idx="172">
                  <c:v>-3.5581811565354138</c:v>
                </c:pt>
                <c:pt idx="173">
                  <c:v>-9.1384486403549339</c:v>
                </c:pt>
                <c:pt idx="174">
                  <c:v>-10.409026489948998</c:v>
                </c:pt>
                <c:pt idx="175">
                  <c:v>-6.5616674003451365</c:v>
                </c:pt>
                <c:pt idx="176">
                  <c:v>-1.4421171445986887</c:v>
                </c:pt>
                <c:pt idx="177">
                  <c:v>2.1972328417229132</c:v>
                </c:pt>
                <c:pt idx="178">
                  <c:v>5.5700125965240739</c:v>
                </c:pt>
                <c:pt idx="179">
                  <c:v>6.8271343272444449</c:v>
                </c:pt>
                <c:pt idx="180">
                  <c:v>4.5028440801185203</c:v>
                </c:pt>
                <c:pt idx="181">
                  <c:v>2.0704677720775475</c:v>
                </c:pt>
                <c:pt idx="182">
                  <c:v>0.92911735193579925</c:v>
                </c:pt>
                <c:pt idx="183">
                  <c:v>-0.34814593750485984</c:v>
                </c:pt>
                <c:pt idx="184">
                  <c:v>-3.0553067133618015</c:v>
                </c:pt>
                <c:pt idx="185">
                  <c:v>-4.8494084931901229</c:v>
                </c:pt>
                <c:pt idx="186">
                  <c:v>-4.7948081951388897</c:v>
                </c:pt>
                <c:pt idx="187">
                  <c:v>-3.9163354129229182</c:v>
                </c:pt>
                <c:pt idx="188">
                  <c:v>-2.8061429928270809</c:v>
                </c:pt>
                <c:pt idx="189">
                  <c:v>-1.9826890019179773</c:v>
                </c:pt>
                <c:pt idx="190">
                  <c:v>-1.3607551261670534</c:v>
                </c:pt>
                <c:pt idx="191">
                  <c:v>-0.83961753382692905</c:v>
                </c:pt>
                <c:pt idx="192">
                  <c:v>-0.51127660039050882</c:v>
                </c:pt>
                <c:pt idx="193">
                  <c:v>-0.22356780598958281</c:v>
                </c:pt>
                <c:pt idx="194">
                  <c:v>0.11402021989567838</c:v>
                </c:pt>
                <c:pt idx="195">
                  <c:v>0.24266650370370374</c:v>
                </c:pt>
                <c:pt idx="196">
                  <c:v>0.43919428148148193</c:v>
                </c:pt>
                <c:pt idx="197">
                  <c:v>0.57021279999999996</c:v>
                </c:pt>
                <c:pt idx="198">
                  <c:v>0.57021279999999996</c:v>
                </c:pt>
                <c:pt idx="199">
                  <c:v>0.93649199339313294</c:v>
                </c:pt>
                <c:pt idx="200">
                  <c:v>1.3302291116512348</c:v>
                </c:pt>
                <c:pt idx="201">
                  <c:v>1.8179657611111111</c:v>
                </c:pt>
                <c:pt idx="202">
                  <c:v>2.3610210127314821</c:v>
                </c:pt>
                <c:pt idx="203">
                  <c:v>3.0542518706307868</c:v>
                </c:pt>
                <c:pt idx="204">
                  <c:v>5.087467401929012</c:v>
                </c:pt>
                <c:pt idx="205">
                  <c:v>6.5029131413679009</c:v>
                </c:pt>
                <c:pt idx="206">
                  <c:v>7.4544852968574089</c:v>
                </c:pt>
                <c:pt idx="207">
                  <c:v>9.7837160295030063</c:v>
                </c:pt>
                <c:pt idx="208">
                  <c:v>10.966424327032101</c:v>
                </c:pt>
                <c:pt idx="209">
                  <c:v>10.673730133333336</c:v>
                </c:pt>
                <c:pt idx="210">
                  <c:v>12.767466851713582</c:v>
                </c:pt>
                <c:pt idx="211">
                  <c:v>13.451298173466434</c:v>
                </c:pt>
                <c:pt idx="212">
                  <c:v>10.895407270083952</c:v>
                </c:pt>
                <c:pt idx="213">
                  <c:v>9.0821418210937495</c:v>
                </c:pt>
                <c:pt idx="214">
                  <c:v>7.9987644487111096</c:v>
                </c:pt>
                <c:pt idx="215">
                  <c:v>8.8051845378658218</c:v>
                </c:pt>
                <c:pt idx="216">
                  <c:v>11.223867899305551</c:v>
                </c:pt>
                <c:pt idx="217">
                  <c:v>13.369292918584955</c:v>
                </c:pt>
                <c:pt idx="218">
                  <c:v>13.986098473688273</c:v>
                </c:pt>
                <c:pt idx="219">
                  <c:v>13.131475594769752</c:v>
                </c:pt>
                <c:pt idx="220">
                  <c:v>11.518553576993201</c:v>
                </c:pt>
                <c:pt idx="221">
                  <c:v>9.7477484560905143</c:v>
                </c:pt>
                <c:pt idx="222">
                  <c:v>7.5221710836451514</c:v>
                </c:pt>
                <c:pt idx="223">
                  <c:v>6.1382833027874151</c:v>
                </c:pt>
                <c:pt idx="224">
                  <c:v>5.8940036409623326</c:v>
                </c:pt>
                <c:pt idx="225">
                  <c:v>5.958105243370996</c:v>
                </c:pt>
                <c:pt idx="226">
                  <c:v>6.9525805387802473</c:v>
                </c:pt>
                <c:pt idx="227">
                  <c:v>7.3442724177952758</c:v>
                </c:pt>
                <c:pt idx="228">
                  <c:v>7.1329057490055554</c:v>
                </c:pt>
                <c:pt idx="229">
                  <c:v>6.8990431742537206</c:v>
                </c:pt>
                <c:pt idx="230">
                  <c:v>6.3355374084394382</c:v>
                </c:pt>
                <c:pt idx="231">
                  <c:v>5.1017796923900374</c:v>
                </c:pt>
                <c:pt idx="232">
                  <c:v>3.2174228038833421</c:v>
                </c:pt>
                <c:pt idx="233">
                  <c:v>-0.82184233978403121</c:v>
                </c:pt>
                <c:pt idx="234">
                  <c:v>-5.8000604901127435</c:v>
                </c:pt>
                <c:pt idx="235">
                  <c:v>-7.349428465972216</c:v>
                </c:pt>
                <c:pt idx="236">
                  <c:v>-5.0537675947537073</c:v>
                </c:pt>
                <c:pt idx="237">
                  <c:v>-1.5265479105333251</c:v>
                </c:pt>
                <c:pt idx="238">
                  <c:v>-0.47757511451357687</c:v>
                </c:pt>
                <c:pt idx="239">
                  <c:v>-2.8251311428272481</c:v>
                </c:pt>
                <c:pt idx="240">
                  <c:v>-7.1125866880357274</c:v>
                </c:pt>
                <c:pt idx="241">
                  <c:v>-9.6945730295428199</c:v>
                </c:pt>
                <c:pt idx="242">
                  <c:v>-7.988980751649299</c:v>
                </c:pt>
                <c:pt idx="243">
                  <c:v>-6.9386782358796282</c:v>
                </c:pt>
                <c:pt idx="244">
                  <c:v>-7.2956393660697492</c:v>
                </c:pt>
                <c:pt idx="245">
                  <c:v>-6.5010578215264694</c:v>
                </c:pt>
                <c:pt idx="246">
                  <c:v>-7.3125004352623462</c:v>
                </c:pt>
                <c:pt idx="247">
                  <c:v>-8.5673409100307794</c:v>
                </c:pt>
                <c:pt idx="248">
                  <c:v>-7.1190955497648138</c:v>
                </c:pt>
                <c:pt idx="249">
                  <c:v>-3.745876618705327</c:v>
                </c:pt>
                <c:pt idx="250">
                  <c:v>-0.98713324493333399</c:v>
                </c:pt>
                <c:pt idx="251">
                  <c:v>-0.52383812549189657</c:v>
                </c:pt>
                <c:pt idx="252">
                  <c:v>-1.1036175489580249</c:v>
                </c:pt>
                <c:pt idx="253">
                  <c:v>-0.77946243011172744</c:v>
                </c:pt>
                <c:pt idx="254">
                  <c:v>0.28943031680185416</c:v>
                </c:pt>
                <c:pt idx="255">
                  <c:v>0.47078115694629447</c:v>
                </c:pt>
                <c:pt idx="256">
                  <c:v>-1.0399015790784731</c:v>
                </c:pt>
                <c:pt idx="257">
                  <c:v>-1.5982261909818662</c:v>
                </c:pt>
                <c:pt idx="258">
                  <c:v>0.49198856159444554</c:v>
                </c:pt>
                <c:pt idx="259">
                  <c:v>4.200328951395754</c:v>
                </c:pt>
                <c:pt idx="260">
                  <c:v>6.8766813731339518</c:v>
                </c:pt>
                <c:pt idx="261">
                  <c:v>7.8941466721580253</c:v>
                </c:pt>
                <c:pt idx="262">
                  <c:v>8.4914234579354151</c:v>
                </c:pt>
                <c:pt idx="263">
                  <c:v>10.149913793800383</c:v>
                </c:pt>
                <c:pt idx="264">
                  <c:v>13.865740814766589</c:v>
                </c:pt>
                <c:pt idx="265">
                  <c:v>16.661298475010117</c:v>
                </c:pt>
                <c:pt idx="266">
                  <c:v>16.15716269976852</c:v>
                </c:pt>
                <c:pt idx="267">
                  <c:v>12.944471136829618</c:v>
                </c:pt>
                <c:pt idx="268">
                  <c:v>11.802477005465967</c:v>
                </c:pt>
                <c:pt idx="269">
                  <c:v>11.538356853733335</c:v>
                </c:pt>
                <c:pt idx="270">
                  <c:v>10.47857761630625</c:v>
                </c:pt>
                <c:pt idx="271">
                  <c:v>6.989404677160497</c:v>
                </c:pt>
                <c:pt idx="272">
                  <c:v>2.1843874940444516</c:v>
                </c:pt>
                <c:pt idx="273">
                  <c:v>1.1701270838678173</c:v>
                </c:pt>
                <c:pt idx="274">
                  <c:v>-1.7878550332790857</c:v>
                </c:pt>
                <c:pt idx="275">
                  <c:v>-7.5468251594666658</c:v>
                </c:pt>
                <c:pt idx="276">
                  <c:v>-9.5908771055555615</c:v>
                </c:pt>
                <c:pt idx="277">
                  <c:v>-10.074477900958019</c:v>
                </c:pt>
                <c:pt idx="278">
                  <c:v>-10.291430835580325</c:v>
                </c:pt>
                <c:pt idx="279">
                  <c:v>-11.065923937876153</c:v>
                </c:pt>
                <c:pt idx="280">
                  <c:v>-10.023287502596913</c:v>
                </c:pt>
                <c:pt idx="281">
                  <c:v>-4.8384633274376547</c:v>
                </c:pt>
                <c:pt idx="282">
                  <c:v>3.0388109642159722</c:v>
                </c:pt>
                <c:pt idx="283">
                  <c:v>10.68739150733766</c:v>
                </c:pt>
                <c:pt idx="284">
                  <c:v>13.671076472037658</c:v>
                </c:pt>
                <c:pt idx="285">
                  <c:v>15.882922935730791</c:v>
                </c:pt>
                <c:pt idx="286">
                  <c:v>16.883900697501847</c:v>
                </c:pt>
                <c:pt idx="287">
                  <c:v>17.131397330007179</c:v>
                </c:pt>
                <c:pt idx="288">
                  <c:v>18.626950548148152</c:v>
                </c:pt>
                <c:pt idx="289">
                  <c:v>20.147404779789102</c:v>
                </c:pt>
                <c:pt idx="290">
                  <c:v>17.274609496874085</c:v>
                </c:pt>
                <c:pt idx="291">
                  <c:v>10.170584257098145</c:v>
                </c:pt>
                <c:pt idx="292">
                  <c:v>3.3080354228000011</c:v>
                </c:pt>
                <c:pt idx="293">
                  <c:v>-1.2744246570300035</c:v>
                </c:pt>
                <c:pt idx="294">
                  <c:v>-1.8009266245318818</c:v>
                </c:pt>
                <c:pt idx="295">
                  <c:v>-0.26804443524445498</c:v>
                </c:pt>
                <c:pt idx="296">
                  <c:v>1.5133277816599688</c:v>
                </c:pt>
                <c:pt idx="297">
                  <c:v>3.0532750091999996</c:v>
                </c:pt>
                <c:pt idx="298">
                  <c:v>4.1128345852516164</c:v>
                </c:pt>
                <c:pt idx="299">
                  <c:v>4.3962493013940582</c:v>
                </c:pt>
                <c:pt idx="300">
                  <c:v>3.6216023106533068</c:v>
                </c:pt>
                <c:pt idx="301">
                  <c:v>2.570091529696076</c:v>
                </c:pt>
                <c:pt idx="302">
                  <c:v>1.2519271997450729</c:v>
                </c:pt>
                <c:pt idx="303">
                  <c:v>-0.29905043688951627</c:v>
                </c:pt>
                <c:pt idx="304">
                  <c:v>-1.5505158077629733</c:v>
                </c:pt>
                <c:pt idx="305">
                  <c:v>-3.2028169479176687</c:v>
                </c:pt>
                <c:pt idx="306">
                  <c:v>-4.2790327237166661</c:v>
                </c:pt>
                <c:pt idx="307">
                  <c:v>-3.0921955298370358</c:v>
                </c:pt>
                <c:pt idx="308">
                  <c:v>-0.86843574956967506</c:v>
                </c:pt>
                <c:pt idx="309">
                  <c:v>0.88157006646999447</c:v>
                </c:pt>
                <c:pt idx="310">
                  <c:v>1.0785269549400591</c:v>
                </c:pt>
                <c:pt idx="311">
                  <c:v>0.40955850465185534</c:v>
                </c:pt>
                <c:pt idx="312">
                  <c:v>-0.2464186417534778</c:v>
                </c:pt>
                <c:pt idx="313">
                  <c:v>-1.491446524720379</c:v>
                </c:pt>
                <c:pt idx="314">
                  <c:v>-2.8433528444444436</c:v>
                </c:pt>
                <c:pt idx="315">
                  <c:v>-3.6895087651555545</c:v>
                </c:pt>
                <c:pt idx="316">
                  <c:v>-3.5663247201388875</c:v>
                </c:pt>
                <c:pt idx="317">
                  <c:v>-2.9297658857821745</c:v>
                </c:pt>
                <c:pt idx="318">
                  <c:v>-3.2912231944444432</c:v>
                </c:pt>
                <c:pt idx="319">
                  <c:v>-4.1699249234567883</c:v>
                </c:pt>
                <c:pt idx="320">
                  <c:v>-4.1951678244729127</c:v>
                </c:pt>
                <c:pt idx="321">
                  <c:v>-2.0242360585481465</c:v>
                </c:pt>
                <c:pt idx="322">
                  <c:v>-0.34532914193680908</c:v>
                </c:pt>
                <c:pt idx="323">
                  <c:v>0.33432942287800566</c:v>
                </c:pt>
                <c:pt idx="324">
                  <c:v>0.45271644935625299</c:v>
                </c:pt>
                <c:pt idx="325">
                  <c:v>-8.0617182741589438E-2</c:v>
                </c:pt>
                <c:pt idx="326">
                  <c:v>0.70221846540655608</c:v>
                </c:pt>
                <c:pt idx="327">
                  <c:v>0.81932607471111496</c:v>
                </c:pt>
                <c:pt idx="328">
                  <c:v>0.42448002095578996</c:v>
                </c:pt>
                <c:pt idx="329">
                  <c:v>-2.4460973891685978</c:v>
                </c:pt>
                <c:pt idx="330">
                  <c:v>-4.684838379388502</c:v>
                </c:pt>
                <c:pt idx="331">
                  <c:v>-2.4975413480664366</c:v>
                </c:pt>
                <c:pt idx="332">
                  <c:v>8.3720812902237193E-2</c:v>
                </c:pt>
                <c:pt idx="333">
                  <c:v>-9.7480918253933499E-2</c:v>
                </c:pt>
                <c:pt idx="334">
                  <c:v>-0.18208054780740698</c:v>
                </c:pt>
                <c:pt idx="335">
                  <c:v>-1.3689635416666828E-2</c:v>
                </c:pt>
                <c:pt idx="336">
                  <c:v>-0.17339980209297795</c:v>
                </c:pt>
                <c:pt idx="337">
                  <c:v>0.14053930431767039</c:v>
                </c:pt>
                <c:pt idx="338">
                  <c:v>0.6973274355613428</c:v>
                </c:pt>
                <c:pt idx="339">
                  <c:v>1.6689715862858026</c:v>
                </c:pt>
                <c:pt idx="340">
                  <c:v>4.0791409649500006</c:v>
                </c:pt>
                <c:pt idx="341">
                  <c:v>7.623337113941437</c:v>
                </c:pt>
                <c:pt idx="342">
                  <c:v>9.5249154026057887</c:v>
                </c:pt>
                <c:pt idx="343">
                  <c:v>6.6147232928240722</c:v>
                </c:pt>
                <c:pt idx="344">
                  <c:v>2.9682920903956012</c:v>
                </c:pt>
                <c:pt idx="345">
                  <c:v>2.0195505991608798</c:v>
                </c:pt>
                <c:pt idx="346">
                  <c:v>2.9662317604740709</c:v>
                </c:pt>
                <c:pt idx="347">
                  <c:v>2.9911453653623483</c:v>
                </c:pt>
                <c:pt idx="348">
                  <c:v>2.4619052230139706</c:v>
                </c:pt>
                <c:pt idx="349">
                  <c:v>3.1291697198443638</c:v>
                </c:pt>
                <c:pt idx="350">
                  <c:v>3.0263877622138122</c:v>
                </c:pt>
                <c:pt idx="351">
                  <c:v>2.2687991558462968</c:v>
                </c:pt>
                <c:pt idx="352">
                  <c:v>1.4923792745594908</c:v>
                </c:pt>
                <c:pt idx="353">
                  <c:v>1.1799979160493841</c:v>
                </c:pt>
                <c:pt idx="354">
                  <c:v>1.1744328061256901</c:v>
                </c:pt>
                <c:pt idx="355">
                  <c:v>1.3267418339034702</c:v>
                </c:pt>
                <c:pt idx="356">
                  <c:v>1.7991809720903593</c:v>
                </c:pt>
                <c:pt idx="357">
                  <c:v>1.9609056373277793</c:v>
                </c:pt>
                <c:pt idx="358">
                  <c:v>1.3328528543209857</c:v>
                </c:pt>
                <c:pt idx="359">
                  <c:v>-0.49577856926242364</c:v>
                </c:pt>
                <c:pt idx="360">
                  <c:v>-2.8022327256944437</c:v>
                </c:pt>
                <c:pt idx="361">
                  <c:v>-3.504464438953085</c:v>
                </c:pt>
                <c:pt idx="362">
                  <c:v>-2.6018883357863443</c:v>
                </c:pt>
                <c:pt idx="363">
                  <c:v>-1.3612577934659698</c:v>
                </c:pt>
                <c:pt idx="364">
                  <c:v>-0.32141843383541568</c:v>
                </c:pt>
                <c:pt idx="365">
                  <c:v>0.58260934394235897</c:v>
                </c:pt>
                <c:pt idx="366">
                  <c:v>1.1539184425086437</c:v>
                </c:pt>
                <c:pt idx="367">
                  <c:v>1.6421261043308644</c:v>
                </c:pt>
                <c:pt idx="368">
                  <c:v>2.6844682267832574</c:v>
                </c:pt>
                <c:pt idx="369">
                  <c:v>4.1504087906346454</c:v>
                </c:pt>
                <c:pt idx="370">
                  <c:v>4.1670914493562492</c:v>
                </c:pt>
                <c:pt idx="371">
                  <c:v>2.5984827467110345</c:v>
                </c:pt>
                <c:pt idx="372">
                  <c:v>0.56837032772160512</c:v>
                </c:pt>
                <c:pt idx="373">
                  <c:v>-2.6516645516321744</c:v>
                </c:pt>
                <c:pt idx="374">
                  <c:v>-5.0271785890831024</c:v>
                </c:pt>
                <c:pt idx="375">
                  <c:v>-4.7320088362666661</c:v>
                </c:pt>
                <c:pt idx="376">
                  <c:v>-3.2026595389730699</c:v>
                </c:pt>
                <c:pt idx="377">
                  <c:v>-1.8575299695055558</c:v>
                </c:pt>
                <c:pt idx="378">
                  <c:v>-1.0396675904923609</c:v>
                </c:pt>
                <c:pt idx="379">
                  <c:v>-0.58620386172839467</c:v>
                </c:pt>
                <c:pt idx="380">
                  <c:v>-0.3318140156444444</c:v>
                </c:pt>
                <c:pt idx="381">
                  <c:v>-0.34849425214266982</c:v>
                </c:pt>
                <c:pt idx="382">
                  <c:v>-0.3874966782485339</c:v>
                </c:pt>
                <c:pt idx="383">
                  <c:v>-0.31312894553217585</c:v>
                </c:pt>
                <c:pt idx="384">
                  <c:v>-0.21992694275331789</c:v>
                </c:pt>
                <c:pt idx="385">
                  <c:v>-9.5919680325694451E-2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3.678409501350309E-2</c:v>
                </c:pt>
                <c:pt idx="393">
                  <c:v>0.33799479047152786</c:v>
                </c:pt>
                <c:pt idx="394">
                  <c:v>1.3498155344592593</c:v>
                </c:pt>
                <c:pt idx="395">
                  <c:v>3.1982529943315594</c:v>
                </c:pt>
                <c:pt idx="396">
                  <c:v>5.6212690621618071</c:v>
                </c:pt>
                <c:pt idx="397">
                  <c:v>8.3292646287265431</c:v>
                </c:pt>
                <c:pt idx="398">
                  <c:v>10.85832091215887</c:v>
                </c:pt>
                <c:pt idx="399">
                  <c:v>11.282884676426539</c:v>
                </c:pt>
                <c:pt idx="400">
                  <c:v>7.898233077254325</c:v>
                </c:pt>
                <c:pt idx="401">
                  <c:v>3.2863812254024727</c:v>
                </c:pt>
                <c:pt idx="402">
                  <c:v>0.33432942287800566</c:v>
                </c:pt>
                <c:pt idx="403">
                  <c:v>-1.7378714450935966</c:v>
                </c:pt>
                <c:pt idx="404">
                  <c:v>-2.8045208223999962</c:v>
                </c:pt>
                <c:pt idx="405">
                  <c:v>-2.4124370928697543</c:v>
                </c:pt>
                <c:pt idx="406">
                  <c:v>-2.0385759805591839</c:v>
                </c:pt>
                <c:pt idx="407">
                  <c:v>-2.1406014102623443</c:v>
                </c:pt>
                <c:pt idx="408">
                  <c:v>-2.1008664734701372</c:v>
                </c:pt>
                <c:pt idx="409">
                  <c:v>-1.4886991051475311</c:v>
                </c:pt>
                <c:pt idx="410">
                  <c:v>-0.39592080475547836</c:v>
                </c:pt>
                <c:pt idx="411">
                  <c:v>0.51869878580246986</c:v>
                </c:pt>
                <c:pt idx="412">
                  <c:v>0.91439888867962882</c:v>
                </c:pt>
                <c:pt idx="413">
                  <c:v>1.093112543586034</c:v>
                </c:pt>
                <c:pt idx="414">
                  <c:v>1.2874663746295534</c:v>
                </c:pt>
                <c:pt idx="415">
                  <c:v>1.9857135261905097</c:v>
                </c:pt>
                <c:pt idx="416">
                  <c:v>3.2254455087981464</c:v>
                </c:pt>
                <c:pt idx="417">
                  <c:v>3.7802839731445199</c:v>
                </c:pt>
                <c:pt idx="418">
                  <c:v>2.7166890413287841</c:v>
                </c:pt>
                <c:pt idx="419">
                  <c:v>1.0300683534469153</c:v>
                </c:pt>
                <c:pt idx="420">
                  <c:v>-0.5796232040296293</c:v>
                </c:pt>
                <c:pt idx="421">
                  <c:v>-1.1859552786808636</c:v>
                </c:pt>
                <c:pt idx="422">
                  <c:v>-0.45171895945000168</c:v>
                </c:pt>
                <c:pt idx="423">
                  <c:v>0.61798225516542971</c:v>
                </c:pt>
                <c:pt idx="424">
                  <c:v>1.7788914407753091</c:v>
                </c:pt>
                <c:pt idx="425">
                  <c:v>3.7593780845386608</c:v>
                </c:pt>
                <c:pt idx="426">
                  <c:v>7.8079843686092607</c:v>
                </c:pt>
                <c:pt idx="427">
                  <c:v>13.861079104693207</c:v>
                </c:pt>
                <c:pt idx="428">
                  <c:v>17.26114654463704</c:v>
                </c:pt>
                <c:pt idx="429">
                  <c:v>12.808200057538887</c:v>
                </c:pt>
                <c:pt idx="430">
                  <c:v>5.3504084659818645</c:v>
                </c:pt>
                <c:pt idx="431">
                  <c:v>0.74895812527407168</c:v>
                </c:pt>
                <c:pt idx="432">
                  <c:v>-1.0291357946366531</c:v>
                </c:pt>
                <c:pt idx="433">
                  <c:v>-0.84918913684050279</c:v>
                </c:pt>
                <c:pt idx="434">
                  <c:v>0.34132242731335394</c:v>
                </c:pt>
                <c:pt idx="435">
                  <c:v>0.49470714557222351</c:v>
                </c:pt>
                <c:pt idx="436">
                  <c:v>-1.4619706110271633</c:v>
                </c:pt>
                <c:pt idx="437">
                  <c:v>-4.2842822155159741</c:v>
                </c:pt>
                <c:pt idx="438">
                  <c:v>-6.6150795866512322</c:v>
                </c:pt>
                <c:pt idx="439">
                  <c:v>-7.5508967467154315</c:v>
                </c:pt>
                <c:pt idx="440">
                  <c:v>-6.4971851652053241</c:v>
                </c:pt>
                <c:pt idx="441">
                  <c:v>-4.0534493038747677</c:v>
                </c:pt>
                <c:pt idx="442">
                  <c:v>-1.7114553224635805</c:v>
                </c:pt>
                <c:pt idx="443">
                  <c:v>-0.39402685189452163</c:v>
                </c:pt>
                <c:pt idx="444">
                  <c:v>-3.0051386264814805E-2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3.678409501350309E-2</c:v>
                </c:pt>
                <c:pt idx="513">
                  <c:v>0.45700564211998457</c:v>
                </c:pt>
                <c:pt idx="514">
                  <c:v>2.505711049498148</c:v>
                </c:pt>
                <c:pt idx="515">
                  <c:v>6.5510445223018525</c:v>
                </c:pt>
                <c:pt idx="516">
                  <c:v>10.173135521422225</c:v>
                </c:pt>
                <c:pt idx="517">
                  <c:v>10.759477456510416</c:v>
                </c:pt>
                <c:pt idx="518">
                  <c:v>7.2015723123618027</c:v>
                </c:pt>
                <c:pt idx="519">
                  <c:v>2.7780595808803228</c:v>
                </c:pt>
                <c:pt idx="520">
                  <c:v>0.37158776318264158</c:v>
                </c:pt>
                <c:pt idx="521">
                  <c:v>-0.76137030477029088</c:v>
                </c:pt>
                <c:pt idx="522">
                  <c:v>-1.2514134983111123</c:v>
                </c:pt>
                <c:pt idx="523">
                  <c:v>-1.5568389733216046</c:v>
                </c:pt>
                <c:pt idx="524">
                  <c:v>-2.3813501749517738</c:v>
                </c:pt>
                <c:pt idx="525">
                  <c:v>-3.267622887738503</c:v>
                </c:pt>
                <c:pt idx="526">
                  <c:v>-2.9221886834123461</c:v>
                </c:pt>
                <c:pt idx="527">
                  <c:v>-1.5394408345679014</c:v>
                </c:pt>
                <c:pt idx="528">
                  <c:v>-0.51880946234567893</c:v>
                </c:pt>
                <c:pt idx="529">
                  <c:v>-0.11749398680555553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1.1437811266049386E-2</c:v>
                </c:pt>
                <c:pt idx="534">
                  <c:v>0.1341506779111111</c:v>
                </c:pt>
                <c:pt idx="535">
                  <c:v>0.67242348894814818</c:v>
                </c:pt>
                <c:pt idx="536">
                  <c:v>1.3773182812197533</c:v>
                </c:pt>
                <c:pt idx="537">
                  <c:v>2.6224267118339504</c:v>
                </c:pt>
                <c:pt idx="538">
                  <c:v>6.1560778770833329</c:v>
                </c:pt>
                <c:pt idx="539">
                  <c:v>11.806341501595064</c:v>
                </c:pt>
                <c:pt idx="540">
                  <c:v>13.912249376862732</c:v>
                </c:pt>
                <c:pt idx="541">
                  <c:v>8.8846420831307835</c:v>
                </c:pt>
                <c:pt idx="542">
                  <c:v>3.1334750306616499</c:v>
                </c:pt>
                <c:pt idx="543">
                  <c:v>0.98334144935625112</c:v>
                </c:pt>
                <c:pt idx="544">
                  <c:v>4.631681545185392E-2</c:v>
                </c:pt>
                <c:pt idx="545">
                  <c:v>-1.3068781134786265</c:v>
                </c:pt>
                <c:pt idx="546">
                  <c:v>-2.8401079667553235</c:v>
                </c:pt>
                <c:pt idx="547">
                  <c:v>-2.9269061483121144</c:v>
                </c:pt>
                <c:pt idx="548">
                  <c:v>-1.8830761518172858</c:v>
                </c:pt>
                <c:pt idx="549">
                  <c:v>-1.165915797415354</c:v>
                </c:pt>
                <c:pt idx="550">
                  <c:v>-0.76906467914629517</c:v>
                </c:pt>
                <c:pt idx="551">
                  <c:v>-0.57629217752523232</c:v>
                </c:pt>
                <c:pt idx="552">
                  <c:v>-0.17172149815146565</c:v>
                </c:pt>
                <c:pt idx="553">
                  <c:v>-9.1720157283719142E-2</c:v>
                </c:pt>
                <c:pt idx="554">
                  <c:v>-9.0286311737114155E-2</c:v>
                </c:pt>
                <c:pt idx="555">
                  <c:v>0.19652938818217633</c:v>
                </c:pt>
                <c:pt idx="556">
                  <c:v>0.48258648694760742</c:v>
                </c:pt>
                <c:pt idx="557">
                  <c:v>0.78098683641103495</c:v>
                </c:pt>
                <c:pt idx="558">
                  <c:v>1.188645068987038</c:v>
                </c:pt>
                <c:pt idx="559">
                  <c:v>1.6472116948206017</c:v>
                </c:pt>
                <c:pt idx="560">
                  <c:v>3.2344023335937497</c:v>
                </c:pt>
                <c:pt idx="561">
                  <c:v>3.1492712749228393</c:v>
                </c:pt>
                <c:pt idx="562">
                  <c:v>1.293175595910494</c:v>
                </c:pt>
                <c:pt idx="563">
                  <c:v>0.82915167615740759</c:v>
                </c:pt>
                <c:pt idx="564">
                  <c:v>-0.60092424704753034</c:v>
                </c:pt>
                <c:pt idx="565">
                  <c:v>-3.3281943915469911</c:v>
                </c:pt>
                <c:pt idx="566">
                  <c:v>-2.5545363173925928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0.10087021072530866</c:v>
                </c:pt>
                <c:pt idx="602">
                  <c:v>0.33799479047152786</c:v>
                </c:pt>
                <c:pt idx="603">
                  <c:v>1.2187970159407406</c:v>
                </c:pt>
                <c:pt idx="604">
                  <c:v>3.9050383322778548</c:v>
                </c:pt>
                <c:pt idx="605">
                  <c:v>7.9686542899141957</c:v>
                </c:pt>
                <c:pt idx="606">
                  <c:v>12.549048358672222</c:v>
                </c:pt>
                <c:pt idx="607">
                  <c:v>17.053925599160877</c:v>
                </c:pt>
                <c:pt idx="608">
                  <c:v>19.472784241425536</c:v>
                </c:pt>
                <c:pt idx="609">
                  <c:v>19.643085907422218</c:v>
                </c:pt>
                <c:pt idx="610">
                  <c:v>19.881715249002465</c:v>
                </c:pt>
                <c:pt idx="611">
                  <c:v>21.638692283243753</c:v>
                </c:pt>
                <c:pt idx="612">
                  <c:v>22.263183974795066</c:v>
                </c:pt>
                <c:pt idx="613">
                  <c:v>17.449250494856248</c:v>
                </c:pt>
                <c:pt idx="614">
                  <c:v>9.3685131465318783</c:v>
                </c:pt>
                <c:pt idx="615">
                  <c:v>3.7617741200135111</c:v>
                </c:pt>
                <c:pt idx="616">
                  <c:v>2.4288523546222103</c:v>
                </c:pt>
                <c:pt idx="617">
                  <c:v>2.4107501245500078</c:v>
                </c:pt>
                <c:pt idx="618">
                  <c:v>1.5920101837462926</c:v>
                </c:pt>
                <c:pt idx="619">
                  <c:v>-4.9751131944513341E-3</c:v>
                </c:pt>
                <c:pt idx="620">
                  <c:v>-1.7994953003604124</c:v>
                </c:pt>
                <c:pt idx="621">
                  <c:v>-2.2858298340201419</c:v>
                </c:pt>
                <c:pt idx="622">
                  <c:v>-0.82324036848888826</c:v>
                </c:pt>
                <c:pt idx="623">
                  <c:v>1.3517555187543944</c:v>
                </c:pt>
                <c:pt idx="624">
                  <c:v>3.0652146730227661</c:v>
                </c:pt>
                <c:pt idx="625">
                  <c:v>4.8509829225772494</c:v>
                </c:pt>
                <c:pt idx="626">
                  <c:v>5.9350081199261648</c:v>
                </c:pt>
                <c:pt idx="627">
                  <c:v>5.231572887037033</c:v>
                </c:pt>
                <c:pt idx="628">
                  <c:v>3.724859924074067</c:v>
                </c:pt>
                <c:pt idx="629">
                  <c:v>2.971503442592593</c:v>
                </c:pt>
                <c:pt idx="630">
                  <c:v>3.2333054118388156</c:v>
                </c:pt>
                <c:pt idx="631">
                  <c:v>4.827550389684653</c:v>
                </c:pt>
                <c:pt idx="632">
                  <c:v>7.3135187960326418</c:v>
                </c:pt>
                <c:pt idx="633">
                  <c:v>9.148304795711331</c:v>
                </c:pt>
                <c:pt idx="634">
                  <c:v>10.569096595160246</c:v>
                </c:pt>
                <c:pt idx="635">
                  <c:v>11.18314816760001</c:v>
                </c:pt>
                <c:pt idx="636">
                  <c:v>10.298752292096927</c:v>
                </c:pt>
                <c:pt idx="637">
                  <c:v>7.7924670653549342</c:v>
                </c:pt>
                <c:pt idx="638">
                  <c:v>4.8991414480709841</c:v>
                </c:pt>
                <c:pt idx="639">
                  <c:v>3.4411123493934364</c:v>
                </c:pt>
                <c:pt idx="640">
                  <c:v>2.843072530164592</c:v>
                </c:pt>
                <c:pt idx="641">
                  <c:v>2.8328803785166752</c:v>
                </c:pt>
                <c:pt idx="642">
                  <c:v>4.913264833645135</c:v>
                </c:pt>
                <c:pt idx="643">
                  <c:v>8.938494912249757</c:v>
                </c:pt>
                <c:pt idx="644">
                  <c:v>10.339134489244451</c:v>
                </c:pt>
                <c:pt idx="645">
                  <c:v>7.6844667177951473</c:v>
                </c:pt>
                <c:pt idx="646">
                  <c:v>6.2356050043695088</c:v>
                </c:pt>
                <c:pt idx="647">
                  <c:v>6.609457321627846</c:v>
                </c:pt>
                <c:pt idx="648">
                  <c:v>6.6786138010812639</c:v>
                </c:pt>
                <c:pt idx="649">
                  <c:v>6.0921224862854206</c:v>
                </c:pt>
                <c:pt idx="650">
                  <c:v>4.5254363322864011</c:v>
                </c:pt>
                <c:pt idx="651">
                  <c:v>1.3608294518518564</c:v>
                </c:pt>
                <c:pt idx="652">
                  <c:v>-3.806049849221588</c:v>
                </c:pt>
                <c:pt idx="653">
                  <c:v>-7.4567686133479105</c:v>
                </c:pt>
                <c:pt idx="654">
                  <c:v>-7.8062185720099562</c:v>
                </c:pt>
                <c:pt idx="655">
                  <c:v>-9.5310750665086381</c:v>
                </c:pt>
                <c:pt idx="656">
                  <c:v>-13.575323379199999</c:v>
                </c:pt>
                <c:pt idx="657">
                  <c:v>-14.784222359545682</c:v>
                </c:pt>
                <c:pt idx="658">
                  <c:v>-11.240191687625391</c:v>
                </c:pt>
                <c:pt idx="659">
                  <c:v>-7.2385231046792544</c:v>
                </c:pt>
                <c:pt idx="660">
                  <c:v>-7.615358362577159</c:v>
                </c:pt>
                <c:pt idx="661">
                  <c:v>-10.425483699382713</c:v>
                </c:pt>
                <c:pt idx="662">
                  <c:v>-10.604734406057638</c:v>
                </c:pt>
                <c:pt idx="663">
                  <c:v>-8.1672436914919739</c:v>
                </c:pt>
                <c:pt idx="664">
                  <c:v>-4.809469840212885</c:v>
                </c:pt>
                <c:pt idx="665">
                  <c:v>-1.6571020148148146</c:v>
                </c:pt>
                <c:pt idx="666">
                  <c:v>0.18586506438078734</c:v>
                </c:pt>
                <c:pt idx="667">
                  <c:v>2.2001031067901242</c:v>
                </c:pt>
                <c:pt idx="668">
                  <c:v>7.6805422476080247</c:v>
                </c:pt>
                <c:pt idx="669">
                  <c:v>12.833544820306171</c:v>
                </c:pt>
                <c:pt idx="670">
                  <c:v>15.242652237037039</c:v>
                </c:pt>
                <c:pt idx="671">
                  <c:v>17.137310380246916</c:v>
                </c:pt>
                <c:pt idx="672">
                  <c:v>13.050196483333334</c:v>
                </c:pt>
                <c:pt idx="673">
                  <c:v>9.9309527111111127</c:v>
                </c:pt>
                <c:pt idx="674">
                  <c:v>10.531383696913581</c:v>
                </c:pt>
                <c:pt idx="675">
                  <c:v>11.139713827160495</c:v>
                </c:pt>
                <c:pt idx="676">
                  <c:v>7.4916375528994523</c:v>
                </c:pt>
                <c:pt idx="677">
                  <c:v>3.5547980710937503</c:v>
                </c:pt>
                <c:pt idx="678">
                  <c:v>-0.44943452245369714</c:v>
                </c:pt>
                <c:pt idx="679">
                  <c:v>-7.3087804078284684</c:v>
                </c:pt>
                <c:pt idx="680">
                  <c:v>-10.749238231216665</c:v>
                </c:pt>
                <c:pt idx="681">
                  <c:v>-11.296676952911961</c:v>
                </c:pt>
                <c:pt idx="682">
                  <c:v>-10.044458652133331</c:v>
                </c:pt>
                <c:pt idx="683">
                  <c:v>-5.8535552471696759</c:v>
                </c:pt>
                <c:pt idx="684">
                  <c:v>-3.0909187462562508</c:v>
                </c:pt>
                <c:pt idx="685">
                  <c:v>-1.3369083295895863</c:v>
                </c:pt>
                <c:pt idx="686">
                  <c:v>3.8599558187381975</c:v>
                </c:pt>
                <c:pt idx="687">
                  <c:v>7.7477392987398908</c:v>
                </c:pt>
                <c:pt idx="688">
                  <c:v>7.8528655577722954</c:v>
                </c:pt>
                <c:pt idx="689">
                  <c:v>8.4892176575851845</c:v>
                </c:pt>
                <c:pt idx="690">
                  <c:v>8.9210171819349569</c:v>
                </c:pt>
                <c:pt idx="691">
                  <c:v>5.902458053308564</c:v>
                </c:pt>
                <c:pt idx="692">
                  <c:v>3.0577730445973006</c:v>
                </c:pt>
                <c:pt idx="693">
                  <c:v>3.3123242687833376</c:v>
                </c:pt>
                <c:pt idx="694">
                  <c:v>4.6720996792849574</c:v>
                </c:pt>
                <c:pt idx="695">
                  <c:v>4.3905289335160544</c:v>
                </c:pt>
                <c:pt idx="696">
                  <c:v>1.2631307243999927</c:v>
                </c:pt>
                <c:pt idx="697">
                  <c:v>-6.0643747183690611</c:v>
                </c:pt>
                <c:pt idx="698">
                  <c:v>-7.9532393179388849</c:v>
                </c:pt>
                <c:pt idx="699">
                  <c:v>-5.3818652064706001</c:v>
                </c:pt>
                <c:pt idx="700">
                  <c:v>-3.6619090874820985</c:v>
                </c:pt>
                <c:pt idx="701">
                  <c:v>-1.1354664882617302</c:v>
                </c:pt>
                <c:pt idx="702">
                  <c:v>0.1347635641203698</c:v>
                </c:pt>
                <c:pt idx="703">
                  <c:v>0.82261078634259355</c:v>
                </c:pt>
                <c:pt idx="704">
                  <c:v>0.9320304028996127</c:v>
                </c:pt>
                <c:pt idx="705">
                  <c:v>-0.20595855321381323</c:v>
                </c:pt>
                <c:pt idx="706">
                  <c:v>-2.0536216658881936</c:v>
                </c:pt>
                <c:pt idx="707">
                  <c:v>-3.2282541311187494</c:v>
                </c:pt>
                <c:pt idx="708">
                  <c:v>-2.9532771517629617</c:v>
                </c:pt>
                <c:pt idx="709">
                  <c:v>-1.4605742370370363</c:v>
                </c:pt>
                <c:pt idx="710">
                  <c:v>0.91893215154073971</c:v>
                </c:pt>
                <c:pt idx="711">
                  <c:v>5.5954195071729176</c:v>
                </c:pt>
                <c:pt idx="712">
                  <c:v>10.157453626287117</c:v>
                </c:pt>
                <c:pt idx="713">
                  <c:v>6.6918293384438261</c:v>
                </c:pt>
                <c:pt idx="714">
                  <c:v>1.17919400556543</c:v>
                </c:pt>
                <c:pt idx="715">
                  <c:v>-2.4219389415219905</c:v>
                </c:pt>
                <c:pt idx="716">
                  <c:v>-4.8729327646320195</c:v>
                </c:pt>
                <c:pt idx="717">
                  <c:v>-3.6878890518518519</c:v>
                </c:pt>
                <c:pt idx="718">
                  <c:v>-0.67446312592592605</c:v>
                </c:pt>
                <c:pt idx="719">
                  <c:v>1.3302291116512348</c:v>
                </c:pt>
                <c:pt idx="720">
                  <c:v>4.2696320197530868</c:v>
                </c:pt>
                <c:pt idx="721">
                  <c:v>6.4654838979841802</c:v>
                </c:pt>
                <c:pt idx="722">
                  <c:v>6.2019360027635821</c:v>
                </c:pt>
                <c:pt idx="723">
                  <c:v>6.0529387999131963</c:v>
                </c:pt>
                <c:pt idx="724">
                  <c:v>5.6848560296296267</c:v>
                </c:pt>
                <c:pt idx="725">
                  <c:v>7.347511106103088</c:v>
                </c:pt>
                <c:pt idx="726">
                  <c:v>11.245420445651925</c:v>
                </c:pt>
                <c:pt idx="727">
                  <c:v>17.553340537051842</c:v>
                </c:pt>
                <c:pt idx="728">
                  <c:v>18.518804496616664</c:v>
                </c:pt>
                <c:pt idx="729">
                  <c:v>14.273381558550016</c:v>
                </c:pt>
                <c:pt idx="730">
                  <c:v>11.178147164760503</c:v>
                </c:pt>
                <c:pt idx="731">
                  <c:v>6.4643832696611776</c:v>
                </c:pt>
                <c:pt idx="732">
                  <c:v>3.5021921796296258</c:v>
                </c:pt>
                <c:pt idx="733">
                  <c:v>3.2946502226426033</c:v>
                </c:pt>
                <c:pt idx="734">
                  <c:v>3.5479444445234538</c:v>
                </c:pt>
                <c:pt idx="735">
                  <c:v>3.8155936039531646</c:v>
                </c:pt>
                <c:pt idx="736">
                  <c:v>4.3347235039152077</c:v>
                </c:pt>
                <c:pt idx="737">
                  <c:v>5.1304686549925167</c:v>
                </c:pt>
                <c:pt idx="738">
                  <c:v>4.9355153629629598</c:v>
                </c:pt>
                <c:pt idx="739">
                  <c:v>3.7463649179298582</c:v>
                </c:pt>
                <c:pt idx="740">
                  <c:v>6.1160761579418903</c:v>
                </c:pt>
                <c:pt idx="741">
                  <c:v>8.8381531105975224</c:v>
                </c:pt>
                <c:pt idx="742">
                  <c:v>7.9904681433679148</c:v>
                </c:pt>
                <c:pt idx="743">
                  <c:v>5.429111955715042</c:v>
                </c:pt>
                <c:pt idx="744">
                  <c:v>3.6331468612981368</c:v>
                </c:pt>
                <c:pt idx="745">
                  <c:v>3.3743852872240776</c:v>
                </c:pt>
                <c:pt idx="746">
                  <c:v>3.3854085602334147</c:v>
                </c:pt>
                <c:pt idx="747">
                  <c:v>4.4757135263880405</c:v>
                </c:pt>
                <c:pt idx="748">
                  <c:v>6.1614301948500039</c:v>
                </c:pt>
                <c:pt idx="749">
                  <c:v>7.3751170833166659</c:v>
                </c:pt>
                <c:pt idx="750">
                  <c:v>6.6363597200610984</c:v>
                </c:pt>
                <c:pt idx="751">
                  <c:v>4.4614523126536998</c:v>
                </c:pt>
                <c:pt idx="752">
                  <c:v>3.0916228320774075</c:v>
                </c:pt>
                <c:pt idx="753">
                  <c:v>1.9732956960190586</c:v>
                </c:pt>
                <c:pt idx="754">
                  <c:v>5.5041866927076091E-2</c:v>
                </c:pt>
                <c:pt idx="755">
                  <c:v>-1.2809045930419638</c:v>
                </c:pt>
                <c:pt idx="756">
                  <c:v>-2.5586572289662883</c:v>
                </c:pt>
                <c:pt idx="757">
                  <c:v>-6.5591127493284676</c:v>
                </c:pt>
                <c:pt idx="758">
                  <c:v>-12.673836904266432</c:v>
                </c:pt>
                <c:pt idx="759">
                  <c:v>-15.949663869824773</c:v>
                </c:pt>
                <c:pt idx="760">
                  <c:v>-14.753260466126539</c:v>
                </c:pt>
                <c:pt idx="761">
                  <c:v>-12.243690750208103</c:v>
                </c:pt>
                <c:pt idx="762">
                  <c:v>-9.7421052032790136</c:v>
                </c:pt>
                <c:pt idx="763">
                  <c:v>-6.6511331493860322</c:v>
                </c:pt>
                <c:pt idx="764">
                  <c:v>-3.6223797925925911</c:v>
                </c:pt>
                <c:pt idx="765">
                  <c:v>-0.43772159620740719</c:v>
                </c:pt>
                <c:pt idx="766">
                  <c:v>4.2696320197530868</c:v>
                </c:pt>
                <c:pt idx="767">
                  <c:v>7.5130586400942159</c:v>
                </c:pt>
                <c:pt idx="768">
                  <c:v>8.9599805413135769</c:v>
                </c:pt>
                <c:pt idx="769">
                  <c:v>10.413788632809879</c:v>
                </c:pt>
                <c:pt idx="770">
                  <c:v>14.281512181801778</c:v>
                </c:pt>
                <c:pt idx="771">
                  <c:v>20.706856146545288</c:v>
                </c:pt>
                <c:pt idx="772">
                  <c:v>23.742563946060873</c:v>
                </c:pt>
                <c:pt idx="773">
                  <c:v>25.171860120553632</c:v>
                </c:pt>
                <c:pt idx="774">
                  <c:v>22.83346990282601</c:v>
                </c:pt>
                <c:pt idx="775">
                  <c:v>21.280939250731397</c:v>
                </c:pt>
                <c:pt idx="776">
                  <c:v>23.366954775128942</c:v>
                </c:pt>
                <c:pt idx="777">
                  <c:v>20.747447290763652</c:v>
                </c:pt>
                <c:pt idx="778">
                  <c:v>17.073963908811038</c:v>
                </c:pt>
                <c:pt idx="779">
                  <c:v>16.045086328178392</c:v>
                </c:pt>
                <c:pt idx="780">
                  <c:v>14.809311620515507</c:v>
                </c:pt>
                <c:pt idx="781">
                  <c:v>12.744882469777098</c:v>
                </c:pt>
                <c:pt idx="782">
                  <c:v>10.87910985255801</c:v>
                </c:pt>
                <c:pt idx="783">
                  <c:v>9.2724882375298456</c:v>
                </c:pt>
                <c:pt idx="784">
                  <c:v>7.9486086761926087</c:v>
                </c:pt>
                <c:pt idx="785">
                  <c:v>7.6775100049382816</c:v>
                </c:pt>
                <c:pt idx="786">
                  <c:v>9.2247845615565645</c:v>
                </c:pt>
                <c:pt idx="787">
                  <c:v>9.6886856444296416</c:v>
                </c:pt>
                <c:pt idx="788">
                  <c:v>7.5720491699326189</c:v>
                </c:pt>
                <c:pt idx="789">
                  <c:v>5.7896514075869394</c:v>
                </c:pt>
                <c:pt idx="790">
                  <c:v>5.8059211676129951</c:v>
                </c:pt>
                <c:pt idx="791">
                  <c:v>6.9309241615465487</c:v>
                </c:pt>
                <c:pt idx="792">
                  <c:v>7.705759905555535</c:v>
                </c:pt>
                <c:pt idx="793">
                  <c:v>5.1223281330567589</c:v>
                </c:pt>
                <c:pt idx="794">
                  <c:v>-3.5104339740258483</c:v>
                </c:pt>
                <c:pt idx="795">
                  <c:v>-14.623329144180294</c:v>
                </c:pt>
                <c:pt idx="796">
                  <c:v>-22.591786931687036</c:v>
                </c:pt>
                <c:pt idx="797">
                  <c:v>-24.670957776203178</c:v>
                </c:pt>
                <c:pt idx="798">
                  <c:v>-20.914479525378166</c:v>
                </c:pt>
                <c:pt idx="799">
                  <c:v>-13.55161682124097</c:v>
                </c:pt>
                <c:pt idx="800">
                  <c:v>-5.3800532929055542</c:v>
                </c:pt>
                <c:pt idx="801">
                  <c:v>0.2665095634449845</c:v>
                </c:pt>
                <c:pt idx="802">
                  <c:v>4.2030823297616582</c:v>
                </c:pt>
                <c:pt idx="803">
                  <c:v>11.13862358351645</c:v>
                </c:pt>
                <c:pt idx="804">
                  <c:v>19.867417169437026</c:v>
                </c:pt>
                <c:pt idx="805">
                  <c:v>22.354551409162333</c:v>
                </c:pt>
                <c:pt idx="806">
                  <c:v>16.077034721522619</c:v>
                </c:pt>
                <c:pt idx="807">
                  <c:v>8.3711321888117318</c:v>
                </c:pt>
                <c:pt idx="808">
                  <c:v>3.1093185713252232</c:v>
                </c:pt>
                <c:pt idx="809">
                  <c:v>-1.217878172997924</c:v>
                </c:pt>
                <c:pt idx="810">
                  <c:v>-4.2339500845892672</c:v>
                </c:pt>
                <c:pt idx="811">
                  <c:v>-6.9760776757388836</c:v>
                </c:pt>
                <c:pt idx="812">
                  <c:v>-11.568933351180323</c:v>
                </c:pt>
                <c:pt idx="813">
                  <c:v>-14.309052134566118</c:v>
                </c:pt>
                <c:pt idx="814">
                  <c:v>-13.861353001726469</c:v>
                </c:pt>
                <c:pt idx="815">
                  <c:v>-12.901374331945911</c:v>
                </c:pt>
                <c:pt idx="816">
                  <c:v>-11.834373803919984</c:v>
                </c:pt>
                <c:pt idx="817">
                  <c:v>-9.8947066228233815</c:v>
                </c:pt>
                <c:pt idx="818">
                  <c:v>-7.272520827777778</c:v>
                </c:pt>
                <c:pt idx="819">
                  <c:v>-3.7182827374228382</c:v>
                </c:pt>
                <c:pt idx="820">
                  <c:v>0.88338195000000019</c:v>
                </c:pt>
                <c:pt idx="821">
                  <c:v>6.2153660467857996</c:v>
                </c:pt>
                <c:pt idx="822">
                  <c:v>10.485854357175311</c:v>
                </c:pt>
                <c:pt idx="823">
                  <c:v>11.379137667236805</c:v>
                </c:pt>
                <c:pt idx="824">
                  <c:v>11.766625403866666</c:v>
                </c:pt>
                <c:pt idx="825">
                  <c:v>11.025862779861111</c:v>
                </c:pt>
                <c:pt idx="826">
                  <c:v>10.238068843464585</c:v>
                </c:pt>
                <c:pt idx="827">
                  <c:v>10.462769894101932</c:v>
                </c:pt>
                <c:pt idx="828">
                  <c:v>10.379411505487571</c:v>
                </c:pt>
                <c:pt idx="829">
                  <c:v>12.248488373761104</c:v>
                </c:pt>
                <c:pt idx="830">
                  <c:v>15.023941288888889</c:v>
                </c:pt>
                <c:pt idx="831">
                  <c:v>15.387058434613962</c:v>
                </c:pt>
                <c:pt idx="832">
                  <c:v>12.781904212699311</c:v>
                </c:pt>
                <c:pt idx="833">
                  <c:v>8.1995850010932259</c:v>
                </c:pt>
                <c:pt idx="834">
                  <c:v>5.9123538101121147</c:v>
                </c:pt>
                <c:pt idx="835">
                  <c:v>6.2794376713276838</c:v>
                </c:pt>
                <c:pt idx="836">
                  <c:v>6.3644962941351686</c:v>
                </c:pt>
                <c:pt idx="837">
                  <c:v>5.8849145864203862</c:v>
                </c:pt>
                <c:pt idx="838">
                  <c:v>6.5539118587560994</c:v>
                </c:pt>
                <c:pt idx="839">
                  <c:v>8.1251739473635638</c:v>
                </c:pt>
                <c:pt idx="840">
                  <c:v>8.2681727379919003</c:v>
                </c:pt>
                <c:pt idx="841">
                  <c:v>8.1422676671826384</c:v>
                </c:pt>
                <c:pt idx="842">
                  <c:v>9.8742528622588743</c:v>
                </c:pt>
                <c:pt idx="843">
                  <c:v>11.371753624532657</c:v>
                </c:pt>
                <c:pt idx="844">
                  <c:v>10.345249985599922</c:v>
                </c:pt>
                <c:pt idx="845">
                  <c:v>7.6262079372246729</c:v>
                </c:pt>
                <c:pt idx="846">
                  <c:v>5.7972834261574082</c:v>
                </c:pt>
                <c:pt idx="847">
                  <c:v>5.5166795627506353</c:v>
                </c:pt>
                <c:pt idx="848">
                  <c:v>6.5385845324292537</c:v>
                </c:pt>
                <c:pt idx="849">
                  <c:v>9.2746807495951398</c:v>
                </c:pt>
                <c:pt idx="850">
                  <c:v>12.535289862040967</c:v>
                </c:pt>
                <c:pt idx="851">
                  <c:v>12.808003750145133</c:v>
                </c:pt>
                <c:pt idx="852">
                  <c:v>10.278538678654558</c:v>
                </c:pt>
                <c:pt idx="853">
                  <c:v>9.0582294648238264</c:v>
                </c:pt>
                <c:pt idx="854">
                  <c:v>9.18639288930855</c:v>
                </c:pt>
                <c:pt idx="855">
                  <c:v>8.5813655523446766</c:v>
                </c:pt>
                <c:pt idx="856">
                  <c:v>6.8713434125080255</c:v>
                </c:pt>
                <c:pt idx="857">
                  <c:v>5.8492014426408279</c:v>
                </c:pt>
                <c:pt idx="858">
                  <c:v>9.1818333122974618</c:v>
                </c:pt>
                <c:pt idx="859">
                  <c:v>13.773940907122828</c:v>
                </c:pt>
                <c:pt idx="860">
                  <c:v>14.05999071710122</c:v>
                </c:pt>
                <c:pt idx="861">
                  <c:v>11.65767787098954</c:v>
                </c:pt>
                <c:pt idx="862">
                  <c:v>13.515797444187655</c:v>
                </c:pt>
                <c:pt idx="863">
                  <c:v>20.764206705492313</c:v>
                </c:pt>
                <c:pt idx="864">
                  <c:v>20.433029966652544</c:v>
                </c:pt>
                <c:pt idx="865">
                  <c:v>13.466472210212354</c:v>
                </c:pt>
                <c:pt idx="866">
                  <c:v>11.229037139884602</c:v>
                </c:pt>
                <c:pt idx="867">
                  <c:v>14.378116508868507</c:v>
                </c:pt>
                <c:pt idx="868">
                  <c:v>18.105870883950598</c:v>
                </c:pt>
                <c:pt idx="869">
                  <c:v>15.800553631874688</c:v>
                </c:pt>
                <c:pt idx="870">
                  <c:v>9.505459066232639</c:v>
                </c:pt>
                <c:pt idx="871">
                  <c:v>5.6940942503648504</c:v>
                </c:pt>
                <c:pt idx="872">
                  <c:v>4.3828865189438151</c:v>
                </c:pt>
                <c:pt idx="873">
                  <c:v>3.9086439326438405</c:v>
                </c:pt>
                <c:pt idx="874">
                  <c:v>3.0024726639654293</c:v>
                </c:pt>
                <c:pt idx="875">
                  <c:v>0.86354638257477023</c:v>
                </c:pt>
                <c:pt idx="876">
                  <c:v>-1.6425108319187252</c:v>
                </c:pt>
                <c:pt idx="877">
                  <c:v>-3.6815503789084434</c:v>
                </c:pt>
                <c:pt idx="878">
                  <c:v>-2.5598787369086304</c:v>
                </c:pt>
                <c:pt idx="879">
                  <c:v>1.2419900154321091</c:v>
                </c:pt>
                <c:pt idx="880">
                  <c:v>4.6812261265431871</c:v>
                </c:pt>
                <c:pt idx="881">
                  <c:v>2.2712110863425927</c:v>
                </c:pt>
                <c:pt idx="882">
                  <c:v>-1.5545854419753089</c:v>
                </c:pt>
                <c:pt idx="883">
                  <c:v>2.1576059160493828</c:v>
                </c:pt>
                <c:pt idx="884">
                  <c:v>5.8697972740740756</c:v>
                </c:pt>
                <c:pt idx="885">
                  <c:v>6.2582220626150242</c:v>
                </c:pt>
                <c:pt idx="886">
                  <c:v>7.4302599035111321</c:v>
                </c:pt>
                <c:pt idx="887">
                  <c:v>7.8427606144179007</c:v>
                </c:pt>
                <c:pt idx="888">
                  <c:v>7.1122820116090173</c:v>
                </c:pt>
                <c:pt idx="889">
                  <c:v>5.5795017191647602</c:v>
                </c:pt>
                <c:pt idx="890">
                  <c:v>3.6558667385409405</c:v>
                </c:pt>
                <c:pt idx="891">
                  <c:v>1.3453924917798505</c:v>
                </c:pt>
                <c:pt idx="892">
                  <c:v>-1.2905477892339179</c:v>
                </c:pt>
                <c:pt idx="893">
                  <c:v>-3.4886894047999992</c:v>
                </c:pt>
                <c:pt idx="894">
                  <c:v>-3.8561598423259307</c:v>
                </c:pt>
                <c:pt idx="895">
                  <c:v>-2.4969941675635656</c:v>
                </c:pt>
                <c:pt idx="896">
                  <c:v>-0.13751336355624938</c:v>
                </c:pt>
                <c:pt idx="897">
                  <c:v>2.5529820788124136</c:v>
                </c:pt>
                <c:pt idx="898">
                  <c:v>4.2425750572074747</c:v>
                </c:pt>
                <c:pt idx="899">
                  <c:v>4.5664725227648084</c:v>
                </c:pt>
                <c:pt idx="900">
                  <c:v>3.5173967609664398</c:v>
                </c:pt>
                <c:pt idx="901">
                  <c:v>1.7820454212020873</c:v>
                </c:pt>
                <c:pt idx="902">
                  <c:v>-1.2610779867729067</c:v>
                </c:pt>
                <c:pt idx="903">
                  <c:v>-14.842041561316655</c:v>
                </c:pt>
                <c:pt idx="904">
                  <c:v>-24.670957776203178</c:v>
                </c:pt>
                <c:pt idx="905">
                  <c:v>-20.914479525378166</c:v>
                </c:pt>
                <c:pt idx="906">
                  <c:v>-13.55161682124097</c:v>
                </c:pt>
                <c:pt idx="907">
                  <c:v>-5.3800532929055542</c:v>
                </c:pt>
                <c:pt idx="908">
                  <c:v>0.2665095634449845</c:v>
                </c:pt>
                <c:pt idx="909">
                  <c:v>4.2030823297616582</c:v>
                </c:pt>
                <c:pt idx="910">
                  <c:v>11.13862358351645</c:v>
                </c:pt>
                <c:pt idx="911">
                  <c:v>19.867417169437026</c:v>
                </c:pt>
                <c:pt idx="912">
                  <c:v>22.354551409162333</c:v>
                </c:pt>
                <c:pt idx="913">
                  <c:v>16.077034721522619</c:v>
                </c:pt>
                <c:pt idx="914">
                  <c:v>11.527039983333337</c:v>
                </c:pt>
                <c:pt idx="915">
                  <c:v>17.621704722453696</c:v>
                </c:pt>
                <c:pt idx="916">
                  <c:v>17.391137905724619</c:v>
                </c:pt>
                <c:pt idx="917">
                  <c:v>11.64616122366421</c:v>
                </c:pt>
                <c:pt idx="918">
                  <c:v>7.4076021025462913</c:v>
                </c:pt>
                <c:pt idx="919">
                  <c:v>4.1998717077793941</c:v>
                </c:pt>
                <c:pt idx="920">
                  <c:v>6.2016458968846466</c:v>
                </c:pt>
                <c:pt idx="921">
                  <c:v>9.3412392258005355</c:v>
                </c:pt>
                <c:pt idx="922">
                  <c:v>14.499865267292968</c:v>
                </c:pt>
                <c:pt idx="923">
                  <c:v>17.077028894820135</c:v>
                </c:pt>
                <c:pt idx="924">
                  <c:v>15.35268239098772</c:v>
                </c:pt>
                <c:pt idx="925">
                  <c:v>5.9469749918958961</c:v>
                </c:pt>
                <c:pt idx="926">
                  <c:v>-3.1787501161548311</c:v>
                </c:pt>
                <c:pt idx="927">
                  <c:v>-2.1747431722222017</c:v>
                </c:pt>
                <c:pt idx="928">
                  <c:v>0.14648685136163167</c:v>
                </c:pt>
                <c:pt idx="929">
                  <c:v>1.117126439720596</c:v>
                </c:pt>
                <c:pt idx="930">
                  <c:v>2.0751705529610431</c:v>
                </c:pt>
                <c:pt idx="931">
                  <c:v>2.3746382099697674</c:v>
                </c:pt>
                <c:pt idx="932">
                  <c:v>2.333998365215423</c:v>
                </c:pt>
                <c:pt idx="933">
                  <c:v>1.96958491748332</c:v>
                </c:pt>
                <c:pt idx="934">
                  <c:v>0.61553116235001426</c:v>
                </c:pt>
                <c:pt idx="935">
                  <c:v>-1.6569159681230659</c:v>
                </c:pt>
                <c:pt idx="936">
                  <c:v>-1.99030889386605</c:v>
                </c:pt>
                <c:pt idx="937">
                  <c:v>-0.47342980740740659</c:v>
                </c:pt>
                <c:pt idx="938">
                  <c:v>0.7159192640914307</c:v>
                </c:pt>
                <c:pt idx="939">
                  <c:v>0.98340065779320973</c:v>
                </c:pt>
                <c:pt idx="940">
                  <c:v>0.64476928126419319</c:v>
                </c:pt>
                <c:pt idx="941">
                  <c:v>1.2166364880919032</c:v>
                </c:pt>
                <c:pt idx="942">
                  <c:v>2.6832899833333377</c:v>
                </c:pt>
                <c:pt idx="943">
                  <c:v>3.2617751678679703</c:v>
                </c:pt>
                <c:pt idx="944">
                  <c:v>3.5560209240408138</c:v>
                </c:pt>
                <c:pt idx="945">
                  <c:v>4.1572483166666716</c:v>
                </c:pt>
                <c:pt idx="946">
                  <c:v>4.7745712927537163</c:v>
                </c:pt>
                <c:pt idx="947">
                  <c:v>6.9884160898919756</c:v>
                </c:pt>
                <c:pt idx="948">
                  <c:v>8.9606140823388714</c:v>
                </c:pt>
                <c:pt idx="949">
                  <c:v>7.8194482668463055</c:v>
                </c:pt>
                <c:pt idx="950">
                  <c:v>5.043775902679875</c:v>
                </c:pt>
                <c:pt idx="951">
                  <c:v>0.68964638903556708</c:v>
                </c:pt>
                <c:pt idx="952">
                  <c:v>-6.0754672074897327</c:v>
                </c:pt>
                <c:pt idx="953">
                  <c:v>-14.481271102167906</c:v>
                </c:pt>
                <c:pt idx="954">
                  <c:v>-19.89988104855394</c:v>
                </c:pt>
                <c:pt idx="955">
                  <c:v>-19.65671633671667</c:v>
                </c:pt>
                <c:pt idx="956">
                  <c:v>-17.005497611159338</c:v>
                </c:pt>
                <c:pt idx="957">
                  <c:v>-14.306835948483945</c:v>
                </c:pt>
                <c:pt idx="958">
                  <c:v>-8.841387977932019</c:v>
                </c:pt>
                <c:pt idx="959">
                  <c:v>-0.34797598333333224</c:v>
                </c:pt>
                <c:pt idx="960">
                  <c:v>8.2915654939048604</c:v>
                </c:pt>
                <c:pt idx="961">
                  <c:v>18.203839800596917</c:v>
                </c:pt>
                <c:pt idx="962">
                  <c:v>26.921260940992589</c:v>
                </c:pt>
                <c:pt idx="963">
                  <c:v>29.362036806090032</c:v>
                </c:pt>
                <c:pt idx="964">
                  <c:v>26.290921004552469</c:v>
                </c:pt>
                <c:pt idx="965">
                  <c:v>19.699825228439906</c:v>
                </c:pt>
                <c:pt idx="966">
                  <c:v>12.45258709652863</c:v>
                </c:pt>
                <c:pt idx="967">
                  <c:v>6.7818984931055599</c:v>
                </c:pt>
                <c:pt idx="968">
                  <c:v>3.6355867107261575</c:v>
                </c:pt>
                <c:pt idx="969">
                  <c:v>2.1779034107764663</c:v>
                </c:pt>
                <c:pt idx="970">
                  <c:v>0.16293770752152018</c:v>
                </c:pt>
                <c:pt idx="971">
                  <c:v>-3.4066636512740729</c:v>
                </c:pt>
                <c:pt idx="972">
                  <c:v>-9.5672557170270807</c:v>
                </c:pt>
                <c:pt idx="973">
                  <c:v>-16.602781869026543</c:v>
                </c:pt>
                <c:pt idx="974">
                  <c:v>-18.412543930615204</c:v>
                </c:pt>
                <c:pt idx="975">
                  <c:v>-15.737982453703708</c:v>
                </c:pt>
                <c:pt idx="976">
                  <c:v>-13.019627496375534</c:v>
                </c:pt>
                <c:pt idx="977">
                  <c:v>-10.318310072430016</c:v>
                </c:pt>
                <c:pt idx="978">
                  <c:v>-6.8232692148148146</c:v>
                </c:pt>
                <c:pt idx="979">
                  <c:v>-3.764979885496297</c:v>
                </c:pt>
                <c:pt idx="980">
                  <c:v>-2.5901535433801701</c:v>
                </c:pt>
                <c:pt idx="981">
                  <c:v>-1.7006825696395056</c:v>
                </c:pt>
                <c:pt idx="982">
                  <c:v>-1.039314015644444</c:v>
                </c:pt>
                <c:pt idx="983">
                  <c:v>-0.73489876542245358</c:v>
                </c:pt>
                <c:pt idx="984">
                  <c:v>-0.55041601722469147</c:v>
                </c:pt>
                <c:pt idx="985">
                  <c:v>-0.21331160076535496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7.1959106212345691E-2</c:v>
                </c:pt>
                <c:pt idx="1028">
                  <c:v>0.87447790359999999</c:v>
                </c:pt>
                <c:pt idx="1029">
                  <c:v>4.0654029915166658</c:v>
                </c:pt>
                <c:pt idx="1030">
                  <c:v>9.4698271069549378</c:v>
                </c:pt>
                <c:pt idx="1031">
                  <c:v>13.441459999999999</c:v>
                </c:pt>
                <c:pt idx="1032">
                  <c:v>14.308633381387651</c:v>
                </c:pt>
                <c:pt idx="1033">
                  <c:v>14.122699618809257</c:v>
                </c:pt>
                <c:pt idx="1034">
                  <c:v>14.375596768538815</c:v>
                </c:pt>
                <c:pt idx="1035">
                  <c:v>14.983492316743828</c:v>
                </c:pt>
                <c:pt idx="1036">
                  <c:v>14.310663439920994</c:v>
                </c:pt>
                <c:pt idx="1037">
                  <c:v>12.565029655557337</c:v>
                </c:pt>
                <c:pt idx="1038">
                  <c:v>11.374842479716429</c:v>
                </c:pt>
                <c:pt idx="1039">
                  <c:v>12.017923986562957</c:v>
                </c:pt>
                <c:pt idx="1040">
                  <c:v>14.271850664814815</c:v>
                </c:pt>
                <c:pt idx="1041">
                  <c:v>15.904106984251843</c:v>
                </c:pt>
                <c:pt idx="1042">
                  <c:v>15.857949964033564</c:v>
                </c:pt>
                <c:pt idx="1043">
                  <c:v>13.52874455155162</c:v>
                </c:pt>
                <c:pt idx="1044">
                  <c:v>9.7244544525907433</c:v>
                </c:pt>
                <c:pt idx="1045">
                  <c:v>6.3121809578666621</c:v>
                </c:pt>
                <c:pt idx="1046">
                  <c:v>4.5962589543317032</c:v>
                </c:pt>
                <c:pt idx="1047">
                  <c:v>4.6233863614229298</c:v>
                </c:pt>
                <c:pt idx="1048">
                  <c:v>4.9415944418739919</c:v>
                </c:pt>
                <c:pt idx="1049">
                  <c:v>3.7537509447562503</c:v>
                </c:pt>
                <c:pt idx="1050">
                  <c:v>0.80388940898279326</c:v>
                </c:pt>
                <c:pt idx="1051">
                  <c:v>-3.1679450866826344</c:v>
                </c:pt>
                <c:pt idx="1052">
                  <c:v>-6.0595792106271595</c:v>
                </c:pt>
                <c:pt idx="1053">
                  <c:v>-7.6392022514756999</c:v>
                </c:pt>
                <c:pt idx="1054">
                  <c:v>-9.2009994603648124</c:v>
                </c:pt>
                <c:pt idx="1055">
                  <c:v>-11.208526413149928</c:v>
                </c:pt>
                <c:pt idx="1056">
                  <c:v>-13.259325066666658</c:v>
                </c:pt>
                <c:pt idx="1057">
                  <c:v>-14.417958600525228</c:v>
                </c:pt>
                <c:pt idx="1058">
                  <c:v>-13.38088946041173</c:v>
                </c:pt>
                <c:pt idx="1059">
                  <c:v>-10.068303565509257</c:v>
                </c:pt>
                <c:pt idx="1060">
                  <c:v>-7.1184763321594886</c:v>
                </c:pt>
                <c:pt idx="1061">
                  <c:v>-4.9186876780783955</c:v>
                </c:pt>
                <c:pt idx="1062">
                  <c:v>-2.5087223851851843</c:v>
                </c:pt>
                <c:pt idx="1063">
                  <c:v>-0.28350006004544792</c:v>
                </c:pt>
                <c:pt idx="1064">
                  <c:v>1.1694388976197536</c:v>
                </c:pt>
                <c:pt idx="1065">
                  <c:v>3.7353731558962959</c:v>
                </c:pt>
                <c:pt idx="1066">
                  <c:v>8.7022088850577912</c:v>
                </c:pt>
                <c:pt idx="1067">
                  <c:v>11.157664984483333</c:v>
                </c:pt>
                <c:pt idx="1068">
                  <c:v>7.5790122824796331</c:v>
                </c:pt>
                <c:pt idx="1069">
                  <c:v>3.7808741348000012</c:v>
                </c:pt>
                <c:pt idx="1070">
                  <c:v>3.9750743530666628</c:v>
                </c:pt>
                <c:pt idx="1071">
                  <c:v>7.199491443200003</c:v>
                </c:pt>
                <c:pt idx="1072">
                  <c:v>11.124303435450003</c:v>
                </c:pt>
                <c:pt idx="1073">
                  <c:v>14.540251208273679</c:v>
                </c:pt>
                <c:pt idx="1074">
                  <c:v>18.965349881066743</c:v>
                </c:pt>
                <c:pt idx="1075">
                  <c:v>25.171860120553632</c:v>
                </c:pt>
                <c:pt idx="1076">
                  <c:v>29.694084662068427</c:v>
                </c:pt>
                <c:pt idx="1077">
                  <c:v>29.383099071503612</c:v>
                </c:pt>
                <c:pt idx="1078">
                  <c:v>26.023994091214817</c:v>
                </c:pt>
                <c:pt idx="1079">
                  <c:v>22.501472340564742</c:v>
                </c:pt>
                <c:pt idx="1080">
                  <c:v>20.853782253466679</c:v>
                </c:pt>
                <c:pt idx="1081">
                  <c:v>17.665664011448776</c:v>
                </c:pt>
                <c:pt idx="1082">
                  <c:v>11.27140923124999</c:v>
                </c:pt>
                <c:pt idx="1083">
                  <c:v>4.6652977852526964</c:v>
                </c:pt>
                <c:pt idx="1084">
                  <c:v>-2.2074684676868106</c:v>
                </c:pt>
                <c:pt idx="1085">
                  <c:v>-5.8092256712880479</c:v>
                </c:pt>
                <c:pt idx="1086">
                  <c:v>-2.9034078808598665</c:v>
                </c:pt>
                <c:pt idx="1087">
                  <c:v>2.2150489092635945</c:v>
                </c:pt>
                <c:pt idx="1088">
                  <c:v>4.7883883113235397</c:v>
                </c:pt>
                <c:pt idx="1089">
                  <c:v>5.1235251939407265</c:v>
                </c:pt>
                <c:pt idx="1090">
                  <c:v>4.8025298235703513</c:v>
                </c:pt>
                <c:pt idx="1091">
                  <c:v>4.4815344531999992</c:v>
                </c:pt>
                <c:pt idx="1092">
                  <c:v>5.4904041151868208</c:v>
                </c:pt>
                <c:pt idx="1093">
                  <c:v>8.9262755873496289</c:v>
                </c:pt>
                <c:pt idx="1094">
                  <c:v>13.646806425568139</c:v>
                </c:pt>
                <c:pt idx="1095">
                  <c:v>15.054568953472218</c:v>
                </c:pt>
                <c:pt idx="1096">
                  <c:v>12.141069794761036</c:v>
                </c:pt>
                <c:pt idx="1097">
                  <c:v>8.3561087559312455</c:v>
                </c:pt>
                <c:pt idx="1098">
                  <c:v>4.4625887883198203</c:v>
                </c:pt>
                <c:pt idx="1099">
                  <c:v>-0.46463318949714899</c:v>
                </c:pt>
                <c:pt idx="1100">
                  <c:v>-5.8447244412826471</c:v>
                </c:pt>
                <c:pt idx="1101">
                  <c:v>-6.4372429372130346</c:v>
                </c:pt>
                <c:pt idx="1102">
                  <c:v>-1.6300879696987609</c:v>
                </c:pt>
                <c:pt idx="1103">
                  <c:v>4.160539082829624</c:v>
                </c:pt>
                <c:pt idx="1104">
                  <c:v>10.590591142068531</c:v>
                </c:pt>
                <c:pt idx="1105">
                  <c:v>16.880580930873226</c:v>
                </c:pt>
                <c:pt idx="1106">
                  <c:v>18.123539311486791</c:v>
                </c:pt>
                <c:pt idx="1107">
                  <c:v>13.05506826600117</c:v>
                </c:pt>
                <c:pt idx="1108">
                  <c:v>7.0510098445975551</c:v>
                </c:pt>
                <c:pt idx="1109">
                  <c:v>1.6893634796778545</c:v>
                </c:pt>
                <c:pt idx="1110">
                  <c:v>-3.1901366907407591</c:v>
                </c:pt>
                <c:pt idx="1111">
                  <c:v>-2.8671205243111006</c:v>
                </c:pt>
                <c:pt idx="1112">
                  <c:v>2.4889887803739863</c:v>
                </c:pt>
                <c:pt idx="1113">
                  <c:v>9.8056447213253044</c:v>
                </c:pt>
                <c:pt idx="1114">
                  <c:v>19.692353953883259</c:v>
                </c:pt>
                <c:pt idx="1115">
                  <c:v>25.915630607407401</c:v>
                </c:pt>
                <c:pt idx="1116">
                  <c:v>21.63961028560065</c:v>
                </c:pt>
                <c:pt idx="1117">
                  <c:v>12.626354745302711</c:v>
                </c:pt>
                <c:pt idx="1118">
                  <c:v>5.7108332530714963</c:v>
                </c:pt>
                <c:pt idx="1119">
                  <c:v>-6.1783724422021832E-2</c:v>
                </c:pt>
                <c:pt idx="1120">
                  <c:v>-3.0762778861451077</c:v>
                </c:pt>
                <c:pt idx="1121">
                  <c:v>-1.2905477892339179</c:v>
                </c:pt>
                <c:pt idx="1122">
                  <c:v>1.1923130504354071</c:v>
                </c:pt>
                <c:pt idx="1123">
                  <c:v>0.7647684522916004</c:v>
                </c:pt>
                <c:pt idx="1124">
                  <c:v>-3.5146558009283946</c:v>
                </c:pt>
                <c:pt idx="1125">
                  <c:v>-10.453300830171555</c:v>
                </c:pt>
                <c:pt idx="1126">
                  <c:v>-18.455010917661124</c:v>
                </c:pt>
                <c:pt idx="1127">
                  <c:v>-23.56497634769482</c:v>
                </c:pt>
                <c:pt idx="1128">
                  <c:v>-23.264401764706157</c:v>
                </c:pt>
                <c:pt idx="1129">
                  <c:v>-20.352710411925074</c:v>
                </c:pt>
                <c:pt idx="1130">
                  <c:v>-15.699895642598149</c:v>
                </c:pt>
                <c:pt idx="1131">
                  <c:v>-11.100786753584956</c:v>
                </c:pt>
                <c:pt idx="1132">
                  <c:v>-8.8035338017290155</c:v>
                </c:pt>
                <c:pt idx="1133">
                  <c:v>-7.7545567951314762</c:v>
                </c:pt>
                <c:pt idx="1134">
                  <c:v>-7.3684360681327155</c:v>
                </c:pt>
                <c:pt idx="1135">
                  <c:v>-6.6643902895537055</c:v>
                </c:pt>
                <c:pt idx="1136">
                  <c:v>-5.1701692696375767</c:v>
                </c:pt>
                <c:pt idx="1137">
                  <c:v>-3.1232361646499989</c:v>
                </c:pt>
                <c:pt idx="1138">
                  <c:v>-0.94606407428333417</c:v>
                </c:pt>
                <c:pt idx="1139">
                  <c:v>0.45280010678680654</c:v>
                </c:pt>
                <c:pt idx="1140">
                  <c:v>1.0213163044858027</c:v>
                </c:pt>
                <c:pt idx="1141">
                  <c:v>1.3879650046837186</c:v>
                </c:pt>
                <c:pt idx="1142">
                  <c:v>2.4085686749185173</c:v>
                </c:pt>
                <c:pt idx="1143">
                  <c:v>5.1148738407114998</c:v>
                </c:pt>
                <c:pt idx="1144">
                  <c:v>8.6323658832465302</c:v>
                </c:pt>
                <c:pt idx="1145">
                  <c:v>8.3145361591654279</c:v>
                </c:pt>
                <c:pt idx="1146">
                  <c:v>4.3934932460641987</c:v>
                </c:pt>
                <c:pt idx="1147">
                  <c:v>-0.95501580248202034</c:v>
                </c:pt>
                <c:pt idx="1148">
                  <c:v>-6.1784086578685207</c:v>
                </c:pt>
                <c:pt idx="1149">
                  <c:v>-6.0435771532351845</c:v>
                </c:pt>
                <c:pt idx="1150">
                  <c:v>-2.967287199999999</c:v>
                </c:pt>
                <c:pt idx="1151">
                  <c:v>-0.60895386666666707</c:v>
                </c:pt>
                <c:pt idx="1152">
                  <c:v>0.57021279999999996</c:v>
                </c:pt>
                <c:pt idx="1153">
                  <c:v>2.1081706304297074</c:v>
                </c:pt>
                <c:pt idx="1154">
                  <c:v>7.9063569336938277</c:v>
                </c:pt>
                <c:pt idx="1155">
                  <c:v>16.644989336882794</c:v>
                </c:pt>
                <c:pt idx="1156">
                  <c:v>19.503017124196916</c:v>
                </c:pt>
                <c:pt idx="1157">
                  <c:v>17.951440052505546</c:v>
                </c:pt>
                <c:pt idx="1158">
                  <c:v>19.76751796890186</c:v>
                </c:pt>
                <c:pt idx="1159">
                  <c:v>25.460988991705559</c:v>
                </c:pt>
                <c:pt idx="1160">
                  <c:v>31.839074471637257</c:v>
                </c:pt>
                <c:pt idx="1161">
                  <c:v>34.382888671826535</c:v>
                </c:pt>
                <c:pt idx="1162">
                  <c:v>32.429672559147519</c:v>
                </c:pt>
                <c:pt idx="1163">
                  <c:v>30.711928010966439</c:v>
                </c:pt>
                <c:pt idx="1164">
                  <c:v>30.934814820601858</c:v>
                </c:pt>
                <c:pt idx="1165">
                  <c:v>31.701440459066689</c:v>
                </c:pt>
                <c:pt idx="1166">
                  <c:v>32.289761197970343</c:v>
                </c:pt>
                <c:pt idx="1167">
                  <c:v>25.07883039405862</c:v>
                </c:pt>
                <c:pt idx="1168">
                  <c:v>17.942052305722001</c:v>
                </c:pt>
                <c:pt idx="1169">
                  <c:v>20.669510917031495</c:v>
                </c:pt>
                <c:pt idx="1170">
                  <c:v>23.00845486526925</c:v>
                </c:pt>
                <c:pt idx="1171">
                  <c:v>22.352443671961787</c:v>
                </c:pt>
                <c:pt idx="1172">
                  <c:v>22.058715568749971</c:v>
                </c:pt>
                <c:pt idx="1173">
                  <c:v>21.216217689160249</c:v>
                </c:pt>
                <c:pt idx="1174">
                  <c:v>20.301953640557482</c:v>
                </c:pt>
                <c:pt idx="1175">
                  <c:v>19.78121669673887</c:v>
                </c:pt>
                <c:pt idx="1176">
                  <c:v>18.704764757725695</c:v>
                </c:pt>
                <c:pt idx="1177">
                  <c:v>17.569150640076938</c:v>
                </c:pt>
                <c:pt idx="1178">
                  <c:v>17.361179198615787</c:v>
                </c:pt>
                <c:pt idx="1179">
                  <c:v>18.656087026087253</c:v>
                </c:pt>
                <c:pt idx="1180">
                  <c:v>19.977409659006245</c:v>
                </c:pt>
                <c:pt idx="1181">
                  <c:v>20.341468355551768</c:v>
                </c:pt>
                <c:pt idx="1182">
                  <c:v>20.176344537114225</c:v>
                </c:pt>
                <c:pt idx="1183">
                  <c:v>18.9313234267333</c:v>
                </c:pt>
                <c:pt idx="1184">
                  <c:v>17.631824731112403</c:v>
                </c:pt>
                <c:pt idx="1185">
                  <c:v>16.788517684780214</c:v>
                </c:pt>
                <c:pt idx="1186">
                  <c:v>15.363034211206847</c:v>
                </c:pt>
                <c:pt idx="1187">
                  <c:v>12.821820862441417</c:v>
                </c:pt>
                <c:pt idx="1188">
                  <c:v>11.297092853182171</c:v>
                </c:pt>
                <c:pt idx="1189">
                  <c:v>11.297092853182171</c:v>
                </c:pt>
                <c:pt idx="1190">
                  <c:v>11.297092853182171</c:v>
                </c:pt>
                <c:pt idx="1191">
                  <c:v>11.297092853182171</c:v>
                </c:pt>
                <c:pt idx="1192">
                  <c:v>11.297092853182171</c:v>
                </c:pt>
                <c:pt idx="1193">
                  <c:v>11.297092853182171</c:v>
                </c:pt>
                <c:pt idx="1194">
                  <c:v>11.297092853182171</c:v>
                </c:pt>
                <c:pt idx="1195">
                  <c:v>11.297092853182171</c:v>
                </c:pt>
                <c:pt idx="1196">
                  <c:v>11.833054625121031</c:v>
                </c:pt>
                <c:pt idx="1197">
                  <c:v>11.833054625121031</c:v>
                </c:pt>
                <c:pt idx="1198">
                  <c:v>11.860822161534459</c:v>
                </c:pt>
                <c:pt idx="1199">
                  <c:v>14.018450219691593</c:v>
                </c:pt>
                <c:pt idx="1200">
                  <c:v>16.226899585716694</c:v>
                </c:pt>
                <c:pt idx="1201">
                  <c:v>18.563710704089491</c:v>
                </c:pt>
                <c:pt idx="1202">
                  <c:v>20.415637498758613</c:v>
                </c:pt>
                <c:pt idx="1203">
                  <c:v>19.587273013683987</c:v>
                </c:pt>
                <c:pt idx="1204">
                  <c:v>17.619575513520985</c:v>
                </c:pt>
                <c:pt idx="1205">
                  <c:v>15.570411102083298</c:v>
                </c:pt>
                <c:pt idx="1206">
                  <c:v>14.01254993143216</c:v>
                </c:pt>
                <c:pt idx="1207">
                  <c:v>13.512713758800015</c:v>
                </c:pt>
                <c:pt idx="1208">
                  <c:v>13.54300718862401</c:v>
                </c:pt>
                <c:pt idx="1209">
                  <c:v>13.573351183366066</c:v>
                </c:pt>
                <c:pt idx="1210">
                  <c:v>13.041634362378444</c:v>
                </c:pt>
                <c:pt idx="1211">
                  <c:v>12.509917541390744</c:v>
                </c:pt>
                <c:pt idx="1212">
                  <c:v>12.509917541390744</c:v>
                </c:pt>
                <c:pt idx="1213">
                  <c:v>11.949494457142467</c:v>
                </c:pt>
                <c:pt idx="1214">
                  <c:v>11.949494457142467</c:v>
                </c:pt>
                <c:pt idx="1215">
                  <c:v>12.480665367636341</c:v>
                </c:pt>
                <c:pt idx="1216">
                  <c:v>12.480665367636341</c:v>
                </c:pt>
                <c:pt idx="1217">
                  <c:v>11.920838758800031</c:v>
                </c:pt>
                <c:pt idx="1218">
                  <c:v>11.362154483901296</c:v>
                </c:pt>
                <c:pt idx="1219">
                  <c:v>11.334145669984549</c:v>
                </c:pt>
                <c:pt idx="1220">
                  <c:v>11.306187265081775</c:v>
                </c:pt>
                <c:pt idx="1221">
                  <c:v>10.722526026914601</c:v>
                </c:pt>
                <c:pt idx="1222">
                  <c:v>9.5883764087456811</c:v>
                </c:pt>
                <c:pt idx="1223">
                  <c:v>8.9858485759205564</c:v>
                </c:pt>
                <c:pt idx="1224">
                  <c:v>8.3624176799955876</c:v>
                </c:pt>
                <c:pt idx="1225">
                  <c:v>8.8346553543692448</c:v>
                </c:pt>
                <c:pt idx="1226">
                  <c:v>9.8251606053569898</c:v>
                </c:pt>
                <c:pt idx="1227">
                  <c:v>10.318849813688901</c:v>
                </c:pt>
                <c:pt idx="1228">
                  <c:v>10.265871197916685</c:v>
                </c:pt>
                <c:pt idx="1229">
                  <c:v>10.239455970493763</c:v>
                </c:pt>
                <c:pt idx="1230">
                  <c:v>10.186773416734045</c:v>
                </c:pt>
                <c:pt idx="1231">
                  <c:v>9.6184023013020532</c:v>
                </c:pt>
                <c:pt idx="1232">
                  <c:v>10.108118559288902</c:v>
                </c:pt>
                <c:pt idx="1233">
                  <c:v>11.138797571634598</c:v>
                </c:pt>
                <c:pt idx="1234">
                  <c:v>11.111585649811452</c:v>
                </c:pt>
                <c:pt idx="1235">
                  <c:v>11.111585649811452</c:v>
                </c:pt>
                <c:pt idx="1236">
                  <c:v>10.54360699713509</c:v>
                </c:pt>
                <c:pt idx="1237">
                  <c:v>9.4653976404914832</c:v>
                </c:pt>
                <c:pt idx="1238">
                  <c:v>7.8095949742673429</c:v>
                </c:pt>
                <c:pt idx="1239">
                  <c:v>5.6432090428048927</c:v>
                </c:pt>
                <c:pt idx="1240">
                  <c:v>3.9700423802468858</c:v>
                </c:pt>
                <c:pt idx="1241">
                  <c:v>3.339954199131713</c:v>
                </c:pt>
                <c:pt idx="1242">
                  <c:v>3.7090234746462665</c:v>
                </c:pt>
                <c:pt idx="1243">
                  <c:v>4.0913109722222369</c:v>
                </c:pt>
                <c:pt idx="1244">
                  <c:v>3.9624129644449972</c:v>
                </c:pt>
                <c:pt idx="1245">
                  <c:v>3.8537395248343502</c:v>
                </c:pt>
                <c:pt idx="1246">
                  <c:v>4.2276726742354018</c:v>
                </c:pt>
                <c:pt idx="1247">
                  <c:v>3.6239582448784087</c:v>
                </c:pt>
                <c:pt idx="1248">
                  <c:v>3.0301121463822152</c:v>
                </c:pt>
                <c:pt idx="1249">
                  <c:v>2.9155995783950348</c:v>
                </c:pt>
                <c:pt idx="1250">
                  <c:v>2.8032769442690308</c:v>
                </c:pt>
                <c:pt idx="1251">
                  <c:v>3.1711160858929923</c:v>
                </c:pt>
                <c:pt idx="1252">
                  <c:v>3.5339889115409591</c:v>
                </c:pt>
                <c:pt idx="1253">
                  <c:v>3.4360489337673479</c:v>
                </c:pt>
                <c:pt idx="1254">
                  <c:v>3.3396711157438017</c:v>
                </c:pt>
                <c:pt idx="1255">
                  <c:v>3.2448442323701268</c:v>
                </c:pt>
                <c:pt idx="1256">
                  <c:v>3.151557058546516</c:v>
                </c:pt>
                <c:pt idx="1257">
                  <c:v>3.059798369172904</c:v>
                </c:pt>
                <c:pt idx="1258">
                  <c:v>2.9695569391492938</c:v>
                </c:pt>
                <c:pt idx="1259">
                  <c:v>2.8808215433757449</c:v>
                </c:pt>
                <c:pt idx="1260">
                  <c:v>3.2414706568043465</c:v>
                </c:pt>
                <c:pt idx="1261">
                  <c:v>4.0443255793981239</c:v>
                </c:pt>
                <c:pt idx="1262">
                  <c:v>4.8559817473883369</c:v>
                </c:pt>
                <c:pt idx="1263">
                  <c:v>6.5745079819562626</c:v>
                </c:pt>
                <c:pt idx="1264">
                  <c:v>8.3143213364098543</c:v>
                </c:pt>
                <c:pt idx="1265">
                  <c:v>9.673874210757754</c:v>
                </c:pt>
                <c:pt idx="1266">
                  <c:v>10.610170502483372</c:v>
                </c:pt>
                <c:pt idx="1267">
                  <c:v>10.224275902958025</c:v>
                </c:pt>
                <c:pt idx="1268">
                  <c:v>9.8363631277462567</c:v>
                </c:pt>
                <c:pt idx="1269">
                  <c:v>8.965089979598158</c:v>
                </c:pt>
                <c:pt idx="1270">
                  <c:v>7.1824626313530731</c:v>
                </c:pt>
                <c:pt idx="1271">
                  <c:v>5.8239301079866497</c:v>
                </c:pt>
                <c:pt idx="1272">
                  <c:v>4.8898623700863926</c:v>
                </c:pt>
                <c:pt idx="1273">
                  <c:v>4.393724982474934</c:v>
                </c:pt>
                <c:pt idx="1274">
                  <c:v>4.7719950112475189</c:v>
                </c:pt>
                <c:pt idx="1275">
                  <c:v>5.1473553282322007</c:v>
                </c:pt>
                <c:pt idx="1276">
                  <c:v>5.5373691580002307</c:v>
                </c:pt>
                <c:pt idx="1277">
                  <c:v>6.8098865191113296</c:v>
                </c:pt>
                <c:pt idx="1278">
                  <c:v>8.103284350073432</c:v>
                </c:pt>
                <c:pt idx="1279">
                  <c:v>8.5494695257630546</c:v>
                </c:pt>
                <c:pt idx="1280">
                  <c:v>9.0188807457400326</c:v>
                </c:pt>
                <c:pt idx="1281">
                  <c:v>9.4906379558978813</c:v>
                </c:pt>
                <c:pt idx="1282">
                  <c:v>8.6357421225645954</c:v>
                </c:pt>
                <c:pt idx="1283">
                  <c:v>8.2294180421531244</c:v>
                </c:pt>
                <c:pt idx="1284">
                  <c:v>8.2294180421531244</c:v>
                </c:pt>
                <c:pt idx="1285">
                  <c:v>7.8014242149925934</c:v>
                </c:pt>
                <c:pt idx="1286">
                  <c:v>6.9065050421117169</c:v>
                </c:pt>
                <c:pt idx="1287">
                  <c:v>6.0161157092592363</c:v>
                </c:pt>
                <c:pt idx="1288">
                  <c:v>5.5373691580002307</c:v>
                </c:pt>
                <c:pt idx="1289">
                  <c:v>4.6233747791023792</c:v>
                </c:pt>
                <c:pt idx="1290">
                  <c:v>4.1385628787699966</c:v>
                </c:pt>
                <c:pt idx="1291">
                  <c:v>4.5100327985413458</c:v>
                </c:pt>
                <c:pt idx="1292">
                  <c:v>4.4461428614759146</c:v>
                </c:pt>
                <c:pt idx="1293">
                  <c:v>3.5406625550419339</c:v>
                </c:pt>
                <c:pt idx="1294">
                  <c:v>3.0576086452938265</c:v>
                </c:pt>
                <c:pt idx="1295">
                  <c:v>2.9887859788173614</c:v>
                </c:pt>
                <c:pt idx="1296">
                  <c:v>3.7602734511407525</c:v>
                </c:pt>
                <c:pt idx="1297">
                  <c:v>5.3680959014009808</c:v>
                </c:pt>
                <c:pt idx="1298">
                  <c:v>7.0095327104000011</c:v>
                </c:pt>
                <c:pt idx="1299">
                  <c:v>8.2693780829425787</c:v>
                </c:pt>
                <c:pt idx="1300">
                  <c:v>9.14950261936721</c:v>
                </c:pt>
                <c:pt idx="1301">
                  <c:v>9.1934478728781652</c:v>
                </c:pt>
                <c:pt idx="1302">
                  <c:v>8.8264786365761214</c:v>
                </c:pt>
                <c:pt idx="1303">
                  <c:v>8.8696447089217045</c:v>
                </c:pt>
                <c:pt idx="1304">
                  <c:v>9.3484883707956783</c:v>
                </c:pt>
                <c:pt idx="1305">
                  <c:v>8.9564480999405358</c:v>
                </c:pt>
                <c:pt idx="1306">
                  <c:v>8.1484634765432222</c:v>
                </c:pt>
                <c:pt idx="1307">
                  <c:v>7.7335715012345441</c:v>
                </c:pt>
                <c:pt idx="1308">
                  <c:v>7.3186795259259263</c:v>
                </c:pt>
                <c:pt idx="1309">
                  <c:v>6.8847177758664619</c:v>
                </c:pt>
                <c:pt idx="1310">
                  <c:v>6.8847177758664619</c:v>
                </c:pt>
                <c:pt idx="1311">
                  <c:v>6.8656874448697165</c:v>
                </c:pt>
                <c:pt idx="1312">
                  <c:v>6.4334422618320106</c:v>
                </c:pt>
                <c:pt idx="1313">
                  <c:v>5.984507749045151</c:v>
                </c:pt>
                <c:pt idx="1314">
                  <c:v>5.1102321020839501</c:v>
                </c:pt>
                <c:pt idx="1315">
                  <c:v>5.0771270543981473</c:v>
                </c:pt>
                <c:pt idx="1316">
                  <c:v>5.0277616732618062</c:v>
                </c:pt>
                <c:pt idx="1317">
                  <c:v>3.3119989478603933</c:v>
                </c:pt>
                <c:pt idx="1318">
                  <c:v>2.8540456601699837</c:v>
                </c:pt>
                <c:pt idx="1319">
                  <c:v>3.6015296396672181</c:v>
                </c:pt>
                <c:pt idx="1320">
                  <c:v>6.0375125686053135</c:v>
                </c:pt>
                <c:pt idx="1321">
                  <c:v>9.7616172487654413</c:v>
                </c:pt>
                <c:pt idx="1322">
                  <c:v>12.829485258256122</c:v>
                </c:pt>
                <c:pt idx="1323">
                  <c:v>16.062530308744648</c:v>
                </c:pt>
                <c:pt idx="1324">
                  <c:v>19.53506013022244</c:v>
                </c:pt>
                <c:pt idx="1325">
                  <c:v>21.370713177244482</c:v>
                </c:pt>
                <c:pt idx="1326">
                  <c:v>19.597724499720417</c:v>
                </c:pt>
                <c:pt idx="1327">
                  <c:v>15.365167710656763</c:v>
                </c:pt>
                <c:pt idx="1328">
                  <c:v>11.446215568750013</c:v>
                </c:pt>
                <c:pt idx="1329">
                  <c:v>9.2352780687500129</c:v>
                </c:pt>
                <c:pt idx="1330">
                  <c:v>8.3509030687500001</c:v>
                </c:pt>
                <c:pt idx="1331">
                  <c:v>8.3509030687500001</c:v>
                </c:pt>
                <c:pt idx="1332">
                  <c:v>8.3509030687500001</c:v>
                </c:pt>
                <c:pt idx="1333">
                  <c:v>7.8876073470200128</c:v>
                </c:pt>
                <c:pt idx="1334">
                  <c:v>6.504523152825282</c:v>
                </c:pt>
                <c:pt idx="1335">
                  <c:v>5.570008450337693</c:v>
                </c:pt>
                <c:pt idx="1336">
                  <c:v>5.5158770370370611</c:v>
                </c:pt>
                <c:pt idx="1337">
                  <c:v>6.3702814199189426</c:v>
                </c:pt>
                <c:pt idx="1338">
                  <c:v>7.2225436833018382</c:v>
                </c:pt>
                <c:pt idx="1339">
                  <c:v>7.6581802573758866</c:v>
                </c:pt>
                <c:pt idx="1340">
                  <c:v>8.0938168314499972</c:v>
                </c:pt>
                <c:pt idx="1341">
                  <c:v>8.5511938427584493</c:v>
                </c:pt>
                <c:pt idx="1342">
                  <c:v>9.0097041975308745</c:v>
                </c:pt>
                <c:pt idx="1343">
                  <c:v>10.416168053585189</c:v>
                </c:pt>
                <c:pt idx="1344">
                  <c:v>11.836402278558014</c:v>
                </c:pt>
                <c:pt idx="1345">
                  <c:v>11.940572235441964</c:v>
                </c:pt>
                <c:pt idx="1346">
                  <c:v>11.574225548389288</c:v>
                </c:pt>
                <c:pt idx="1347">
                  <c:v>10.263565509451812</c:v>
                </c:pt>
                <c:pt idx="1348">
                  <c:v>8.9271766205629355</c:v>
                </c:pt>
                <c:pt idx="1349">
                  <c:v>7.5491987746253599</c:v>
                </c:pt>
                <c:pt idx="1350">
                  <c:v>4.3211188299146226</c:v>
                </c:pt>
                <c:pt idx="1351">
                  <c:v>0.22974658197032108</c:v>
                </c:pt>
                <c:pt idx="1352">
                  <c:v>-2.9122410998635786</c:v>
                </c:pt>
                <c:pt idx="1353">
                  <c:v>-4.2622280400592469</c:v>
                </c:pt>
                <c:pt idx="1354">
                  <c:v>-4.7388512245349776</c:v>
                </c:pt>
                <c:pt idx="1355">
                  <c:v>-5.1902924063833318</c:v>
                </c:pt>
                <c:pt idx="1356">
                  <c:v>-6.0128262264189143</c:v>
                </c:pt>
                <c:pt idx="1357">
                  <c:v>-7.551683218949977</c:v>
                </c:pt>
                <c:pt idx="1358">
                  <c:v>-8.616975166005524</c:v>
                </c:pt>
                <c:pt idx="1359">
                  <c:v>-9.2348030925902318</c:v>
                </c:pt>
                <c:pt idx="1360">
                  <c:v>-10.123442155858662</c:v>
                </c:pt>
                <c:pt idx="1361">
                  <c:v>-10.257831465362939</c:v>
                </c:pt>
                <c:pt idx="1362">
                  <c:v>-7.1558671912647949</c:v>
                </c:pt>
                <c:pt idx="1363">
                  <c:v>-1.2570008631796437</c:v>
                </c:pt>
                <c:pt idx="1364">
                  <c:v>5.3627150775357899</c:v>
                </c:pt>
                <c:pt idx="1365">
                  <c:v>11.651298911653702</c:v>
                </c:pt>
                <c:pt idx="1366">
                  <c:v>12.53956447441174</c:v>
                </c:pt>
                <c:pt idx="1367">
                  <c:v>8.1166839116229372</c:v>
                </c:pt>
                <c:pt idx="1368">
                  <c:v>2.5529820788124136</c:v>
                </c:pt>
                <c:pt idx="1369">
                  <c:v>-4.196670000000009</c:v>
                </c:pt>
                <c:pt idx="1370">
                  <c:v>-6.7310756240197529</c:v>
                </c:pt>
                <c:pt idx="1371">
                  <c:v>-2.5948529038154411</c:v>
                </c:pt>
                <c:pt idx="1372">
                  <c:v>2.4537273430981434</c:v>
                </c:pt>
                <c:pt idx="1373">
                  <c:v>4.3469449356907406</c:v>
                </c:pt>
                <c:pt idx="1374">
                  <c:v>2.7167462677289347</c:v>
                </c:pt>
                <c:pt idx="1375">
                  <c:v>-0.77099926401788366</c:v>
                </c:pt>
                <c:pt idx="1376">
                  <c:v>-4.9936868007131938</c:v>
                </c:pt>
                <c:pt idx="1377">
                  <c:v>-11.489403463540757</c:v>
                </c:pt>
                <c:pt idx="1378">
                  <c:v>-18.937081347984176</c:v>
                </c:pt>
                <c:pt idx="1379">
                  <c:v>-20.83958140441295</c:v>
                </c:pt>
                <c:pt idx="1380">
                  <c:v>-18.21239125263897</c:v>
                </c:pt>
                <c:pt idx="1381">
                  <c:v>-15.534254685313584</c:v>
                </c:pt>
                <c:pt idx="1382">
                  <c:v>-9.8871389877571705</c:v>
                </c:pt>
                <c:pt idx="1383">
                  <c:v>1.0937356327937493</c:v>
                </c:pt>
                <c:pt idx="1384">
                  <c:v>11.888595962464425</c:v>
                </c:pt>
                <c:pt idx="1385">
                  <c:v>14.281692949229631</c:v>
                </c:pt>
                <c:pt idx="1386">
                  <c:v>9.7395327360040973</c:v>
                </c:pt>
                <c:pt idx="1387">
                  <c:v>6.3054319584395069</c:v>
                </c:pt>
                <c:pt idx="1388">
                  <c:v>8.1602070917425831</c:v>
                </c:pt>
                <c:pt idx="1389">
                  <c:v>13.999975661410106</c:v>
                </c:pt>
                <c:pt idx="1390">
                  <c:v>21.045664646672456</c:v>
                </c:pt>
                <c:pt idx="1391">
                  <c:v>24.520115203704329</c:v>
                </c:pt>
                <c:pt idx="1392">
                  <c:v>21.877180957866656</c:v>
                </c:pt>
                <c:pt idx="1393">
                  <c:v>16.052800467805305</c:v>
                </c:pt>
                <c:pt idx="1394">
                  <c:v>10.267237521327086</c:v>
                </c:pt>
                <c:pt idx="1395">
                  <c:v>5.7716646046604207</c:v>
                </c:pt>
                <c:pt idx="1396">
                  <c:v>3.3513490254686085</c:v>
                </c:pt>
                <c:pt idx="1397">
                  <c:v>1.5119740652524012</c:v>
                </c:pt>
                <c:pt idx="1398">
                  <c:v>-0.59064745734814728</c:v>
                </c:pt>
                <c:pt idx="1399">
                  <c:v>-2.0528006349528556</c:v>
                </c:pt>
                <c:pt idx="1400">
                  <c:v>-3.4447217070530081</c:v>
                </c:pt>
                <c:pt idx="1401">
                  <c:v>-4.7441302234937481</c:v>
                </c:pt>
                <c:pt idx="1402">
                  <c:v>-5.4235082312944556</c:v>
                </c:pt>
                <c:pt idx="1403">
                  <c:v>-6.7320483696444393</c:v>
                </c:pt>
                <c:pt idx="1404">
                  <c:v>-10.211987970630249</c:v>
                </c:pt>
                <c:pt idx="1405">
                  <c:v>-15.225338292563663</c:v>
                </c:pt>
                <c:pt idx="1406">
                  <c:v>-16.347655775051845</c:v>
                </c:pt>
                <c:pt idx="1407">
                  <c:v>-11.950578514770369</c:v>
                </c:pt>
                <c:pt idx="1408">
                  <c:v>-4.9012762544476081</c:v>
                </c:pt>
                <c:pt idx="1409">
                  <c:v>0.9923112437243049</c:v>
                </c:pt>
                <c:pt idx="1410">
                  <c:v>2.3533199240451408</c:v>
                </c:pt>
                <c:pt idx="1411">
                  <c:v>1.5955621293845648</c:v>
                </c:pt>
                <c:pt idx="1412">
                  <c:v>0.8345460409152029</c:v>
                </c:pt>
                <c:pt idx="1413">
                  <c:v>0.37997704374328828</c:v>
                </c:pt>
                <c:pt idx="1414">
                  <c:v>0.96785809142222157</c:v>
                </c:pt>
                <c:pt idx="1415">
                  <c:v>3.8082667484388888</c:v>
                </c:pt>
                <c:pt idx="1416">
                  <c:v>9.0000087699059446</c:v>
                </c:pt>
                <c:pt idx="1417">
                  <c:v>14.513710907422217</c:v>
                </c:pt>
                <c:pt idx="1418">
                  <c:v>17.570182265362956</c:v>
                </c:pt>
                <c:pt idx="1419">
                  <c:v>16.104975483038505</c:v>
                </c:pt>
                <c:pt idx="1420">
                  <c:v>10.069802943824318</c:v>
                </c:pt>
                <c:pt idx="1421">
                  <c:v>2.4850545725446764</c:v>
                </c:pt>
                <c:pt idx="1422">
                  <c:v>-4.8500757298119703</c:v>
                </c:pt>
                <c:pt idx="1423">
                  <c:v>-8.7772237145658174</c:v>
                </c:pt>
                <c:pt idx="1424">
                  <c:v>-5.5532974102347987</c:v>
                </c:pt>
                <c:pt idx="1425">
                  <c:v>0.63753193022655141</c:v>
                </c:pt>
                <c:pt idx="1426">
                  <c:v>6.0572199472914354</c:v>
                </c:pt>
                <c:pt idx="1427">
                  <c:v>12.927579819338344</c:v>
                </c:pt>
                <c:pt idx="1428">
                  <c:v>15.117167121962343</c:v>
                </c:pt>
                <c:pt idx="1429">
                  <c:v>9.5917484237557868</c:v>
                </c:pt>
                <c:pt idx="1430">
                  <c:v>2.8045993190439078</c:v>
                </c:pt>
                <c:pt idx="1431">
                  <c:v>-2.8399017699497651</c:v>
                </c:pt>
                <c:pt idx="1432">
                  <c:v>-8.4714240554092548</c:v>
                </c:pt>
                <c:pt idx="1433">
                  <c:v>-13.322698010297302</c:v>
                </c:pt>
                <c:pt idx="1434">
                  <c:v>-13.690028452469139</c:v>
                </c:pt>
                <c:pt idx="1435">
                  <c:v>-11.004070941680864</c:v>
                </c:pt>
                <c:pt idx="1436">
                  <c:v>-6.2504367302761565</c:v>
                </c:pt>
                <c:pt idx="1437">
                  <c:v>9.8487392455997632E-3</c:v>
                </c:pt>
                <c:pt idx="1438">
                  <c:v>3.3614138886327942</c:v>
                </c:pt>
                <c:pt idx="1439">
                  <c:v>3.8724840746913594</c:v>
                </c:pt>
                <c:pt idx="1440">
                  <c:v>2.3225295693758494</c:v>
                </c:pt>
                <c:pt idx="1441">
                  <c:v>0.37412376283518362</c:v>
                </c:pt>
                <c:pt idx="1442">
                  <c:v>-1.702843728893827</c:v>
                </c:pt>
                <c:pt idx="1443">
                  <c:v>-2.197119156000229</c:v>
                </c:pt>
                <c:pt idx="1444">
                  <c:v>-0.68884027222222333</c:v>
                </c:pt>
                <c:pt idx="1445">
                  <c:v>0.89983107548125008</c:v>
                </c:pt>
                <c:pt idx="1446">
                  <c:v>1.4158118300829479</c:v>
                </c:pt>
                <c:pt idx="1447">
                  <c:v>0.48704577238340852</c:v>
                </c:pt>
                <c:pt idx="1448">
                  <c:v>-2.1427405613425927</c:v>
                </c:pt>
                <c:pt idx="1449">
                  <c:v>-3.8571290690548605</c:v>
                </c:pt>
                <c:pt idx="1450">
                  <c:v>-2.3979484420265429</c:v>
                </c:pt>
                <c:pt idx="1451">
                  <c:v>-0.51439098875555556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0.36610800498827167</c:v>
                </c:pt>
                <c:pt idx="1480">
                  <c:v>1.2612107238567904</c:v>
                </c:pt>
                <c:pt idx="1481">
                  <c:v>1.7037566982868055</c:v>
                </c:pt>
                <c:pt idx="1482">
                  <c:v>1.8792498451226081</c:v>
                </c:pt>
                <c:pt idx="1483">
                  <c:v>1.8889222810716044</c:v>
                </c:pt>
                <c:pt idx="1484">
                  <c:v>1.9103233164246916</c:v>
                </c:pt>
                <c:pt idx="1485">
                  <c:v>1.9892168255883491</c:v>
                </c:pt>
                <c:pt idx="1486">
                  <c:v>2.3760440014613429</c:v>
                </c:pt>
                <c:pt idx="1487">
                  <c:v>3.2756522669192116</c:v>
                </c:pt>
                <c:pt idx="1488">
                  <c:v>4.6341478181327158</c:v>
                </c:pt>
                <c:pt idx="1489">
                  <c:v>6.4959928031166676</c:v>
                </c:pt>
                <c:pt idx="1490">
                  <c:v>8.8680364138997696</c:v>
                </c:pt>
                <c:pt idx="1491">
                  <c:v>11.457592784484026</c:v>
                </c:pt>
                <c:pt idx="1492">
                  <c:v>13.978195121055165</c:v>
                </c:pt>
                <c:pt idx="1493">
                  <c:v>15.696767457335733</c:v>
                </c:pt>
                <c:pt idx="1494">
                  <c:v>16.522044701244212</c:v>
                </c:pt>
                <c:pt idx="1495">
                  <c:v>16.864806865541361</c:v>
                </c:pt>
                <c:pt idx="1496">
                  <c:v>16.416660289736647</c:v>
                </c:pt>
                <c:pt idx="1497">
                  <c:v>15.66477085140764</c:v>
                </c:pt>
                <c:pt idx="1498">
                  <c:v>14.604699351588211</c:v>
                </c:pt>
                <c:pt idx="1499">
                  <c:v>13.007784507747436</c:v>
                </c:pt>
                <c:pt idx="1500">
                  <c:v>11.171308374527385</c:v>
                </c:pt>
                <c:pt idx="1501">
                  <c:v>9.1440489103354174</c:v>
                </c:pt>
                <c:pt idx="1502">
                  <c:v>8.1862965872693696</c:v>
                </c:pt>
                <c:pt idx="1503">
                  <c:v>7.7338846443621305</c:v>
                </c:pt>
                <c:pt idx="1504">
                  <c:v>7.5794466017981392</c:v>
                </c:pt>
                <c:pt idx="1505">
                  <c:v>7.6947483166666579</c:v>
                </c:pt>
                <c:pt idx="1506">
                  <c:v>7.1965618900366559</c:v>
                </c:pt>
                <c:pt idx="1507">
                  <c:v>6.9884160898919756</c:v>
                </c:pt>
                <c:pt idx="1508">
                  <c:v>7.4001366191061777</c:v>
                </c:pt>
                <c:pt idx="1509">
                  <c:v>8.1461953617513032</c:v>
                </c:pt>
                <c:pt idx="1510">
                  <c:v>9.2638091923802488</c:v>
                </c:pt>
                <c:pt idx="1511">
                  <c:v>11.466707167274315</c:v>
                </c:pt>
                <c:pt idx="1512">
                  <c:v>14.534248549475924</c:v>
                </c:pt>
                <c:pt idx="1513">
                  <c:v>17.900887643836178</c:v>
                </c:pt>
                <c:pt idx="1514">
                  <c:v>21.233723604766432</c:v>
                </c:pt>
                <c:pt idx="1515">
                  <c:v>23.304128765390494</c:v>
                </c:pt>
                <c:pt idx="1516">
                  <c:v>23.071714147985183</c:v>
                </c:pt>
                <c:pt idx="1517">
                  <c:v>20.226698186419249</c:v>
                </c:pt>
                <c:pt idx="1518">
                  <c:v>17.143986746505341</c:v>
                </c:pt>
                <c:pt idx="1519">
                  <c:v>14.629443257587425</c:v>
                </c:pt>
                <c:pt idx="1520">
                  <c:v>12.831830349761113</c:v>
                </c:pt>
                <c:pt idx="1521">
                  <c:v>11.327867315838864</c:v>
                </c:pt>
                <c:pt idx="1522">
                  <c:v>9.7843137626751844</c:v>
                </c:pt>
                <c:pt idx="1523">
                  <c:v>7.7417484216049477</c:v>
                </c:pt>
                <c:pt idx="1524">
                  <c:v>4.8497337555753077</c:v>
                </c:pt>
                <c:pt idx="1525">
                  <c:v>0.71848282479745451</c:v>
                </c:pt>
                <c:pt idx="1526">
                  <c:v>-4.4723118124296208</c:v>
                </c:pt>
                <c:pt idx="1527">
                  <c:v>-8.6350017312611307</c:v>
                </c:pt>
                <c:pt idx="1528">
                  <c:v>-11.048151955900593</c:v>
                </c:pt>
                <c:pt idx="1529">
                  <c:v>-10.839773945678992</c:v>
                </c:pt>
                <c:pt idx="1530">
                  <c:v>-8.6199464987771623</c:v>
                </c:pt>
                <c:pt idx="1531">
                  <c:v>-5.5320633750942179</c:v>
                </c:pt>
                <c:pt idx="1532">
                  <c:v>-1.8976573147216049</c:v>
                </c:pt>
                <c:pt idx="1533">
                  <c:v>1.6991633333333389</c:v>
                </c:pt>
                <c:pt idx="1534">
                  <c:v>5.3627150775357899</c:v>
                </c:pt>
                <c:pt idx="1535">
                  <c:v>9.5385442933290072</c:v>
                </c:pt>
                <c:pt idx="1536">
                  <c:v>14.771162100306189</c:v>
                </c:pt>
                <c:pt idx="1537">
                  <c:v>20.521371342933318</c:v>
                </c:pt>
                <c:pt idx="1538">
                  <c:v>25.353593236844457</c:v>
                </c:pt>
                <c:pt idx="1539">
                  <c:v>29.944529716488884</c:v>
                </c:pt>
                <c:pt idx="1540">
                  <c:v>33.682720211959811</c:v>
                </c:pt>
                <c:pt idx="1541">
                  <c:v>36.905004461906223</c:v>
                </c:pt>
                <c:pt idx="1542">
                  <c:v>39.337935972949957</c:v>
                </c:pt>
                <c:pt idx="1543">
                  <c:v>39.354831689220603</c:v>
                </c:pt>
                <c:pt idx="1544">
                  <c:v>36.54563648561917</c:v>
                </c:pt>
                <c:pt idx="1545">
                  <c:v>30.144326445910469</c:v>
                </c:pt>
                <c:pt idx="1546">
                  <c:v>23.252769305555528</c:v>
                </c:pt>
                <c:pt idx="1547">
                  <c:v>18.546870696868485</c:v>
                </c:pt>
                <c:pt idx="1548">
                  <c:v>15.705337592669753</c:v>
                </c:pt>
                <c:pt idx="1549">
                  <c:v>15.364439351822943</c:v>
                </c:pt>
                <c:pt idx="1550">
                  <c:v>16.02374608395062</c:v>
                </c:pt>
                <c:pt idx="1551">
                  <c:v>17.261591722664594</c:v>
                </c:pt>
                <c:pt idx="1552">
                  <c:v>18.517083400193243</c:v>
                </c:pt>
                <c:pt idx="1553">
                  <c:v>19.312385696827775</c:v>
                </c:pt>
                <c:pt idx="1554">
                  <c:v>19.564699026049304</c:v>
                </c:pt>
                <c:pt idx="1555">
                  <c:v>19.856017217032637</c:v>
                </c:pt>
                <c:pt idx="1556">
                  <c:v>21.242255188479565</c:v>
                </c:pt>
                <c:pt idx="1557">
                  <c:v>23.265069021225539</c:v>
                </c:pt>
                <c:pt idx="1558">
                  <c:v>25.372629279237632</c:v>
                </c:pt>
                <c:pt idx="1559">
                  <c:v>28.209794869140758</c:v>
                </c:pt>
                <c:pt idx="1560">
                  <c:v>31.172766864814783</c:v>
                </c:pt>
                <c:pt idx="1561">
                  <c:v>32.52249548755055</c:v>
                </c:pt>
                <c:pt idx="1562">
                  <c:v>33.329178166404951</c:v>
                </c:pt>
                <c:pt idx="1563">
                  <c:v>34.149856466237047</c:v>
                </c:pt>
                <c:pt idx="1564">
                  <c:v>35.629713182899287</c:v>
                </c:pt>
                <c:pt idx="1565">
                  <c:v>37.144426219692008</c:v>
                </c:pt>
                <c:pt idx="1566">
                  <c:v>38.083377053079438</c:v>
                </c:pt>
                <c:pt idx="1567">
                  <c:v>39.716583936620601</c:v>
                </c:pt>
                <c:pt idx="1568">
                  <c:v>40.011952043273638</c:v>
                </c:pt>
                <c:pt idx="1569">
                  <c:v>38.971822918953038</c:v>
                </c:pt>
                <c:pt idx="1570">
                  <c:v>38.485239084457447</c:v>
                </c:pt>
                <c:pt idx="1571">
                  <c:v>37.923620271498855</c:v>
                </c:pt>
                <c:pt idx="1572">
                  <c:v>37.287948332908414</c:v>
                </c:pt>
                <c:pt idx="1573">
                  <c:v>36.579342577024043</c:v>
                </c:pt>
                <c:pt idx="1574">
                  <c:v>34.350074818300548</c:v>
                </c:pt>
                <c:pt idx="1575">
                  <c:v>31.312746785738309</c:v>
                </c:pt>
                <c:pt idx="1576">
                  <c:v>28.821113967303695</c:v>
                </c:pt>
                <c:pt idx="1577">
                  <c:v>25.494471538140672</c:v>
                </c:pt>
                <c:pt idx="1578">
                  <c:v>22.07366026359999</c:v>
                </c:pt>
                <c:pt idx="1579">
                  <c:v>19.248550284613156</c:v>
                </c:pt>
                <c:pt idx="1580">
                  <c:v>17.78005866180559</c:v>
                </c:pt>
                <c:pt idx="1581">
                  <c:v>16.240061764805191</c:v>
                </c:pt>
                <c:pt idx="1582">
                  <c:v>15.41700559352704</c:v>
                </c:pt>
                <c:pt idx="1583">
                  <c:v>14.524153169531248</c:v>
                </c:pt>
                <c:pt idx="1584">
                  <c:v>12.284634012879037</c:v>
                </c:pt>
                <c:pt idx="1585">
                  <c:v>10.692871111111113</c:v>
                </c:pt>
                <c:pt idx="1586">
                  <c:v>9.0903331148627071</c:v>
                </c:pt>
                <c:pt idx="1587">
                  <c:v>7.4819343516967942</c:v>
                </c:pt>
                <c:pt idx="1588">
                  <c:v>6.5407706239167398</c:v>
                </c:pt>
                <c:pt idx="1589">
                  <c:v>6.9135240754266007</c:v>
                </c:pt>
                <c:pt idx="1590">
                  <c:v>8.6012037467303628</c:v>
                </c:pt>
                <c:pt idx="1591">
                  <c:v>10.300700815447474</c:v>
                </c:pt>
                <c:pt idx="1592">
                  <c:v>12.049043085638498</c:v>
                </c:pt>
                <c:pt idx="1593">
                  <c:v>13.162351685298614</c:v>
                </c:pt>
                <c:pt idx="1594">
                  <c:v>14.337878555815543</c:v>
                </c:pt>
                <c:pt idx="1595">
                  <c:v>15.509274908842874</c:v>
                </c:pt>
                <c:pt idx="1596">
                  <c:v>14.128574862414068</c:v>
                </c:pt>
                <c:pt idx="1597">
                  <c:v>12.757551460797778</c:v>
                </c:pt>
                <c:pt idx="1598">
                  <c:v>10.687790717735222</c:v>
                </c:pt>
                <c:pt idx="1599">
                  <c:v>8.0064116925574087</c:v>
                </c:pt>
                <c:pt idx="1600">
                  <c:v>6.5441276256847827</c:v>
                </c:pt>
                <c:pt idx="1601">
                  <c:v>5.0807090267071411</c:v>
                </c:pt>
                <c:pt idx="1602">
                  <c:v>4.2371302353684399</c:v>
                </c:pt>
                <c:pt idx="1603">
                  <c:v>5.2204382375604359</c:v>
                </c:pt>
                <c:pt idx="1604">
                  <c:v>7.4104826441867697</c:v>
                </c:pt>
                <c:pt idx="1605">
                  <c:v>9.0230538016585875</c:v>
                </c:pt>
                <c:pt idx="1606">
                  <c:v>11.290261309116119</c:v>
                </c:pt>
                <c:pt idx="1607">
                  <c:v>12.969198480272272</c:v>
                </c:pt>
                <c:pt idx="1608">
                  <c:v>14.128712369161097</c:v>
                </c:pt>
                <c:pt idx="1609">
                  <c:v>15.288226258050001</c:v>
                </c:pt>
                <c:pt idx="1610">
                  <c:v>16.517900198004959</c:v>
                </c:pt>
                <c:pt idx="1611">
                  <c:v>17.134457814496511</c:v>
                </c:pt>
                <c:pt idx="1612">
                  <c:v>17.824949058829581</c:v>
                </c:pt>
                <c:pt idx="1613">
                  <c:v>19.726836567071622</c:v>
                </c:pt>
                <c:pt idx="1614">
                  <c:v>21.723168865166048</c:v>
                </c:pt>
                <c:pt idx="1615">
                  <c:v>23.783455466849905</c:v>
                </c:pt>
                <c:pt idx="1616">
                  <c:v>25.958240029674741</c:v>
                </c:pt>
                <c:pt idx="1617">
                  <c:v>28.86367816580826</c:v>
                </c:pt>
                <c:pt idx="1618">
                  <c:v>31.264442664649906</c:v>
                </c:pt>
                <c:pt idx="1619">
                  <c:v>33.147963193441363</c:v>
                </c:pt>
                <c:pt idx="1620">
                  <c:v>33.094635635915914</c:v>
                </c:pt>
                <c:pt idx="1621">
                  <c:v>31.728150278834914</c:v>
                </c:pt>
                <c:pt idx="1622">
                  <c:v>30.236056704662797</c:v>
                </c:pt>
                <c:pt idx="1623">
                  <c:v>27.989343570090693</c:v>
                </c:pt>
                <c:pt idx="1624">
                  <c:v>24.262071385201594</c:v>
                </c:pt>
                <c:pt idx="1625">
                  <c:v>19.761998553726503</c:v>
                </c:pt>
                <c:pt idx="1626">
                  <c:v>15.794395989006791</c:v>
                </c:pt>
                <c:pt idx="1627">
                  <c:v>9.7675839203556105</c:v>
                </c:pt>
                <c:pt idx="1628">
                  <c:v>3.1204163754684822</c:v>
                </c:pt>
                <c:pt idx="1629">
                  <c:v>-2.2145733728395234</c:v>
                </c:pt>
                <c:pt idx="1630">
                  <c:v>-5.584657481593303</c:v>
                </c:pt>
                <c:pt idx="1631">
                  <c:v>-5.8621109395419131</c:v>
                </c:pt>
                <c:pt idx="1632">
                  <c:v>-2.5463904665894721</c:v>
                </c:pt>
                <c:pt idx="1633">
                  <c:v>2.5116781176875587</c:v>
                </c:pt>
                <c:pt idx="1634">
                  <c:v>8.2220556753944258</c:v>
                </c:pt>
                <c:pt idx="1635">
                  <c:v>12.811140584293492</c:v>
                </c:pt>
                <c:pt idx="1636">
                  <c:v>14.542222760219399</c:v>
                </c:pt>
                <c:pt idx="1637">
                  <c:v>14.509138448118467</c:v>
                </c:pt>
                <c:pt idx="1638">
                  <c:v>12.685683323543717</c:v>
                </c:pt>
                <c:pt idx="1639">
                  <c:v>10.843121296520049</c:v>
                </c:pt>
                <c:pt idx="1640">
                  <c:v>9.5569479004000506</c:v>
                </c:pt>
                <c:pt idx="1641">
                  <c:v>9.4452422518518198</c:v>
                </c:pt>
                <c:pt idx="1642">
                  <c:v>11.089679193894398</c:v>
                </c:pt>
                <c:pt idx="1643">
                  <c:v>13.95505911127079</c:v>
                </c:pt>
                <c:pt idx="1644">
                  <c:v>18.105906233733382</c:v>
                </c:pt>
                <c:pt idx="1645">
                  <c:v>21.803314099413587</c:v>
                </c:pt>
                <c:pt idx="1646">
                  <c:v>25.100908441761582</c:v>
                </c:pt>
                <c:pt idx="1647">
                  <c:v>27.91986125842968</c:v>
                </c:pt>
                <c:pt idx="1648">
                  <c:v>30.298897210677119</c:v>
                </c:pt>
                <c:pt idx="1649">
                  <c:v>32.780764924232194</c:v>
                </c:pt>
                <c:pt idx="1650">
                  <c:v>34.104486487048355</c:v>
                </c:pt>
                <c:pt idx="1651">
                  <c:v>34.839589144531857</c:v>
                </c:pt>
                <c:pt idx="1652">
                  <c:v>34.235224234827911</c:v>
                </c:pt>
                <c:pt idx="1653">
                  <c:v>32.933259477237634</c:v>
                </c:pt>
                <c:pt idx="1654">
                  <c:v>32.185212637036997</c:v>
                </c:pt>
                <c:pt idx="1655">
                  <c:v>30.68271798068146</c:v>
                </c:pt>
                <c:pt idx="1656">
                  <c:v>29.799895077451808</c:v>
                </c:pt>
                <c:pt idx="1657">
                  <c:v>30.196230411535868</c:v>
                </c:pt>
                <c:pt idx="1658">
                  <c:v>30.596503676997596</c:v>
                </c:pt>
                <c:pt idx="1659">
                  <c:v>31.000741481481448</c:v>
                </c:pt>
                <c:pt idx="1660">
                  <c:v>31.408970432632064</c:v>
                </c:pt>
                <c:pt idx="1661">
                  <c:v>31.821217138093786</c:v>
                </c:pt>
                <c:pt idx="1662">
                  <c:v>31.517601202647914</c:v>
                </c:pt>
                <c:pt idx="1663">
                  <c:v>31.933085629409021</c:v>
                </c:pt>
                <c:pt idx="1664">
                  <c:v>32.29999215889444</c:v>
                </c:pt>
                <c:pt idx="1665">
                  <c:v>31.25876660731366</c:v>
                </c:pt>
                <c:pt idx="1666">
                  <c:v>30.889154658564827</c:v>
                </c:pt>
                <c:pt idx="1667">
                  <c:v>29.727643452242599</c:v>
                </c:pt>
                <c:pt idx="1668">
                  <c:v>28.558440365085783</c:v>
                </c:pt>
                <c:pt idx="1669">
                  <c:v>28.020688820048605</c:v>
                </c:pt>
                <c:pt idx="1670">
                  <c:v>27.480251597511174</c:v>
                </c:pt>
                <c:pt idx="1671">
                  <c:v>26.888094537275922</c:v>
                </c:pt>
                <c:pt idx="1672">
                  <c:v>25.553792909252525</c:v>
                </c:pt>
                <c:pt idx="1673">
                  <c:v>24.909587988953103</c:v>
                </c:pt>
                <c:pt idx="1674">
                  <c:v>24.9571175598271</c:v>
                </c:pt>
                <c:pt idx="1675">
                  <c:v>24.264357143160474</c:v>
                </c:pt>
                <c:pt idx="1676">
                  <c:v>23.571596726493748</c:v>
                </c:pt>
                <c:pt idx="1677">
                  <c:v>22.832944470434509</c:v>
                </c:pt>
                <c:pt idx="1678">
                  <c:v>21.35911305579436</c:v>
                </c:pt>
                <c:pt idx="1679">
                  <c:v>19.84653285171272</c:v>
                </c:pt>
                <c:pt idx="1680">
                  <c:v>19.028941516666706</c:v>
                </c:pt>
                <c:pt idx="1681">
                  <c:v>18.901424453074341</c:v>
                </c:pt>
                <c:pt idx="1682">
                  <c:v>20.230376642686377</c:v>
                </c:pt>
                <c:pt idx="1683">
                  <c:v>22.2873673834271</c:v>
                </c:pt>
                <c:pt idx="1684">
                  <c:v>24.437907957678409</c:v>
                </c:pt>
                <c:pt idx="1685">
                  <c:v>27.381548723050059</c:v>
                </c:pt>
                <c:pt idx="1686">
                  <c:v>28.96146259283146</c:v>
                </c:pt>
                <c:pt idx="1687">
                  <c:v>29.164551041126522</c:v>
                </c:pt>
                <c:pt idx="1688">
                  <c:v>29.368695480310581</c:v>
                </c:pt>
                <c:pt idx="1689">
                  <c:v>28.078001155599956</c:v>
                </c:pt>
                <c:pt idx="1690">
                  <c:v>26.783204791894388</c:v>
                </c:pt>
                <c:pt idx="1691">
                  <c:v>26.134268475338736</c:v>
                </c:pt>
                <c:pt idx="1692">
                  <c:v>25.484306804938296</c:v>
                </c:pt>
                <c:pt idx="1693">
                  <c:v>25.532631175253847</c:v>
                </c:pt>
                <c:pt idx="1694">
                  <c:v>25.581022116648672</c:v>
                </c:pt>
                <c:pt idx="1695">
                  <c:v>25.629479681090942</c:v>
                </c:pt>
                <c:pt idx="1696">
                  <c:v>25.678003920548264</c:v>
                </c:pt>
                <c:pt idx="1697">
                  <c:v>25.726594886988725</c:v>
                </c:pt>
                <c:pt idx="1698">
                  <c:v>25.775252632380777</c:v>
                </c:pt>
                <c:pt idx="1699">
                  <c:v>25.073211737319092</c:v>
                </c:pt>
                <c:pt idx="1700">
                  <c:v>23.622109933285142</c:v>
                </c:pt>
                <c:pt idx="1701">
                  <c:v>22.127463863189707</c:v>
                </c:pt>
                <c:pt idx="1702">
                  <c:v>21.336763119698333</c:v>
                </c:pt>
                <c:pt idx="1703">
                  <c:v>21.246731824104049</c:v>
                </c:pt>
                <c:pt idx="1704">
                  <c:v>20.415601464241973</c:v>
                </c:pt>
                <c:pt idx="1705">
                  <c:v>20.327325881545065</c:v>
                </c:pt>
                <c:pt idx="1706">
                  <c:v>20.933713276207467</c:v>
                </c:pt>
                <c:pt idx="1707">
                  <c:v>20.844875115200576</c:v>
                </c:pt>
                <c:pt idx="1708">
                  <c:v>21.49331547649377</c:v>
                </c:pt>
                <c:pt idx="1709">
                  <c:v>22.140729964261705</c:v>
                </c:pt>
                <c:pt idx="1710">
                  <c:v>22.095449930857463</c:v>
                </c:pt>
                <c:pt idx="1711">
                  <c:v>23.525158976607404</c:v>
                </c:pt>
                <c:pt idx="1712">
                  <c:v>24.9571175598271</c:v>
                </c:pt>
                <c:pt idx="1713">
                  <c:v>25.746226833584927</c:v>
                </c:pt>
                <c:pt idx="1714">
                  <c:v>27.282225572903091</c:v>
                </c:pt>
                <c:pt idx="1715">
                  <c:v>28.128243403254917</c:v>
                </c:pt>
                <c:pt idx="1716">
                  <c:v>29.029187888216811</c:v>
                </c:pt>
                <c:pt idx="1717">
                  <c:v>29.935564794396196</c:v>
                </c:pt>
                <c:pt idx="1718">
                  <c:v>30.900124202083379</c:v>
                </c:pt>
                <c:pt idx="1719">
                  <c:v>31.871818684500383</c:v>
                </c:pt>
                <c:pt idx="1720">
                  <c:v>32.905233597928273</c:v>
                </c:pt>
                <c:pt idx="1721">
                  <c:v>33.179143095263534</c:v>
                </c:pt>
                <c:pt idx="1722">
                  <c:v>31.969206552546328</c:v>
                </c:pt>
                <c:pt idx="1723">
                  <c:v>29.92890194346662</c:v>
                </c:pt>
                <c:pt idx="1724">
                  <c:v>27.831224571261419</c:v>
                </c:pt>
                <c:pt idx="1725">
                  <c:v>25.631494536059254</c:v>
                </c:pt>
                <c:pt idx="1726">
                  <c:v>21.104543135354223</c:v>
                </c:pt>
                <c:pt idx="1727">
                  <c:v>15.026904115863744</c:v>
                </c:pt>
                <c:pt idx="1728">
                  <c:v>8.154277068696409</c:v>
                </c:pt>
                <c:pt idx="1729">
                  <c:v>0.59720732722792458</c:v>
                </c:pt>
                <c:pt idx="1730">
                  <c:v>-6.8353437028726818</c:v>
                </c:pt>
                <c:pt idx="1731">
                  <c:v>-11.327548294004977</c:v>
                </c:pt>
                <c:pt idx="1732">
                  <c:v>-13.029378948379589</c:v>
                </c:pt>
                <c:pt idx="1733">
                  <c:v>-13.34972857497103</c:v>
                </c:pt>
                <c:pt idx="1734">
                  <c:v>-12.375887126429744</c:v>
                </c:pt>
                <c:pt idx="1735">
                  <c:v>-11.408880572451249</c:v>
                </c:pt>
                <c:pt idx="1736">
                  <c:v>-11.059134723292788</c:v>
                </c:pt>
                <c:pt idx="1737">
                  <c:v>-11.883631939146541</c:v>
                </c:pt>
                <c:pt idx="1738">
                  <c:v>-12.070817882824706</c:v>
                </c:pt>
                <c:pt idx="1739">
                  <c:v>-11.669634896074427</c:v>
                </c:pt>
                <c:pt idx="1740">
                  <c:v>-10.704888772834524</c:v>
                </c:pt>
                <c:pt idx="1741">
                  <c:v>-8.1275355232055873</c:v>
                </c:pt>
                <c:pt idx="1742">
                  <c:v>-4.5285362412000119</c:v>
                </c:pt>
                <c:pt idx="1743">
                  <c:v>-2.0588398106612837</c:v>
                </c:pt>
                <c:pt idx="1744">
                  <c:v>-0.6548960503555854</c:v>
                </c:pt>
                <c:pt idx="1745">
                  <c:v>0.73497922528328885</c:v>
                </c:pt>
                <c:pt idx="1746">
                  <c:v>1.08376459836049</c:v>
                </c:pt>
                <c:pt idx="1747">
                  <c:v>0.92530856378333359</c:v>
                </c:pt>
                <c:pt idx="1748">
                  <c:v>1.7955382099537169</c:v>
                </c:pt>
                <c:pt idx="1749">
                  <c:v>2.651325339877189</c:v>
                </c:pt>
                <c:pt idx="1750">
                  <c:v>3.5282396811061432</c:v>
                </c:pt>
                <c:pt idx="1751">
                  <c:v>4.8988159090062053</c:v>
                </c:pt>
                <c:pt idx="1752">
                  <c:v>5.2868190154672812</c:v>
                </c:pt>
                <c:pt idx="1753">
                  <c:v>5.189566964358872</c:v>
                </c:pt>
                <c:pt idx="1754">
                  <c:v>5.0934595096740729</c:v>
                </c:pt>
                <c:pt idx="1755">
                  <c:v>4.9984901554059391</c:v>
                </c:pt>
                <c:pt idx="1756">
                  <c:v>4.9046524055475293</c:v>
                </c:pt>
                <c:pt idx="1757">
                  <c:v>4.8119397640918962</c:v>
                </c:pt>
                <c:pt idx="1758">
                  <c:v>4.2354071188368323</c:v>
                </c:pt>
                <c:pt idx="1759">
                  <c:v>4.1478764023920025</c:v>
                </c:pt>
                <c:pt idx="1760">
                  <c:v>4.0442966749679288</c:v>
                </c:pt>
                <c:pt idx="1761">
                  <c:v>3.4848229511166529</c:v>
                </c:pt>
                <c:pt idx="1762">
                  <c:v>3.3876654563555433</c:v>
                </c:pt>
                <c:pt idx="1763">
                  <c:v>3.2920645087944314</c:v>
                </c:pt>
                <c:pt idx="1764">
                  <c:v>3.1980088833333222</c:v>
                </c:pt>
                <c:pt idx="1765">
                  <c:v>2.6463902287845031</c:v>
                </c:pt>
                <c:pt idx="1766">
                  <c:v>1.1990152758074339</c:v>
                </c:pt>
                <c:pt idx="1767">
                  <c:v>-1.5533210052916038</c:v>
                </c:pt>
                <c:pt idx="1768">
                  <c:v>-5.0785718510166644</c:v>
                </c:pt>
                <c:pt idx="1769">
                  <c:v>-9.2555972660107262</c:v>
                </c:pt>
                <c:pt idx="1770">
                  <c:v>-13.510592718532672</c:v>
                </c:pt>
                <c:pt idx="1771">
                  <c:v>-16.578439597058562</c:v>
                </c:pt>
                <c:pt idx="1772">
                  <c:v>-17.496295189357301</c:v>
                </c:pt>
                <c:pt idx="1773">
                  <c:v>-16.870185301340019</c:v>
                </c:pt>
                <c:pt idx="1774">
                  <c:v>-15.60105483862478</c:v>
                </c:pt>
                <c:pt idx="1775">
                  <c:v>-13.495193425694453</c:v>
                </c:pt>
                <c:pt idx="1776">
                  <c:v>-11.265236005761112</c:v>
                </c:pt>
                <c:pt idx="1777">
                  <c:v>-10.031052895783326</c:v>
                </c:pt>
                <c:pt idx="1778">
                  <c:v>-9.9316179086633447</c:v>
                </c:pt>
                <c:pt idx="1779">
                  <c:v>-10.742974990800015</c:v>
                </c:pt>
                <c:pt idx="1780">
                  <c:v>-11.997499258362275</c:v>
                </c:pt>
                <c:pt idx="1781">
                  <c:v>-12.633089989124302</c:v>
                </c:pt>
                <c:pt idx="1782">
                  <c:v>-12.006540660143209</c:v>
                </c:pt>
                <c:pt idx="1783">
                  <c:v>-10.290096066483942</c:v>
                </c:pt>
                <c:pt idx="1784">
                  <c:v>-8.1666640610435923</c:v>
                </c:pt>
                <c:pt idx="1785">
                  <c:v>-6.0643747183690611</c:v>
                </c:pt>
                <c:pt idx="1786">
                  <c:v>-4.6556508100928236</c:v>
                </c:pt>
                <c:pt idx="1787">
                  <c:v>-3.9400626062666686</c:v>
                </c:pt>
                <c:pt idx="1788">
                  <c:v>-3.5277903667534729</c:v>
                </c:pt>
                <c:pt idx="1789">
                  <c:v>-3.3413905990451367</c:v>
                </c:pt>
                <c:pt idx="1790">
                  <c:v>-3.3779569319006173</c:v>
                </c:pt>
                <c:pt idx="1791">
                  <c:v>-3.4813598200135023</c:v>
                </c:pt>
                <c:pt idx="1792">
                  <c:v>-3.3764276970974523</c:v>
                </c:pt>
                <c:pt idx="1793">
                  <c:v>-2.8213496114002314</c:v>
                </c:pt>
                <c:pt idx="1794">
                  <c:v>-1.7736770891506175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34-4995-90A7-545EEC292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01763008"/>
        <c:axId val="301764448"/>
      </c:scatterChart>
      <c:valAx>
        <c:axId val="30176300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9774161878213052"/>
              <c:y val="0.945731454564978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764448"/>
        <c:crosses val="autoZero"/>
        <c:crossBetween val="midCat"/>
      </c:valAx>
      <c:valAx>
        <c:axId val="3017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1763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Resistance plotted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3'!$K$4:$K$1804</c:f>
              <c:numCache>
                <c:formatCode>General</c:formatCode>
                <c:ptCount val="1801"/>
                <c:pt idx="0">
                  <c:v>166.57380000000003</c:v>
                </c:pt>
                <c:pt idx="1">
                  <c:v>166.57380000000003</c:v>
                </c:pt>
                <c:pt idx="2">
                  <c:v>166.57380000000003</c:v>
                </c:pt>
                <c:pt idx="3">
                  <c:v>166.57380000000003</c:v>
                </c:pt>
                <c:pt idx="4">
                  <c:v>166.57380000000003</c:v>
                </c:pt>
                <c:pt idx="5">
                  <c:v>166.57380000000003</c:v>
                </c:pt>
                <c:pt idx="6">
                  <c:v>166.57380000000003</c:v>
                </c:pt>
                <c:pt idx="7">
                  <c:v>166.57380000000003</c:v>
                </c:pt>
                <c:pt idx="8">
                  <c:v>166.57380000000003</c:v>
                </c:pt>
                <c:pt idx="9">
                  <c:v>166.57380000000003</c:v>
                </c:pt>
                <c:pt idx="10">
                  <c:v>166.57380000000003</c:v>
                </c:pt>
                <c:pt idx="11">
                  <c:v>166.57380000000003</c:v>
                </c:pt>
                <c:pt idx="12">
                  <c:v>166.57380000000003</c:v>
                </c:pt>
                <c:pt idx="13">
                  <c:v>166.57380000000003</c:v>
                </c:pt>
                <c:pt idx="14">
                  <c:v>166.57380000000003</c:v>
                </c:pt>
                <c:pt idx="15">
                  <c:v>166.57380000000003</c:v>
                </c:pt>
                <c:pt idx="16">
                  <c:v>166.57380000000003</c:v>
                </c:pt>
                <c:pt idx="17">
                  <c:v>166.57380000000003</c:v>
                </c:pt>
                <c:pt idx="18">
                  <c:v>166.57380000000003</c:v>
                </c:pt>
                <c:pt idx="19">
                  <c:v>166.57380000000003</c:v>
                </c:pt>
                <c:pt idx="20">
                  <c:v>166.57380000000003</c:v>
                </c:pt>
                <c:pt idx="21">
                  <c:v>166.57380000000003</c:v>
                </c:pt>
                <c:pt idx="22">
                  <c:v>166.57380000000003</c:v>
                </c:pt>
                <c:pt idx="23">
                  <c:v>166.57380000000003</c:v>
                </c:pt>
                <c:pt idx="24">
                  <c:v>166.57380000000003</c:v>
                </c:pt>
                <c:pt idx="25">
                  <c:v>166.57380000000003</c:v>
                </c:pt>
                <c:pt idx="26">
                  <c:v>166.57380000000003</c:v>
                </c:pt>
                <c:pt idx="27">
                  <c:v>166.57380000000003</c:v>
                </c:pt>
                <c:pt idx="28">
                  <c:v>166.57380000000003</c:v>
                </c:pt>
                <c:pt idx="29">
                  <c:v>166.57380000000003</c:v>
                </c:pt>
                <c:pt idx="30">
                  <c:v>166.57380000000003</c:v>
                </c:pt>
                <c:pt idx="31">
                  <c:v>166.57380000000003</c:v>
                </c:pt>
                <c:pt idx="32">
                  <c:v>166.57380000000003</c:v>
                </c:pt>
                <c:pt idx="33">
                  <c:v>166.57380000000003</c:v>
                </c:pt>
                <c:pt idx="34">
                  <c:v>166.57380000000003</c:v>
                </c:pt>
                <c:pt idx="35">
                  <c:v>166.57380000000003</c:v>
                </c:pt>
                <c:pt idx="36">
                  <c:v>166.57380000000003</c:v>
                </c:pt>
                <c:pt idx="37">
                  <c:v>166.57380000000003</c:v>
                </c:pt>
                <c:pt idx="38">
                  <c:v>166.57380000000003</c:v>
                </c:pt>
                <c:pt idx="39">
                  <c:v>166.57380000000003</c:v>
                </c:pt>
                <c:pt idx="40">
                  <c:v>166.57380000000003</c:v>
                </c:pt>
                <c:pt idx="41">
                  <c:v>166.57380000000003</c:v>
                </c:pt>
                <c:pt idx="42">
                  <c:v>166.57380000000003</c:v>
                </c:pt>
                <c:pt idx="43">
                  <c:v>166.57380000000003</c:v>
                </c:pt>
                <c:pt idx="44">
                  <c:v>166.57380000000003</c:v>
                </c:pt>
                <c:pt idx="45">
                  <c:v>166.57380000000003</c:v>
                </c:pt>
                <c:pt idx="46">
                  <c:v>166.57380000000003</c:v>
                </c:pt>
                <c:pt idx="47">
                  <c:v>166.57380000000003</c:v>
                </c:pt>
                <c:pt idx="48">
                  <c:v>166.57380000000003</c:v>
                </c:pt>
                <c:pt idx="49">
                  <c:v>166.57380000000003</c:v>
                </c:pt>
                <c:pt idx="50">
                  <c:v>166.57380000000003</c:v>
                </c:pt>
                <c:pt idx="51">
                  <c:v>166.57380000000003</c:v>
                </c:pt>
                <c:pt idx="52">
                  <c:v>166.57380000000003</c:v>
                </c:pt>
                <c:pt idx="53">
                  <c:v>166.57380000000003</c:v>
                </c:pt>
                <c:pt idx="54">
                  <c:v>166.57380000000003</c:v>
                </c:pt>
                <c:pt idx="55">
                  <c:v>166.57380000000003</c:v>
                </c:pt>
                <c:pt idx="56">
                  <c:v>166.57380000000003</c:v>
                </c:pt>
                <c:pt idx="57">
                  <c:v>166.57380000000003</c:v>
                </c:pt>
                <c:pt idx="58">
                  <c:v>166.57380000000003</c:v>
                </c:pt>
                <c:pt idx="59">
                  <c:v>166.57380000000003</c:v>
                </c:pt>
                <c:pt idx="60">
                  <c:v>166.57380000000003</c:v>
                </c:pt>
                <c:pt idx="61">
                  <c:v>166.57380000000003</c:v>
                </c:pt>
                <c:pt idx="62">
                  <c:v>166.57380000000003</c:v>
                </c:pt>
                <c:pt idx="63">
                  <c:v>166.57380000000003</c:v>
                </c:pt>
                <c:pt idx="64">
                  <c:v>166.57380000000003</c:v>
                </c:pt>
                <c:pt idx="65">
                  <c:v>166.57380000000003</c:v>
                </c:pt>
                <c:pt idx="66">
                  <c:v>166.57380000000003</c:v>
                </c:pt>
                <c:pt idx="67">
                  <c:v>166.57380000000003</c:v>
                </c:pt>
                <c:pt idx="68">
                  <c:v>166.57380000000003</c:v>
                </c:pt>
                <c:pt idx="69">
                  <c:v>166.57380000000003</c:v>
                </c:pt>
                <c:pt idx="70">
                  <c:v>166.57380000000003</c:v>
                </c:pt>
                <c:pt idx="71">
                  <c:v>166.57380000000003</c:v>
                </c:pt>
                <c:pt idx="72">
                  <c:v>166.57380000000003</c:v>
                </c:pt>
                <c:pt idx="73">
                  <c:v>166.57380000000003</c:v>
                </c:pt>
                <c:pt idx="74">
                  <c:v>166.57380000000003</c:v>
                </c:pt>
                <c:pt idx="75">
                  <c:v>166.57380000000003</c:v>
                </c:pt>
                <c:pt idx="76">
                  <c:v>166.57380000000003</c:v>
                </c:pt>
                <c:pt idx="77">
                  <c:v>166.57380000000003</c:v>
                </c:pt>
                <c:pt idx="78">
                  <c:v>166.57380000000003</c:v>
                </c:pt>
                <c:pt idx="79">
                  <c:v>166.57380000000003</c:v>
                </c:pt>
                <c:pt idx="80">
                  <c:v>166.57380000000003</c:v>
                </c:pt>
                <c:pt idx="81">
                  <c:v>166.57380000000003</c:v>
                </c:pt>
                <c:pt idx="82">
                  <c:v>166.57380000000003</c:v>
                </c:pt>
                <c:pt idx="83">
                  <c:v>166.57380000000003</c:v>
                </c:pt>
                <c:pt idx="84">
                  <c:v>166.57380000000003</c:v>
                </c:pt>
                <c:pt idx="85">
                  <c:v>166.57380000000003</c:v>
                </c:pt>
                <c:pt idx="86">
                  <c:v>166.57380000000003</c:v>
                </c:pt>
                <c:pt idx="87">
                  <c:v>166.57380000000003</c:v>
                </c:pt>
                <c:pt idx="88">
                  <c:v>166.57380000000003</c:v>
                </c:pt>
                <c:pt idx="89">
                  <c:v>166.57380000000003</c:v>
                </c:pt>
                <c:pt idx="90">
                  <c:v>166.57380000000003</c:v>
                </c:pt>
                <c:pt idx="91">
                  <c:v>166.57380000000003</c:v>
                </c:pt>
                <c:pt idx="92">
                  <c:v>166.57380000000003</c:v>
                </c:pt>
                <c:pt idx="93">
                  <c:v>166.57380000000003</c:v>
                </c:pt>
                <c:pt idx="94">
                  <c:v>166.57380000000003</c:v>
                </c:pt>
                <c:pt idx="95">
                  <c:v>166.57380000000003</c:v>
                </c:pt>
                <c:pt idx="96">
                  <c:v>166.57380000000003</c:v>
                </c:pt>
                <c:pt idx="97">
                  <c:v>166.57380000000003</c:v>
                </c:pt>
                <c:pt idx="98">
                  <c:v>166.57380000000003</c:v>
                </c:pt>
                <c:pt idx="99">
                  <c:v>166.57380000000003</c:v>
                </c:pt>
                <c:pt idx="100">
                  <c:v>166.57380000000003</c:v>
                </c:pt>
                <c:pt idx="101">
                  <c:v>166.57380000000003</c:v>
                </c:pt>
                <c:pt idx="102">
                  <c:v>166.57380000000003</c:v>
                </c:pt>
                <c:pt idx="103">
                  <c:v>166.57380000000003</c:v>
                </c:pt>
                <c:pt idx="104">
                  <c:v>166.57380000000003</c:v>
                </c:pt>
                <c:pt idx="105">
                  <c:v>166.57380000000003</c:v>
                </c:pt>
                <c:pt idx="106">
                  <c:v>166.57380000000003</c:v>
                </c:pt>
                <c:pt idx="107">
                  <c:v>166.57380000000003</c:v>
                </c:pt>
                <c:pt idx="108">
                  <c:v>166.57380000000003</c:v>
                </c:pt>
                <c:pt idx="109">
                  <c:v>166.57380000000003</c:v>
                </c:pt>
                <c:pt idx="110">
                  <c:v>166.57380000000003</c:v>
                </c:pt>
                <c:pt idx="111">
                  <c:v>166.57380000000003</c:v>
                </c:pt>
                <c:pt idx="112">
                  <c:v>166.57380000000003</c:v>
                </c:pt>
                <c:pt idx="113">
                  <c:v>166.57380000000003</c:v>
                </c:pt>
                <c:pt idx="114">
                  <c:v>166.57380000000003</c:v>
                </c:pt>
                <c:pt idx="115">
                  <c:v>166.57380000000003</c:v>
                </c:pt>
                <c:pt idx="116">
                  <c:v>166.57380000000003</c:v>
                </c:pt>
                <c:pt idx="117">
                  <c:v>166.57380000000003</c:v>
                </c:pt>
                <c:pt idx="118">
                  <c:v>166.57380000000003</c:v>
                </c:pt>
                <c:pt idx="119">
                  <c:v>166.57380000000003</c:v>
                </c:pt>
                <c:pt idx="120">
                  <c:v>166.57380000000003</c:v>
                </c:pt>
                <c:pt idx="121">
                  <c:v>166.57380000000003</c:v>
                </c:pt>
                <c:pt idx="122">
                  <c:v>166.57380000000003</c:v>
                </c:pt>
                <c:pt idx="123">
                  <c:v>166.57380000000003</c:v>
                </c:pt>
                <c:pt idx="124">
                  <c:v>166.57380000000003</c:v>
                </c:pt>
                <c:pt idx="125">
                  <c:v>166.57380000000003</c:v>
                </c:pt>
                <c:pt idx="126">
                  <c:v>166.57380000000003</c:v>
                </c:pt>
                <c:pt idx="127">
                  <c:v>166.57380000000003</c:v>
                </c:pt>
                <c:pt idx="128">
                  <c:v>166.57380000000003</c:v>
                </c:pt>
                <c:pt idx="129">
                  <c:v>166.57380000000003</c:v>
                </c:pt>
                <c:pt idx="130">
                  <c:v>166.57380000000003</c:v>
                </c:pt>
                <c:pt idx="131">
                  <c:v>166.57380000000003</c:v>
                </c:pt>
                <c:pt idx="132">
                  <c:v>166.57380000000003</c:v>
                </c:pt>
                <c:pt idx="133">
                  <c:v>166.57380000000003</c:v>
                </c:pt>
                <c:pt idx="134">
                  <c:v>166.57380000000003</c:v>
                </c:pt>
                <c:pt idx="135">
                  <c:v>166.57380000000003</c:v>
                </c:pt>
                <c:pt idx="136">
                  <c:v>166.57380000000003</c:v>
                </c:pt>
                <c:pt idx="137">
                  <c:v>166.57380000000003</c:v>
                </c:pt>
                <c:pt idx="138">
                  <c:v>166.57380000000003</c:v>
                </c:pt>
                <c:pt idx="139">
                  <c:v>166.57380000000003</c:v>
                </c:pt>
                <c:pt idx="140">
                  <c:v>166.57380000000003</c:v>
                </c:pt>
                <c:pt idx="141">
                  <c:v>166.57380000000003</c:v>
                </c:pt>
                <c:pt idx="142">
                  <c:v>166.57380000000003</c:v>
                </c:pt>
                <c:pt idx="143">
                  <c:v>166.57380000000003</c:v>
                </c:pt>
                <c:pt idx="144">
                  <c:v>166.57380000000003</c:v>
                </c:pt>
                <c:pt idx="145">
                  <c:v>166.57380000000003</c:v>
                </c:pt>
                <c:pt idx="146">
                  <c:v>166.57380000000003</c:v>
                </c:pt>
                <c:pt idx="147">
                  <c:v>166.57380000000003</c:v>
                </c:pt>
                <c:pt idx="148">
                  <c:v>166.57380000000003</c:v>
                </c:pt>
                <c:pt idx="149">
                  <c:v>166.57380000000003</c:v>
                </c:pt>
                <c:pt idx="150">
                  <c:v>166.57380000000003</c:v>
                </c:pt>
                <c:pt idx="151">
                  <c:v>166.57380000000003</c:v>
                </c:pt>
                <c:pt idx="152">
                  <c:v>166.57380000000003</c:v>
                </c:pt>
                <c:pt idx="153">
                  <c:v>166.57380000000003</c:v>
                </c:pt>
                <c:pt idx="154">
                  <c:v>166.57380000000003</c:v>
                </c:pt>
                <c:pt idx="155">
                  <c:v>166.57380000000003</c:v>
                </c:pt>
                <c:pt idx="156">
                  <c:v>166.57380000000003</c:v>
                </c:pt>
                <c:pt idx="157">
                  <c:v>166.57380000000003</c:v>
                </c:pt>
                <c:pt idx="158">
                  <c:v>166.57380000000003</c:v>
                </c:pt>
                <c:pt idx="159">
                  <c:v>166.57380000000003</c:v>
                </c:pt>
                <c:pt idx="160">
                  <c:v>166.57380000000003</c:v>
                </c:pt>
                <c:pt idx="161">
                  <c:v>166.57380000000003</c:v>
                </c:pt>
                <c:pt idx="162">
                  <c:v>166.57380000000003</c:v>
                </c:pt>
                <c:pt idx="163">
                  <c:v>166.57380000000003</c:v>
                </c:pt>
                <c:pt idx="164">
                  <c:v>166.57380000000003</c:v>
                </c:pt>
                <c:pt idx="165">
                  <c:v>166.57380000000003</c:v>
                </c:pt>
                <c:pt idx="166">
                  <c:v>166.57380000000003</c:v>
                </c:pt>
                <c:pt idx="167">
                  <c:v>166.57380000000003</c:v>
                </c:pt>
                <c:pt idx="168">
                  <c:v>166.57380000000003</c:v>
                </c:pt>
                <c:pt idx="169">
                  <c:v>166.57380000000003</c:v>
                </c:pt>
                <c:pt idx="170">
                  <c:v>166.57380000000003</c:v>
                </c:pt>
                <c:pt idx="171">
                  <c:v>166.57380000000003</c:v>
                </c:pt>
                <c:pt idx="172">
                  <c:v>166.57380000000003</c:v>
                </c:pt>
                <c:pt idx="173">
                  <c:v>166.57380000000003</c:v>
                </c:pt>
                <c:pt idx="174">
                  <c:v>166.57380000000003</c:v>
                </c:pt>
                <c:pt idx="175">
                  <c:v>166.57380000000003</c:v>
                </c:pt>
                <c:pt idx="176">
                  <c:v>166.57380000000003</c:v>
                </c:pt>
                <c:pt idx="177">
                  <c:v>166.57380000000003</c:v>
                </c:pt>
                <c:pt idx="178">
                  <c:v>166.57380000000003</c:v>
                </c:pt>
                <c:pt idx="179">
                  <c:v>166.57380000000003</c:v>
                </c:pt>
                <c:pt idx="180">
                  <c:v>166.57380000000003</c:v>
                </c:pt>
                <c:pt idx="181">
                  <c:v>166.57380000000003</c:v>
                </c:pt>
                <c:pt idx="182">
                  <c:v>166.57380000000003</c:v>
                </c:pt>
                <c:pt idx="183">
                  <c:v>166.57380000000003</c:v>
                </c:pt>
                <c:pt idx="184">
                  <c:v>166.57380000000003</c:v>
                </c:pt>
                <c:pt idx="185">
                  <c:v>166.57380000000003</c:v>
                </c:pt>
                <c:pt idx="186">
                  <c:v>166.57380000000003</c:v>
                </c:pt>
                <c:pt idx="187">
                  <c:v>166.57380000000003</c:v>
                </c:pt>
                <c:pt idx="188">
                  <c:v>166.57380000000003</c:v>
                </c:pt>
                <c:pt idx="189">
                  <c:v>166.57380000000003</c:v>
                </c:pt>
                <c:pt idx="190">
                  <c:v>166.57380000000003</c:v>
                </c:pt>
                <c:pt idx="191">
                  <c:v>166.57380000000003</c:v>
                </c:pt>
                <c:pt idx="192">
                  <c:v>166.57380000000003</c:v>
                </c:pt>
                <c:pt idx="193">
                  <c:v>166.57380000000003</c:v>
                </c:pt>
                <c:pt idx="194">
                  <c:v>166.57380000000003</c:v>
                </c:pt>
                <c:pt idx="195">
                  <c:v>166.57380000000003</c:v>
                </c:pt>
                <c:pt idx="196">
                  <c:v>166.57380000000003</c:v>
                </c:pt>
                <c:pt idx="197">
                  <c:v>166.57380000000003</c:v>
                </c:pt>
                <c:pt idx="198">
                  <c:v>166.57380000000003</c:v>
                </c:pt>
                <c:pt idx="199">
                  <c:v>166.57380000000003</c:v>
                </c:pt>
                <c:pt idx="200">
                  <c:v>166.57380000000003</c:v>
                </c:pt>
                <c:pt idx="201">
                  <c:v>166.57380000000003</c:v>
                </c:pt>
                <c:pt idx="202">
                  <c:v>166.57380000000003</c:v>
                </c:pt>
                <c:pt idx="203">
                  <c:v>166.57380000000003</c:v>
                </c:pt>
                <c:pt idx="204">
                  <c:v>166.57380000000003</c:v>
                </c:pt>
                <c:pt idx="205">
                  <c:v>166.57380000000003</c:v>
                </c:pt>
                <c:pt idx="206">
                  <c:v>166.57380000000003</c:v>
                </c:pt>
                <c:pt idx="207">
                  <c:v>166.57380000000003</c:v>
                </c:pt>
                <c:pt idx="208">
                  <c:v>166.57380000000003</c:v>
                </c:pt>
                <c:pt idx="209">
                  <c:v>166.57380000000003</c:v>
                </c:pt>
                <c:pt idx="210">
                  <c:v>166.57380000000003</c:v>
                </c:pt>
                <c:pt idx="211">
                  <c:v>166.57380000000003</c:v>
                </c:pt>
                <c:pt idx="212">
                  <c:v>166.57380000000003</c:v>
                </c:pt>
                <c:pt idx="213">
                  <c:v>166.57380000000003</c:v>
                </c:pt>
                <c:pt idx="214">
                  <c:v>166.57380000000003</c:v>
                </c:pt>
                <c:pt idx="215">
                  <c:v>166.57380000000003</c:v>
                </c:pt>
                <c:pt idx="216">
                  <c:v>166.57380000000003</c:v>
                </c:pt>
                <c:pt idx="217">
                  <c:v>166.57380000000003</c:v>
                </c:pt>
                <c:pt idx="218">
                  <c:v>166.57380000000003</c:v>
                </c:pt>
                <c:pt idx="219">
                  <c:v>166.57380000000003</c:v>
                </c:pt>
                <c:pt idx="220">
                  <c:v>166.57380000000003</c:v>
                </c:pt>
                <c:pt idx="221">
                  <c:v>166.57380000000003</c:v>
                </c:pt>
                <c:pt idx="222">
                  <c:v>166.57380000000003</c:v>
                </c:pt>
                <c:pt idx="223">
                  <c:v>166.57380000000003</c:v>
                </c:pt>
                <c:pt idx="224">
                  <c:v>166.57380000000003</c:v>
                </c:pt>
                <c:pt idx="225">
                  <c:v>166.57380000000003</c:v>
                </c:pt>
                <c:pt idx="226">
                  <c:v>166.57380000000003</c:v>
                </c:pt>
                <c:pt idx="227">
                  <c:v>166.57380000000003</c:v>
                </c:pt>
                <c:pt idx="228">
                  <c:v>166.57380000000003</c:v>
                </c:pt>
                <c:pt idx="229">
                  <c:v>166.57380000000003</c:v>
                </c:pt>
                <c:pt idx="230">
                  <c:v>166.57380000000003</c:v>
                </c:pt>
                <c:pt idx="231">
                  <c:v>166.57380000000003</c:v>
                </c:pt>
                <c:pt idx="232">
                  <c:v>166.57380000000003</c:v>
                </c:pt>
                <c:pt idx="233">
                  <c:v>166.57380000000003</c:v>
                </c:pt>
                <c:pt idx="234">
                  <c:v>166.57380000000003</c:v>
                </c:pt>
                <c:pt idx="235">
                  <c:v>166.57380000000003</c:v>
                </c:pt>
                <c:pt idx="236">
                  <c:v>166.57380000000003</c:v>
                </c:pt>
                <c:pt idx="237">
                  <c:v>166.57380000000003</c:v>
                </c:pt>
                <c:pt idx="238">
                  <c:v>166.57380000000003</c:v>
                </c:pt>
                <c:pt idx="239">
                  <c:v>166.57380000000003</c:v>
                </c:pt>
                <c:pt idx="240">
                  <c:v>166.57380000000003</c:v>
                </c:pt>
                <c:pt idx="241">
                  <c:v>166.57380000000003</c:v>
                </c:pt>
                <c:pt idx="242">
                  <c:v>166.57380000000003</c:v>
                </c:pt>
                <c:pt idx="243">
                  <c:v>166.57380000000003</c:v>
                </c:pt>
                <c:pt idx="244">
                  <c:v>166.57380000000003</c:v>
                </c:pt>
                <c:pt idx="245">
                  <c:v>166.57380000000003</c:v>
                </c:pt>
                <c:pt idx="246">
                  <c:v>166.57380000000003</c:v>
                </c:pt>
                <c:pt idx="247">
                  <c:v>166.57380000000003</c:v>
                </c:pt>
                <c:pt idx="248">
                  <c:v>166.57380000000003</c:v>
                </c:pt>
                <c:pt idx="249">
                  <c:v>166.57380000000003</c:v>
                </c:pt>
                <c:pt idx="250">
                  <c:v>166.57380000000003</c:v>
                </c:pt>
                <c:pt idx="251">
                  <c:v>166.57380000000003</c:v>
                </c:pt>
                <c:pt idx="252">
                  <c:v>166.57380000000003</c:v>
                </c:pt>
                <c:pt idx="253">
                  <c:v>166.57380000000003</c:v>
                </c:pt>
                <c:pt idx="254">
                  <c:v>166.57380000000003</c:v>
                </c:pt>
                <c:pt idx="255">
                  <c:v>166.57380000000003</c:v>
                </c:pt>
                <c:pt idx="256">
                  <c:v>166.57380000000003</c:v>
                </c:pt>
                <c:pt idx="257">
                  <c:v>166.57380000000003</c:v>
                </c:pt>
                <c:pt idx="258">
                  <c:v>166.57380000000003</c:v>
                </c:pt>
                <c:pt idx="259">
                  <c:v>166.57380000000003</c:v>
                </c:pt>
                <c:pt idx="260">
                  <c:v>166.57380000000003</c:v>
                </c:pt>
                <c:pt idx="261">
                  <c:v>166.57380000000003</c:v>
                </c:pt>
                <c:pt idx="262">
                  <c:v>166.57380000000003</c:v>
                </c:pt>
                <c:pt idx="263">
                  <c:v>166.57380000000003</c:v>
                </c:pt>
                <c:pt idx="264">
                  <c:v>166.57380000000003</c:v>
                </c:pt>
                <c:pt idx="265">
                  <c:v>166.57380000000003</c:v>
                </c:pt>
                <c:pt idx="266">
                  <c:v>166.57380000000003</c:v>
                </c:pt>
                <c:pt idx="267">
                  <c:v>166.57380000000003</c:v>
                </c:pt>
                <c:pt idx="268">
                  <c:v>166.57380000000003</c:v>
                </c:pt>
                <c:pt idx="269">
                  <c:v>166.57380000000003</c:v>
                </c:pt>
                <c:pt idx="270">
                  <c:v>166.57380000000003</c:v>
                </c:pt>
                <c:pt idx="271">
                  <c:v>166.57380000000003</c:v>
                </c:pt>
                <c:pt idx="272">
                  <c:v>166.57380000000003</c:v>
                </c:pt>
                <c:pt idx="273">
                  <c:v>166.57380000000003</c:v>
                </c:pt>
                <c:pt idx="274">
                  <c:v>166.57380000000003</c:v>
                </c:pt>
                <c:pt idx="275">
                  <c:v>166.57380000000003</c:v>
                </c:pt>
                <c:pt idx="276">
                  <c:v>166.57380000000003</c:v>
                </c:pt>
                <c:pt idx="277">
                  <c:v>166.57380000000003</c:v>
                </c:pt>
                <c:pt idx="278">
                  <c:v>166.57380000000003</c:v>
                </c:pt>
                <c:pt idx="279">
                  <c:v>166.57380000000003</c:v>
                </c:pt>
                <c:pt idx="280">
                  <c:v>166.57380000000003</c:v>
                </c:pt>
                <c:pt idx="281">
                  <c:v>166.57380000000003</c:v>
                </c:pt>
                <c:pt idx="282">
                  <c:v>166.57380000000003</c:v>
                </c:pt>
                <c:pt idx="283">
                  <c:v>166.57380000000003</c:v>
                </c:pt>
                <c:pt idx="284">
                  <c:v>166.57380000000003</c:v>
                </c:pt>
                <c:pt idx="285">
                  <c:v>166.57380000000003</c:v>
                </c:pt>
                <c:pt idx="286">
                  <c:v>166.57380000000003</c:v>
                </c:pt>
                <c:pt idx="287">
                  <c:v>166.57380000000003</c:v>
                </c:pt>
                <c:pt idx="288">
                  <c:v>166.57380000000003</c:v>
                </c:pt>
                <c:pt idx="289">
                  <c:v>166.57380000000003</c:v>
                </c:pt>
                <c:pt idx="290">
                  <c:v>166.57380000000003</c:v>
                </c:pt>
                <c:pt idx="291">
                  <c:v>166.57380000000003</c:v>
                </c:pt>
                <c:pt idx="292">
                  <c:v>166.57380000000003</c:v>
                </c:pt>
                <c:pt idx="293">
                  <c:v>166.57380000000003</c:v>
                </c:pt>
                <c:pt idx="294">
                  <c:v>166.57380000000003</c:v>
                </c:pt>
                <c:pt idx="295">
                  <c:v>166.57380000000003</c:v>
                </c:pt>
                <c:pt idx="296">
                  <c:v>166.57380000000003</c:v>
                </c:pt>
                <c:pt idx="297">
                  <c:v>166.57380000000003</c:v>
                </c:pt>
                <c:pt idx="298">
                  <c:v>166.57380000000003</c:v>
                </c:pt>
                <c:pt idx="299">
                  <c:v>166.57380000000003</c:v>
                </c:pt>
                <c:pt idx="300">
                  <c:v>166.57380000000003</c:v>
                </c:pt>
                <c:pt idx="301">
                  <c:v>166.57380000000003</c:v>
                </c:pt>
                <c:pt idx="302">
                  <c:v>166.57380000000003</c:v>
                </c:pt>
                <c:pt idx="303">
                  <c:v>166.57380000000003</c:v>
                </c:pt>
                <c:pt idx="304">
                  <c:v>166.57380000000003</c:v>
                </c:pt>
                <c:pt idx="305">
                  <c:v>166.57380000000003</c:v>
                </c:pt>
                <c:pt idx="306">
                  <c:v>166.57380000000003</c:v>
                </c:pt>
                <c:pt idx="307">
                  <c:v>166.57380000000003</c:v>
                </c:pt>
                <c:pt idx="308">
                  <c:v>166.57380000000003</c:v>
                </c:pt>
                <c:pt idx="309">
                  <c:v>166.57380000000003</c:v>
                </c:pt>
                <c:pt idx="310">
                  <c:v>166.57380000000003</c:v>
                </c:pt>
                <c:pt idx="311">
                  <c:v>166.57380000000003</c:v>
                </c:pt>
                <c:pt idx="312">
                  <c:v>166.57380000000003</c:v>
                </c:pt>
                <c:pt idx="313">
                  <c:v>166.57380000000003</c:v>
                </c:pt>
                <c:pt idx="314">
                  <c:v>166.57380000000003</c:v>
                </c:pt>
                <c:pt idx="315">
                  <c:v>166.57380000000003</c:v>
                </c:pt>
                <c:pt idx="316">
                  <c:v>166.57380000000003</c:v>
                </c:pt>
                <c:pt idx="317">
                  <c:v>166.57380000000003</c:v>
                </c:pt>
                <c:pt idx="318">
                  <c:v>166.57380000000003</c:v>
                </c:pt>
                <c:pt idx="319">
                  <c:v>166.57380000000003</c:v>
                </c:pt>
                <c:pt idx="320">
                  <c:v>166.57380000000003</c:v>
                </c:pt>
                <c:pt idx="321">
                  <c:v>166.57380000000003</c:v>
                </c:pt>
                <c:pt idx="322">
                  <c:v>166.57380000000003</c:v>
                </c:pt>
                <c:pt idx="323">
                  <c:v>166.57380000000003</c:v>
                </c:pt>
                <c:pt idx="324">
                  <c:v>166.57380000000003</c:v>
                </c:pt>
                <c:pt idx="325">
                  <c:v>166.57380000000003</c:v>
                </c:pt>
                <c:pt idx="326">
                  <c:v>166.57380000000003</c:v>
                </c:pt>
                <c:pt idx="327">
                  <c:v>166.57380000000003</c:v>
                </c:pt>
                <c:pt idx="328">
                  <c:v>166.57380000000003</c:v>
                </c:pt>
                <c:pt idx="329">
                  <c:v>166.57380000000003</c:v>
                </c:pt>
                <c:pt idx="330">
                  <c:v>166.57380000000003</c:v>
                </c:pt>
                <c:pt idx="331">
                  <c:v>166.57380000000003</c:v>
                </c:pt>
                <c:pt idx="332">
                  <c:v>166.57380000000003</c:v>
                </c:pt>
                <c:pt idx="333">
                  <c:v>166.57380000000003</c:v>
                </c:pt>
                <c:pt idx="334">
                  <c:v>166.57380000000003</c:v>
                </c:pt>
                <c:pt idx="335">
                  <c:v>166.57380000000003</c:v>
                </c:pt>
                <c:pt idx="336">
                  <c:v>166.57380000000003</c:v>
                </c:pt>
                <c:pt idx="337">
                  <c:v>166.57380000000003</c:v>
                </c:pt>
                <c:pt idx="338">
                  <c:v>166.57380000000003</c:v>
                </c:pt>
                <c:pt idx="339">
                  <c:v>166.57380000000003</c:v>
                </c:pt>
                <c:pt idx="340">
                  <c:v>166.57380000000003</c:v>
                </c:pt>
                <c:pt idx="341">
                  <c:v>166.57380000000003</c:v>
                </c:pt>
                <c:pt idx="342">
                  <c:v>166.57380000000003</c:v>
                </c:pt>
                <c:pt idx="343">
                  <c:v>166.57380000000003</c:v>
                </c:pt>
                <c:pt idx="344">
                  <c:v>166.57380000000003</c:v>
                </c:pt>
                <c:pt idx="345">
                  <c:v>166.57380000000003</c:v>
                </c:pt>
                <c:pt idx="346">
                  <c:v>166.57380000000003</c:v>
                </c:pt>
                <c:pt idx="347">
                  <c:v>166.57380000000003</c:v>
                </c:pt>
                <c:pt idx="348">
                  <c:v>166.57380000000003</c:v>
                </c:pt>
                <c:pt idx="349">
                  <c:v>166.57380000000003</c:v>
                </c:pt>
                <c:pt idx="350">
                  <c:v>166.57380000000003</c:v>
                </c:pt>
                <c:pt idx="351">
                  <c:v>166.57380000000003</c:v>
                </c:pt>
                <c:pt idx="352">
                  <c:v>166.57380000000003</c:v>
                </c:pt>
                <c:pt idx="353">
                  <c:v>166.57380000000003</c:v>
                </c:pt>
                <c:pt idx="354">
                  <c:v>166.57380000000003</c:v>
                </c:pt>
                <c:pt idx="355">
                  <c:v>166.57380000000003</c:v>
                </c:pt>
                <c:pt idx="356">
                  <c:v>166.57380000000003</c:v>
                </c:pt>
                <c:pt idx="357">
                  <c:v>166.57380000000003</c:v>
                </c:pt>
                <c:pt idx="358">
                  <c:v>166.57380000000003</c:v>
                </c:pt>
                <c:pt idx="359">
                  <c:v>166.57380000000003</c:v>
                </c:pt>
                <c:pt idx="360">
                  <c:v>166.57380000000003</c:v>
                </c:pt>
                <c:pt idx="361">
                  <c:v>166.57380000000003</c:v>
                </c:pt>
                <c:pt idx="362">
                  <c:v>166.57380000000003</c:v>
                </c:pt>
                <c:pt idx="363">
                  <c:v>166.57380000000003</c:v>
                </c:pt>
                <c:pt idx="364">
                  <c:v>166.57380000000003</c:v>
                </c:pt>
                <c:pt idx="365">
                  <c:v>166.57380000000003</c:v>
                </c:pt>
                <c:pt idx="366">
                  <c:v>166.57380000000003</c:v>
                </c:pt>
                <c:pt idx="367">
                  <c:v>166.57380000000003</c:v>
                </c:pt>
                <c:pt idx="368">
                  <c:v>166.57380000000003</c:v>
                </c:pt>
                <c:pt idx="369">
                  <c:v>166.57380000000003</c:v>
                </c:pt>
                <c:pt idx="370">
                  <c:v>166.57380000000003</c:v>
                </c:pt>
                <c:pt idx="371">
                  <c:v>166.57380000000003</c:v>
                </c:pt>
                <c:pt idx="372">
                  <c:v>166.57380000000003</c:v>
                </c:pt>
                <c:pt idx="373">
                  <c:v>166.57380000000003</c:v>
                </c:pt>
                <c:pt idx="374">
                  <c:v>166.57380000000003</c:v>
                </c:pt>
                <c:pt idx="375">
                  <c:v>166.57380000000003</c:v>
                </c:pt>
                <c:pt idx="376">
                  <c:v>166.57380000000003</c:v>
                </c:pt>
                <c:pt idx="377">
                  <c:v>166.57380000000003</c:v>
                </c:pt>
                <c:pt idx="378">
                  <c:v>166.57380000000003</c:v>
                </c:pt>
                <c:pt idx="379">
                  <c:v>166.57380000000003</c:v>
                </c:pt>
                <c:pt idx="380">
                  <c:v>166.57380000000003</c:v>
                </c:pt>
                <c:pt idx="381">
                  <c:v>166.57380000000003</c:v>
                </c:pt>
                <c:pt idx="382">
                  <c:v>166.57380000000003</c:v>
                </c:pt>
                <c:pt idx="383">
                  <c:v>166.57380000000003</c:v>
                </c:pt>
                <c:pt idx="384">
                  <c:v>166.57380000000003</c:v>
                </c:pt>
                <c:pt idx="385">
                  <c:v>166.57380000000003</c:v>
                </c:pt>
                <c:pt idx="386">
                  <c:v>166.57380000000003</c:v>
                </c:pt>
                <c:pt idx="387">
                  <c:v>166.57380000000003</c:v>
                </c:pt>
                <c:pt idx="388">
                  <c:v>166.57380000000003</c:v>
                </c:pt>
                <c:pt idx="389">
                  <c:v>166.57380000000003</c:v>
                </c:pt>
                <c:pt idx="390">
                  <c:v>166.57380000000003</c:v>
                </c:pt>
                <c:pt idx="391">
                  <c:v>166.57380000000003</c:v>
                </c:pt>
                <c:pt idx="392">
                  <c:v>166.57380000000003</c:v>
                </c:pt>
                <c:pt idx="393">
                  <c:v>166.57380000000003</c:v>
                </c:pt>
                <c:pt idx="394">
                  <c:v>166.57380000000003</c:v>
                </c:pt>
                <c:pt idx="395">
                  <c:v>166.57380000000003</c:v>
                </c:pt>
                <c:pt idx="396">
                  <c:v>166.57380000000003</c:v>
                </c:pt>
                <c:pt idx="397">
                  <c:v>166.57380000000003</c:v>
                </c:pt>
                <c:pt idx="398">
                  <c:v>166.57380000000003</c:v>
                </c:pt>
                <c:pt idx="399">
                  <c:v>166.57380000000003</c:v>
                </c:pt>
                <c:pt idx="400">
                  <c:v>166.57380000000003</c:v>
                </c:pt>
                <c:pt idx="401">
                  <c:v>166.57380000000003</c:v>
                </c:pt>
                <c:pt idx="402">
                  <c:v>166.57380000000003</c:v>
                </c:pt>
                <c:pt idx="403">
                  <c:v>166.57380000000003</c:v>
                </c:pt>
                <c:pt idx="404">
                  <c:v>166.57380000000003</c:v>
                </c:pt>
                <c:pt idx="405">
                  <c:v>166.57380000000003</c:v>
                </c:pt>
                <c:pt idx="406">
                  <c:v>166.57380000000003</c:v>
                </c:pt>
                <c:pt idx="407">
                  <c:v>166.57380000000003</c:v>
                </c:pt>
                <c:pt idx="408">
                  <c:v>166.57380000000003</c:v>
                </c:pt>
                <c:pt idx="409">
                  <c:v>166.57380000000003</c:v>
                </c:pt>
                <c:pt idx="410">
                  <c:v>166.57380000000003</c:v>
                </c:pt>
                <c:pt idx="411">
                  <c:v>166.57380000000003</c:v>
                </c:pt>
                <c:pt idx="412">
                  <c:v>166.57380000000003</c:v>
                </c:pt>
                <c:pt idx="413">
                  <c:v>166.57380000000003</c:v>
                </c:pt>
                <c:pt idx="414">
                  <c:v>166.57380000000003</c:v>
                </c:pt>
                <c:pt idx="415">
                  <c:v>166.57380000000003</c:v>
                </c:pt>
                <c:pt idx="416">
                  <c:v>166.57380000000003</c:v>
                </c:pt>
                <c:pt idx="417">
                  <c:v>166.57380000000003</c:v>
                </c:pt>
                <c:pt idx="418">
                  <c:v>166.57380000000003</c:v>
                </c:pt>
                <c:pt idx="419">
                  <c:v>166.57380000000003</c:v>
                </c:pt>
                <c:pt idx="420">
                  <c:v>166.57380000000003</c:v>
                </c:pt>
                <c:pt idx="421">
                  <c:v>166.57380000000003</c:v>
                </c:pt>
                <c:pt idx="422">
                  <c:v>166.57380000000003</c:v>
                </c:pt>
                <c:pt idx="423">
                  <c:v>166.57380000000003</c:v>
                </c:pt>
                <c:pt idx="424">
                  <c:v>166.57380000000003</c:v>
                </c:pt>
                <c:pt idx="425">
                  <c:v>166.57380000000003</c:v>
                </c:pt>
                <c:pt idx="426">
                  <c:v>166.57380000000003</c:v>
                </c:pt>
                <c:pt idx="427">
                  <c:v>166.57380000000003</c:v>
                </c:pt>
                <c:pt idx="428">
                  <c:v>166.57380000000003</c:v>
                </c:pt>
                <c:pt idx="429">
                  <c:v>166.57380000000003</c:v>
                </c:pt>
                <c:pt idx="430">
                  <c:v>166.57380000000003</c:v>
                </c:pt>
                <c:pt idx="431">
                  <c:v>166.57380000000003</c:v>
                </c:pt>
                <c:pt idx="432">
                  <c:v>166.57380000000003</c:v>
                </c:pt>
                <c:pt idx="433">
                  <c:v>166.57380000000003</c:v>
                </c:pt>
                <c:pt idx="434">
                  <c:v>166.57380000000003</c:v>
                </c:pt>
                <c:pt idx="435">
                  <c:v>166.57380000000003</c:v>
                </c:pt>
                <c:pt idx="436">
                  <c:v>166.57380000000003</c:v>
                </c:pt>
                <c:pt idx="437">
                  <c:v>166.57380000000003</c:v>
                </c:pt>
                <c:pt idx="438">
                  <c:v>166.57380000000003</c:v>
                </c:pt>
                <c:pt idx="439">
                  <c:v>166.57380000000003</c:v>
                </c:pt>
                <c:pt idx="440">
                  <c:v>166.57380000000003</c:v>
                </c:pt>
                <c:pt idx="441">
                  <c:v>166.57380000000003</c:v>
                </c:pt>
                <c:pt idx="442">
                  <c:v>166.57380000000003</c:v>
                </c:pt>
                <c:pt idx="443">
                  <c:v>166.57380000000003</c:v>
                </c:pt>
                <c:pt idx="444">
                  <c:v>166.57380000000003</c:v>
                </c:pt>
                <c:pt idx="445">
                  <c:v>166.57380000000003</c:v>
                </c:pt>
                <c:pt idx="446">
                  <c:v>166.57380000000003</c:v>
                </c:pt>
                <c:pt idx="447">
                  <c:v>166.57380000000003</c:v>
                </c:pt>
                <c:pt idx="448">
                  <c:v>166.57380000000003</c:v>
                </c:pt>
                <c:pt idx="449">
                  <c:v>166.57380000000003</c:v>
                </c:pt>
                <c:pt idx="450">
                  <c:v>166.57380000000003</c:v>
                </c:pt>
                <c:pt idx="451">
                  <c:v>166.57380000000003</c:v>
                </c:pt>
                <c:pt idx="452">
                  <c:v>166.57380000000003</c:v>
                </c:pt>
                <c:pt idx="453">
                  <c:v>166.57380000000003</c:v>
                </c:pt>
                <c:pt idx="454">
                  <c:v>166.57380000000003</c:v>
                </c:pt>
                <c:pt idx="455">
                  <c:v>166.57380000000003</c:v>
                </c:pt>
                <c:pt idx="456">
                  <c:v>166.57380000000003</c:v>
                </c:pt>
                <c:pt idx="457">
                  <c:v>166.57380000000003</c:v>
                </c:pt>
                <c:pt idx="458">
                  <c:v>166.57380000000003</c:v>
                </c:pt>
                <c:pt idx="459">
                  <c:v>166.57380000000003</c:v>
                </c:pt>
                <c:pt idx="460">
                  <c:v>166.57380000000003</c:v>
                </c:pt>
                <c:pt idx="461">
                  <c:v>166.57380000000003</c:v>
                </c:pt>
                <c:pt idx="462">
                  <c:v>166.57380000000003</c:v>
                </c:pt>
                <c:pt idx="463">
                  <c:v>166.57380000000003</c:v>
                </c:pt>
                <c:pt idx="464">
                  <c:v>166.57380000000003</c:v>
                </c:pt>
                <c:pt idx="465">
                  <c:v>166.57380000000003</c:v>
                </c:pt>
                <c:pt idx="466">
                  <c:v>166.57380000000003</c:v>
                </c:pt>
                <c:pt idx="467">
                  <c:v>166.57380000000003</c:v>
                </c:pt>
                <c:pt idx="468">
                  <c:v>166.57380000000003</c:v>
                </c:pt>
                <c:pt idx="469">
                  <c:v>166.57380000000003</c:v>
                </c:pt>
                <c:pt idx="470">
                  <c:v>166.57380000000003</c:v>
                </c:pt>
                <c:pt idx="471">
                  <c:v>166.57380000000003</c:v>
                </c:pt>
                <c:pt idx="472">
                  <c:v>166.57380000000003</c:v>
                </c:pt>
                <c:pt idx="473">
                  <c:v>166.57380000000003</c:v>
                </c:pt>
                <c:pt idx="474">
                  <c:v>166.57380000000003</c:v>
                </c:pt>
                <c:pt idx="475">
                  <c:v>166.57380000000003</c:v>
                </c:pt>
                <c:pt idx="476">
                  <c:v>166.57380000000003</c:v>
                </c:pt>
                <c:pt idx="477">
                  <c:v>166.57380000000003</c:v>
                </c:pt>
                <c:pt idx="478">
                  <c:v>166.57380000000003</c:v>
                </c:pt>
                <c:pt idx="479">
                  <c:v>166.57380000000003</c:v>
                </c:pt>
                <c:pt idx="480">
                  <c:v>166.57380000000003</c:v>
                </c:pt>
                <c:pt idx="481">
                  <c:v>166.57380000000003</c:v>
                </c:pt>
                <c:pt idx="482">
                  <c:v>166.57380000000003</c:v>
                </c:pt>
                <c:pt idx="483">
                  <c:v>166.57380000000003</c:v>
                </c:pt>
                <c:pt idx="484">
                  <c:v>166.57380000000003</c:v>
                </c:pt>
                <c:pt idx="485">
                  <c:v>166.57380000000003</c:v>
                </c:pt>
                <c:pt idx="486">
                  <c:v>166.57380000000003</c:v>
                </c:pt>
                <c:pt idx="487">
                  <c:v>166.57380000000003</c:v>
                </c:pt>
                <c:pt idx="488">
                  <c:v>166.57380000000003</c:v>
                </c:pt>
                <c:pt idx="489">
                  <c:v>166.57380000000003</c:v>
                </c:pt>
                <c:pt idx="490">
                  <c:v>166.57380000000003</c:v>
                </c:pt>
                <c:pt idx="491">
                  <c:v>166.57380000000003</c:v>
                </c:pt>
                <c:pt idx="492">
                  <c:v>166.57380000000003</c:v>
                </c:pt>
                <c:pt idx="493">
                  <c:v>166.57380000000003</c:v>
                </c:pt>
                <c:pt idx="494">
                  <c:v>166.57380000000003</c:v>
                </c:pt>
                <c:pt idx="495">
                  <c:v>166.57380000000003</c:v>
                </c:pt>
                <c:pt idx="496">
                  <c:v>166.57380000000003</c:v>
                </c:pt>
                <c:pt idx="497">
                  <c:v>166.57380000000003</c:v>
                </c:pt>
                <c:pt idx="498">
                  <c:v>166.57380000000003</c:v>
                </c:pt>
                <c:pt idx="499">
                  <c:v>166.57380000000003</c:v>
                </c:pt>
                <c:pt idx="500">
                  <c:v>166.57380000000003</c:v>
                </c:pt>
                <c:pt idx="501">
                  <c:v>166.57380000000003</c:v>
                </c:pt>
                <c:pt idx="502">
                  <c:v>166.57380000000003</c:v>
                </c:pt>
                <c:pt idx="503">
                  <c:v>166.57380000000003</c:v>
                </c:pt>
                <c:pt idx="504">
                  <c:v>166.57380000000003</c:v>
                </c:pt>
                <c:pt idx="505">
                  <c:v>166.57380000000003</c:v>
                </c:pt>
                <c:pt idx="506">
                  <c:v>166.57380000000003</c:v>
                </c:pt>
                <c:pt idx="507">
                  <c:v>166.57380000000003</c:v>
                </c:pt>
                <c:pt idx="508">
                  <c:v>166.57380000000003</c:v>
                </c:pt>
                <c:pt idx="509">
                  <c:v>166.57380000000003</c:v>
                </c:pt>
                <c:pt idx="510">
                  <c:v>166.57380000000003</c:v>
                </c:pt>
                <c:pt idx="511">
                  <c:v>166.57380000000003</c:v>
                </c:pt>
                <c:pt idx="512">
                  <c:v>166.57380000000003</c:v>
                </c:pt>
                <c:pt idx="513">
                  <c:v>166.57380000000003</c:v>
                </c:pt>
                <c:pt idx="514">
                  <c:v>166.57380000000003</c:v>
                </c:pt>
                <c:pt idx="515">
                  <c:v>166.57380000000003</c:v>
                </c:pt>
                <c:pt idx="516">
                  <c:v>166.57380000000003</c:v>
                </c:pt>
                <c:pt idx="517">
                  <c:v>166.57380000000003</c:v>
                </c:pt>
                <c:pt idx="518">
                  <c:v>166.57380000000003</c:v>
                </c:pt>
                <c:pt idx="519">
                  <c:v>166.57380000000003</c:v>
                </c:pt>
                <c:pt idx="520">
                  <c:v>166.57380000000003</c:v>
                </c:pt>
                <c:pt idx="521">
                  <c:v>166.57380000000003</c:v>
                </c:pt>
                <c:pt idx="522">
                  <c:v>166.57380000000003</c:v>
                </c:pt>
                <c:pt idx="523">
                  <c:v>166.57380000000003</c:v>
                </c:pt>
                <c:pt idx="524">
                  <c:v>166.57380000000003</c:v>
                </c:pt>
                <c:pt idx="525">
                  <c:v>166.57380000000003</c:v>
                </c:pt>
                <c:pt idx="526">
                  <c:v>166.57380000000003</c:v>
                </c:pt>
                <c:pt idx="527">
                  <c:v>166.57380000000003</c:v>
                </c:pt>
                <c:pt idx="528">
                  <c:v>166.57380000000003</c:v>
                </c:pt>
                <c:pt idx="529">
                  <c:v>166.57380000000003</c:v>
                </c:pt>
                <c:pt idx="530">
                  <c:v>166.57380000000003</c:v>
                </c:pt>
                <c:pt idx="531">
                  <c:v>166.57380000000003</c:v>
                </c:pt>
                <c:pt idx="532">
                  <c:v>166.57380000000003</c:v>
                </c:pt>
                <c:pt idx="533">
                  <c:v>166.57380000000003</c:v>
                </c:pt>
                <c:pt idx="534">
                  <c:v>166.57380000000003</c:v>
                </c:pt>
                <c:pt idx="535">
                  <c:v>166.57380000000003</c:v>
                </c:pt>
                <c:pt idx="536">
                  <c:v>166.57380000000003</c:v>
                </c:pt>
                <c:pt idx="537">
                  <c:v>166.57380000000003</c:v>
                </c:pt>
                <c:pt idx="538">
                  <c:v>166.57380000000003</c:v>
                </c:pt>
                <c:pt idx="539">
                  <c:v>166.57380000000003</c:v>
                </c:pt>
                <c:pt idx="540">
                  <c:v>166.57380000000003</c:v>
                </c:pt>
                <c:pt idx="541">
                  <c:v>166.57380000000003</c:v>
                </c:pt>
                <c:pt idx="542">
                  <c:v>166.57380000000003</c:v>
                </c:pt>
                <c:pt idx="543">
                  <c:v>166.57380000000003</c:v>
                </c:pt>
                <c:pt idx="544">
                  <c:v>166.57380000000003</c:v>
                </c:pt>
                <c:pt idx="545">
                  <c:v>166.57380000000003</c:v>
                </c:pt>
                <c:pt idx="546">
                  <c:v>166.57380000000003</c:v>
                </c:pt>
                <c:pt idx="547">
                  <c:v>166.57380000000003</c:v>
                </c:pt>
                <c:pt idx="548">
                  <c:v>166.57380000000003</c:v>
                </c:pt>
                <c:pt idx="549">
                  <c:v>166.57380000000003</c:v>
                </c:pt>
                <c:pt idx="550">
                  <c:v>166.57380000000003</c:v>
                </c:pt>
                <c:pt idx="551">
                  <c:v>166.57380000000003</c:v>
                </c:pt>
                <c:pt idx="552">
                  <c:v>166.57380000000003</c:v>
                </c:pt>
                <c:pt idx="553">
                  <c:v>166.57380000000003</c:v>
                </c:pt>
                <c:pt idx="554">
                  <c:v>166.57380000000003</c:v>
                </c:pt>
                <c:pt idx="555">
                  <c:v>166.57380000000003</c:v>
                </c:pt>
                <c:pt idx="556">
                  <c:v>166.57380000000003</c:v>
                </c:pt>
                <c:pt idx="557">
                  <c:v>166.57380000000003</c:v>
                </c:pt>
                <c:pt idx="558">
                  <c:v>166.57380000000003</c:v>
                </c:pt>
                <c:pt idx="559">
                  <c:v>166.57380000000003</c:v>
                </c:pt>
                <c:pt idx="560">
                  <c:v>166.57380000000003</c:v>
                </c:pt>
                <c:pt idx="561">
                  <c:v>166.57380000000003</c:v>
                </c:pt>
                <c:pt idx="562">
                  <c:v>166.57380000000003</c:v>
                </c:pt>
                <c:pt idx="563">
                  <c:v>166.57380000000003</c:v>
                </c:pt>
                <c:pt idx="564">
                  <c:v>166.57380000000003</c:v>
                </c:pt>
                <c:pt idx="565">
                  <c:v>166.57380000000003</c:v>
                </c:pt>
                <c:pt idx="566">
                  <c:v>166.57380000000003</c:v>
                </c:pt>
                <c:pt idx="567">
                  <c:v>166.57380000000003</c:v>
                </c:pt>
                <c:pt idx="568">
                  <c:v>166.57380000000003</c:v>
                </c:pt>
                <c:pt idx="569">
                  <c:v>166.57380000000003</c:v>
                </c:pt>
                <c:pt idx="570">
                  <c:v>166.57380000000003</c:v>
                </c:pt>
                <c:pt idx="571">
                  <c:v>166.57380000000003</c:v>
                </c:pt>
                <c:pt idx="572">
                  <c:v>166.57380000000003</c:v>
                </c:pt>
                <c:pt idx="573">
                  <c:v>166.57380000000003</c:v>
                </c:pt>
                <c:pt idx="574">
                  <c:v>166.57380000000003</c:v>
                </c:pt>
                <c:pt idx="575">
                  <c:v>166.57380000000003</c:v>
                </c:pt>
                <c:pt idx="576">
                  <c:v>166.57380000000003</c:v>
                </c:pt>
                <c:pt idx="577">
                  <c:v>166.57380000000003</c:v>
                </c:pt>
                <c:pt idx="578">
                  <c:v>166.57380000000003</c:v>
                </c:pt>
                <c:pt idx="579">
                  <c:v>166.57380000000003</c:v>
                </c:pt>
                <c:pt idx="580">
                  <c:v>166.57380000000003</c:v>
                </c:pt>
                <c:pt idx="581">
                  <c:v>166.57380000000003</c:v>
                </c:pt>
                <c:pt idx="582">
                  <c:v>166.57380000000003</c:v>
                </c:pt>
                <c:pt idx="583">
                  <c:v>166.57380000000003</c:v>
                </c:pt>
                <c:pt idx="584">
                  <c:v>166.57380000000003</c:v>
                </c:pt>
                <c:pt idx="585">
                  <c:v>166.57380000000003</c:v>
                </c:pt>
                <c:pt idx="586">
                  <c:v>166.57380000000003</c:v>
                </c:pt>
                <c:pt idx="587">
                  <c:v>166.57380000000003</c:v>
                </c:pt>
                <c:pt idx="588">
                  <c:v>166.57380000000003</c:v>
                </c:pt>
                <c:pt idx="589">
                  <c:v>166.57380000000003</c:v>
                </c:pt>
                <c:pt idx="590">
                  <c:v>166.57380000000003</c:v>
                </c:pt>
                <c:pt idx="591">
                  <c:v>166.57380000000003</c:v>
                </c:pt>
                <c:pt idx="592">
                  <c:v>166.57380000000003</c:v>
                </c:pt>
                <c:pt idx="593">
                  <c:v>166.57380000000003</c:v>
                </c:pt>
                <c:pt idx="594">
                  <c:v>166.57380000000003</c:v>
                </c:pt>
                <c:pt idx="595">
                  <c:v>166.57380000000003</c:v>
                </c:pt>
                <c:pt idx="596">
                  <c:v>166.57380000000003</c:v>
                </c:pt>
                <c:pt idx="597">
                  <c:v>166.57380000000003</c:v>
                </c:pt>
                <c:pt idx="598">
                  <c:v>166.57380000000003</c:v>
                </c:pt>
                <c:pt idx="599">
                  <c:v>166.57380000000003</c:v>
                </c:pt>
                <c:pt idx="600">
                  <c:v>166.57380000000003</c:v>
                </c:pt>
                <c:pt idx="601">
                  <c:v>166.57380000000003</c:v>
                </c:pt>
                <c:pt idx="602">
                  <c:v>166.57380000000003</c:v>
                </c:pt>
                <c:pt idx="603">
                  <c:v>166.57380000000003</c:v>
                </c:pt>
                <c:pt idx="604">
                  <c:v>166.57380000000003</c:v>
                </c:pt>
                <c:pt idx="605">
                  <c:v>166.57380000000003</c:v>
                </c:pt>
                <c:pt idx="606">
                  <c:v>166.57380000000003</c:v>
                </c:pt>
                <c:pt idx="607">
                  <c:v>166.57380000000003</c:v>
                </c:pt>
                <c:pt idx="608">
                  <c:v>166.57380000000003</c:v>
                </c:pt>
                <c:pt idx="609">
                  <c:v>166.57380000000003</c:v>
                </c:pt>
                <c:pt idx="610">
                  <c:v>166.57380000000003</c:v>
                </c:pt>
                <c:pt idx="611">
                  <c:v>166.57380000000003</c:v>
                </c:pt>
                <c:pt idx="612">
                  <c:v>166.57380000000003</c:v>
                </c:pt>
                <c:pt idx="613">
                  <c:v>166.57380000000003</c:v>
                </c:pt>
                <c:pt idx="614">
                  <c:v>166.57380000000003</c:v>
                </c:pt>
                <c:pt idx="615">
                  <c:v>166.57380000000003</c:v>
                </c:pt>
                <c:pt idx="616">
                  <c:v>166.57380000000003</c:v>
                </c:pt>
                <c:pt idx="617">
                  <c:v>166.57380000000003</c:v>
                </c:pt>
                <c:pt idx="618">
                  <c:v>166.57380000000003</c:v>
                </c:pt>
                <c:pt idx="619">
                  <c:v>166.57380000000003</c:v>
                </c:pt>
                <c:pt idx="620">
                  <c:v>166.57380000000003</c:v>
                </c:pt>
                <c:pt idx="621">
                  <c:v>166.57380000000003</c:v>
                </c:pt>
                <c:pt idx="622">
                  <c:v>166.57380000000003</c:v>
                </c:pt>
                <c:pt idx="623">
                  <c:v>166.57380000000003</c:v>
                </c:pt>
                <c:pt idx="624">
                  <c:v>166.57380000000003</c:v>
                </c:pt>
                <c:pt idx="625">
                  <c:v>166.57380000000003</c:v>
                </c:pt>
                <c:pt idx="626">
                  <c:v>166.57380000000003</c:v>
                </c:pt>
                <c:pt idx="627">
                  <c:v>166.57380000000003</c:v>
                </c:pt>
                <c:pt idx="628">
                  <c:v>166.57380000000003</c:v>
                </c:pt>
                <c:pt idx="629">
                  <c:v>166.57380000000003</c:v>
                </c:pt>
                <c:pt idx="630">
                  <c:v>166.57380000000003</c:v>
                </c:pt>
                <c:pt idx="631">
                  <c:v>166.57380000000003</c:v>
                </c:pt>
                <c:pt idx="632">
                  <c:v>166.57380000000003</c:v>
                </c:pt>
                <c:pt idx="633">
                  <c:v>166.57380000000003</c:v>
                </c:pt>
                <c:pt idx="634">
                  <c:v>166.57380000000003</c:v>
                </c:pt>
                <c:pt idx="635">
                  <c:v>166.57380000000003</c:v>
                </c:pt>
                <c:pt idx="636">
                  <c:v>166.57380000000003</c:v>
                </c:pt>
                <c:pt idx="637">
                  <c:v>166.57380000000003</c:v>
                </c:pt>
                <c:pt idx="638">
                  <c:v>166.57380000000003</c:v>
                </c:pt>
                <c:pt idx="639">
                  <c:v>166.57380000000003</c:v>
                </c:pt>
                <c:pt idx="640">
                  <c:v>166.57380000000003</c:v>
                </c:pt>
                <c:pt idx="641">
                  <c:v>166.57380000000003</c:v>
                </c:pt>
                <c:pt idx="642">
                  <c:v>166.57380000000003</c:v>
                </c:pt>
                <c:pt idx="643">
                  <c:v>166.57380000000003</c:v>
                </c:pt>
                <c:pt idx="644">
                  <c:v>166.57380000000003</c:v>
                </c:pt>
                <c:pt idx="645">
                  <c:v>166.57380000000003</c:v>
                </c:pt>
                <c:pt idx="646">
                  <c:v>166.57380000000003</c:v>
                </c:pt>
                <c:pt idx="647">
                  <c:v>166.57380000000003</c:v>
                </c:pt>
                <c:pt idx="648">
                  <c:v>166.57380000000003</c:v>
                </c:pt>
                <c:pt idx="649">
                  <c:v>166.57380000000003</c:v>
                </c:pt>
                <c:pt idx="650">
                  <c:v>166.57380000000003</c:v>
                </c:pt>
                <c:pt idx="651">
                  <c:v>166.57380000000003</c:v>
                </c:pt>
                <c:pt idx="652">
                  <c:v>166.57380000000003</c:v>
                </c:pt>
                <c:pt idx="653">
                  <c:v>166.57380000000003</c:v>
                </c:pt>
                <c:pt idx="654">
                  <c:v>166.57380000000003</c:v>
                </c:pt>
                <c:pt idx="655">
                  <c:v>166.57380000000003</c:v>
                </c:pt>
                <c:pt idx="656">
                  <c:v>166.57380000000003</c:v>
                </c:pt>
                <c:pt idx="657">
                  <c:v>166.57380000000003</c:v>
                </c:pt>
                <c:pt idx="658">
                  <c:v>166.57380000000003</c:v>
                </c:pt>
                <c:pt idx="659">
                  <c:v>166.57380000000003</c:v>
                </c:pt>
                <c:pt idx="660">
                  <c:v>166.57380000000003</c:v>
                </c:pt>
                <c:pt idx="661">
                  <c:v>166.57380000000003</c:v>
                </c:pt>
                <c:pt idx="662">
                  <c:v>166.57380000000003</c:v>
                </c:pt>
                <c:pt idx="663">
                  <c:v>166.57380000000003</c:v>
                </c:pt>
                <c:pt idx="664">
                  <c:v>166.57380000000003</c:v>
                </c:pt>
                <c:pt idx="665">
                  <c:v>166.57380000000003</c:v>
                </c:pt>
                <c:pt idx="666">
                  <c:v>166.57380000000003</c:v>
                </c:pt>
                <c:pt idx="667">
                  <c:v>166.57380000000003</c:v>
                </c:pt>
                <c:pt idx="668">
                  <c:v>166.57380000000003</c:v>
                </c:pt>
                <c:pt idx="669">
                  <c:v>166.57380000000003</c:v>
                </c:pt>
                <c:pt idx="670">
                  <c:v>166.57380000000003</c:v>
                </c:pt>
                <c:pt idx="671">
                  <c:v>166.57380000000003</c:v>
                </c:pt>
                <c:pt idx="672">
                  <c:v>166.57380000000003</c:v>
                </c:pt>
                <c:pt idx="673">
                  <c:v>166.57380000000003</c:v>
                </c:pt>
                <c:pt idx="674">
                  <c:v>166.57380000000003</c:v>
                </c:pt>
                <c:pt idx="675">
                  <c:v>166.57380000000003</c:v>
                </c:pt>
                <c:pt idx="676">
                  <c:v>166.57380000000003</c:v>
                </c:pt>
                <c:pt idx="677">
                  <c:v>166.57380000000003</c:v>
                </c:pt>
                <c:pt idx="678">
                  <c:v>166.57380000000003</c:v>
                </c:pt>
                <c:pt idx="679">
                  <c:v>166.57380000000003</c:v>
                </c:pt>
                <c:pt idx="680">
                  <c:v>166.57380000000003</c:v>
                </c:pt>
                <c:pt idx="681">
                  <c:v>166.57380000000003</c:v>
                </c:pt>
                <c:pt idx="682">
                  <c:v>166.57380000000003</c:v>
                </c:pt>
                <c:pt idx="683">
                  <c:v>166.57380000000003</c:v>
                </c:pt>
                <c:pt idx="684">
                  <c:v>166.57380000000003</c:v>
                </c:pt>
                <c:pt idx="685">
                  <c:v>166.57380000000003</c:v>
                </c:pt>
                <c:pt idx="686">
                  <c:v>166.57380000000003</c:v>
                </c:pt>
                <c:pt idx="687">
                  <c:v>166.57380000000003</c:v>
                </c:pt>
                <c:pt idx="688">
                  <c:v>166.57380000000003</c:v>
                </c:pt>
                <c:pt idx="689">
                  <c:v>166.57380000000003</c:v>
                </c:pt>
                <c:pt idx="690">
                  <c:v>166.57380000000003</c:v>
                </c:pt>
                <c:pt idx="691">
                  <c:v>166.57380000000003</c:v>
                </c:pt>
                <c:pt idx="692">
                  <c:v>166.57380000000003</c:v>
                </c:pt>
                <c:pt idx="693">
                  <c:v>166.57380000000003</c:v>
                </c:pt>
                <c:pt idx="694">
                  <c:v>166.57380000000003</c:v>
                </c:pt>
                <c:pt idx="695">
                  <c:v>166.57380000000003</c:v>
                </c:pt>
                <c:pt idx="696">
                  <c:v>166.57380000000003</c:v>
                </c:pt>
                <c:pt idx="697">
                  <c:v>166.57380000000003</c:v>
                </c:pt>
                <c:pt idx="698">
                  <c:v>166.57380000000003</c:v>
                </c:pt>
                <c:pt idx="699">
                  <c:v>166.57380000000003</c:v>
                </c:pt>
                <c:pt idx="700">
                  <c:v>166.57380000000003</c:v>
                </c:pt>
                <c:pt idx="701">
                  <c:v>166.57380000000003</c:v>
                </c:pt>
                <c:pt idx="702">
                  <c:v>166.57380000000003</c:v>
                </c:pt>
                <c:pt idx="703">
                  <c:v>166.57380000000003</c:v>
                </c:pt>
                <c:pt idx="704">
                  <c:v>166.57380000000003</c:v>
                </c:pt>
                <c:pt idx="705">
                  <c:v>166.57380000000003</c:v>
                </c:pt>
                <c:pt idx="706">
                  <c:v>166.57380000000003</c:v>
                </c:pt>
                <c:pt idx="707">
                  <c:v>166.57380000000003</c:v>
                </c:pt>
                <c:pt idx="708">
                  <c:v>166.57380000000003</c:v>
                </c:pt>
                <c:pt idx="709">
                  <c:v>166.57380000000003</c:v>
                </c:pt>
                <c:pt idx="710">
                  <c:v>166.57380000000003</c:v>
                </c:pt>
                <c:pt idx="711">
                  <c:v>166.57380000000003</c:v>
                </c:pt>
                <c:pt idx="712">
                  <c:v>166.57380000000003</c:v>
                </c:pt>
                <c:pt idx="713">
                  <c:v>166.57380000000003</c:v>
                </c:pt>
                <c:pt idx="714">
                  <c:v>166.57380000000003</c:v>
                </c:pt>
                <c:pt idx="715">
                  <c:v>166.57380000000003</c:v>
                </c:pt>
                <c:pt idx="716">
                  <c:v>166.57380000000003</c:v>
                </c:pt>
                <c:pt idx="717">
                  <c:v>166.57380000000003</c:v>
                </c:pt>
                <c:pt idx="718">
                  <c:v>166.57380000000003</c:v>
                </c:pt>
                <c:pt idx="719">
                  <c:v>166.57380000000003</c:v>
                </c:pt>
                <c:pt idx="720">
                  <c:v>166.57380000000003</c:v>
                </c:pt>
                <c:pt idx="721">
                  <c:v>166.57380000000003</c:v>
                </c:pt>
                <c:pt idx="722">
                  <c:v>166.57380000000003</c:v>
                </c:pt>
                <c:pt idx="723">
                  <c:v>166.57380000000003</c:v>
                </c:pt>
                <c:pt idx="724">
                  <c:v>166.57380000000003</c:v>
                </c:pt>
                <c:pt idx="725">
                  <c:v>166.57380000000003</c:v>
                </c:pt>
                <c:pt idx="726">
                  <c:v>166.57380000000003</c:v>
                </c:pt>
                <c:pt idx="727">
                  <c:v>166.57380000000003</c:v>
                </c:pt>
                <c:pt idx="728">
                  <c:v>166.57380000000003</c:v>
                </c:pt>
                <c:pt idx="729">
                  <c:v>166.57380000000003</c:v>
                </c:pt>
                <c:pt idx="730">
                  <c:v>166.57380000000003</c:v>
                </c:pt>
                <c:pt idx="731">
                  <c:v>166.57380000000003</c:v>
                </c:pt>
                <c:pt idx="732">
                  <c:v>166.57380000000003</c:v>
                </c:pt>
                <c:pt idx="733">
                  <c:v>166.57380000000003</c:v>
                </c:pt>
                <c:pt idx="734">
                  <c:v>166.57380000000003</c:v>
                </c:pt>
                <c:pt idx="735">
                  <c:v>166.57380000000003</c:v>
                </c:pt>
                <c:pt idx="736">
                  <c:v>166.57380000000003</c:v>
                </c:pt>
                <c:pt idx="737">
                  <c:v>166.57380000000003</c:v>
                </c:pt>
                <c:pt idx="738">
                  <c:v>166.57380000000003</c:v>
                </c:pt>
                <c:pt idx="739">
                  <c:v>166.57380000000003</c:v>
                </c:pt>
                <c:pt idx="740">
                  <c:v>166.57380000000003</c:v>
                </c:pt>
                <c:pt idx="741">
                  <c:v>166.57380000000003</c:v>
                </c:pt>
                <c:pt idx="742">
                  <c:v>166.57380000000003</c:v>
                </c:pt>
                <c:pt idx="743">
                  <c:v>166.57380000000003</c:v>
                </c:pt>
                <c:pt idx="744">
                  <c:v>166.57380000000003</c:v>
                </c:pt>
                <c:pt idx="745">
                  <c:v>166.57380000000003</c:v>
                </c:pt>
                <c:pt idx="746">
                  <c:v>166.57380000000003</c:v>
                </c:pt>
                <c:pt idx="747">
                  <c:v>166.57380000000003</c:v>
                </c:pt>
                <c:pt idx="748">
                  <c:v>166.57380000000003</c:v>
                </c:pt>
                <c:pt idx="749">
                  <c:v>166.57380000000003</c:v>
                </c:pt>
                <c:pt idx="750">
                  <c:v>166.57380000000003</c:v>
                </c:pt>
                <c:pt idx="751">
                  <c:v>166.57380000000003</c:v>
                </c:pt>
                <c:pt idx="752">
                  <c:v>166.57380000000003</c:v>
                </c:pt>
                <c:pt idx="753">
                  <c:v>166.57380000000003</c:v>
                </c:pt>
                <c:pt idx="754">
                  <c:v>166.57380000000003</c:v>
                </c:pt>
                <c:pt idx="755">
                  <c:v>166.57380000000003</c:v>
                </c:pt>
                <c:pt idx="756">
                  <c:v>166.57380000000003</c:v>
                </c:pt>
                <c:pt idx="757">
                  <c:v>166.57380000000003</c:v>
                </c:pt>
                <c:pt idx="758">
                  <c:v>166.57380000000003</c:v>
                </c:pt>
                <c:pt idx="759">
                  <c:v>166.57380000000003</c:v>
                </c:pt>
                <c:pt idx="760">
                  <c:v>166.57380000000003</c:v>
                </c:pt>
                <c:pt idx="761">
                  <c:v>166.57380000000003</c:v>
                </c:pt>
                <c:pt idx="762">
                  <c:v>166.57380000000003</c:v>
                </c:pt>
                <c:pt idx="763">
                  <c:v>166.57380000000003</c:v>
                </c:pt>
                <c:pt idx="764">
                  <c:v>166.57380000000003</c:v>
                </c:pt>
                <c:pt idx="765">
                  <c:v>166.57380000000003</c:v>
                </c:pt>
                <c:pt idx="766">
                  <c:v>166.57380000000003</c:v>
                </c:pt>
                <c:pt idx="767">
                  <c:v>166.57380000000003</c:v>
                </c:pt>
                <c:pt idx="768">
                  <c:v>166.57380000000003</c:v>
                </c:pt>
                <c:pt idx="769">
                  <c:v>166.57380000000003</c:v>
                </c:pt>
                <c:pt idx="770">
                  <c:v>166.57380000000003</c:v>
                </c:pt>
                <c:pt idx="771">
                  <c:v>166.57380000000003</c:v>
                </c:pt>
                <c:pt idx="772">
                  <c:v>166.57380000000003</c:v>
                </c:pt>
                <c:pt idx="773">
                  <c:v>166.57380000000003</c:v>
                </c:pt>
                <c:pt idx="774">
                  <c:v>166.57380000000003</c:v>
                </c:pt>
                <c:pt idx="775">
                  <c:v>166.57380000000003</c:v>
                </c:pt>
                <c:pt idx="776">
                  <c:v>166.57380000000003</c:v>
                </c:pt>
                <c:pt idx="777">
                  <c:v>166.57380000000003</c:v>
                </c:pt>
                <c:pt idx="778">
                  <c:v>166.57380000000003</c:v>
                </c:pt>
                <c:pt idx="779">
                  <c:v>166.57380000000003</c:v>
                </c:pt>
                <c:pt idx="780">
                  <c:v>166.57380000000003</c:v>
                </c:pt>
                <c:pt idx="781">
                  <c:v>166.57380000000003</c:v>
                </c:pt>
                <c:pt idx="782">
                  <c:v>166.57380000000003</c:v>
                </c:pt>
                <c:pt idx="783">
                  <c:v>166.57380000000003</c:v>
                </c:pt>
                <c:pt idx="784">
                  <c:v>166.57380000000003</c:v>
                </c:pt>
                <c:pt idx="785">
                  <c:v>166.57380000000003</c:v>
                </c:pt>
                <c:pt idx="786">
                  <c:v>166.57380000000003</c:v>
                </c:pt>
                <c:pt idx="787">
                  <c:v>166.57380000000003</c:v>
                </c:pt>
                <c:pt idx="788">
                  <c:v>166.57380000000003</c:v>
                </c:pt>
                <c:pt idx="789">
                  <c:v>166.57380000000003</c:v>
                </c:pt>
                <c:pt idx="790">
                  <c:v>166.57380000000003</c:v>
                </c:pt>
                <c:pt idx="791">
                  <c:v>166.57380000000003</c:v>
                </c:pt>
                <c:pt idx="792">
                  <c:v>166.57380000000003</c:v>
                </c:pt>
                <c:pt idx="793">
                  <c:v>166.57380000000003</c:v>
                </c:pt>
                <c:pt idx="794">
                  <c:v>166.57380000000003</c:v>
                </c:pt>
                <c:pt idx="795">
                  <c:v>166.57380000000003</c:v>
                </c:pt>
                <c:pt idx="796">
                  <c:v>166.57380000000003</c:v>
                </c:pt>
                <c:pt idx="797">
                  <c:v>166.57380000000003</c:v>
                </c:pt>
                <c:pt idx="798">
                  <c:v>166.57380000000003</c:v>
                </c:pt>
                <c:pt idx="799">
                  <c:v>166.57380000000003</c:v>
                </c:pt>
                <c:pt idx="800">
                  <c:v>166.57380000000003</c:v>
                </c:pt>
                <c:pt idx="801">
                  <c:v>166.57380000000003</c:v>
                </c:pt>
                <c:pt idx="802">
                  <c:v>166.57380000000003</c:v>
                </c:pt>
                <c:pt idx="803">
                  <c:v>166.57380000000003</c:v>
                </c:pt>
                <c:pt idx="804">
                  <c:v>166.57380000000003</c:v>
                </c:pt>
                <c:pt idx="805">
                  <c:v>166.57380000000003</c:v>
                </c:pt>
                <c:pt idx="806">
                  <c:v>166.57380000000003</c:v>
                </c:pt>
                <c:pt idx="807">
                  <c:v>166.57380000000003</c:v>
                </c:pt>
                <c:pt idx="808">
                  <c:v>166.57380000000003</c:v>
                </c:pt>
                <c:pt idx="809">
                  <c:v>166.57380000000003</c:v>
                </c:pt>
                <c:pt idx="810">
                  <c:v>166.57380000000003</c:v>
                </c:pt>
                <c:pt idx="811">
                  <c:v>166.57380000000003</c:v>
                </c:pt>
                <c:pt idx="812">
                  <c:v>166.57380000000003</c:v>
                </c:pt>
                <c:pt idx="813">
                  <c:v>166.57380000000003</c:v>
                </c:pt>
                <c:pt idx="814">
                  <c:v>166.57380000000003</c:v>
                </c:pt>
                <c:pt idx="815">
                  <c:v>166.57380000000003</c:v>
                </c:pt>
                <c:pt idx="816">
                  <c:v>166.57380000000003</c:v>
                </c:pt>
                <c:pt idx="817">
                  <c:v>166.57380000000003</c:v>
                </c:pt>
                <c:pt idx="818">
                  <c:v>166.57380000000003</c:v>
                </c:pt>
                <c:pt idx="819">
                  <c:v>166.57380000000003</c:v>
                </c:pt>
                <c:pt idx="820">
                  <c:v>166.57380000000003</c:v>
                </c:pt>
                <c:pt idx="821">
                  <c:v>166.57380000000003</c:v>
                </c:pt>
                <c:pt idx="822">
                  <c:v>166.57380000000003</c:v>
                </c:pt>
                <c:pt idx="823">
                  <c:v>166.57380000000003</c:v>
                </c:pt>
                <c:pt idx="824">
                  <c:v>166.57380000000003</c:v>
                </c:pt>
                <c:pt idx="825">
                  <c:v>166.57380000000003</c:v>
                </c:pt>
                <c:pt idx="826">
                  <c:v>166.57380000000003</c:v>
                </c:pt>
                <c:pt idx="827">
                  <c:v>166.57380000000003</c:v>
                </c:pt>
                <c:pt idx="828">
                  <c:v>166.57380000000003</c:v>
                </c:pt>
                <c:pt idx="829">
                  <c:v>166.57380000000003</c:v>
                </c:pt>
                <c:pt idx="830">
                  <c:v>166.57380000000003</c:v>
                </c:pt>
                <c:pt idx="831">
                  <c:v>166.57380000000003</c:v>
                </c:pt>
                <c:pt idx="832">
                  <c:v>166.57380000000003</c:v>
                </c:pt>
                <c:pt idx="833">
                  <c:v>166.57380000000003</c:v>
                </c:pt>
                <c:pt idx="834">
                  <c:v>166.57380000000003</c:v>
                </c:pt>
                <c:pt idx="835">
                  <c:v>166.57380000000003</c:v>
                </c:pt>
                <c:pt idx="836">
                  <c:v>166.57380000000003</c:v>
                </c:pt>
                <c:pt idx="837">
                  <c:v>166.57380000000003</c:v>
                </c:pt>
                <c:pt idx="838">
                  <c:v>166.57380000000003</c:v>
                </c:pt>
                <c:pt idx="839">
                  <c:v>166.57380000000003</c:v>
                </c:pt>
                <c:pt idx="840">
                  <c:v>166.57380000000003</c:v>
                </c:pt>
                <c:pt idx="841">
                  <c:v>166.57380000000003</c:v>
                </c:pt>
                <c:pt idx="842">
                  <c:v>166.57380000000003</c:v>
                </c:pt>
                <c:pt idx="843">
                  <c:v>166.57380000000003</c:v>
                </c:pt>
                <c:pt idx="844">
                  <c:v>166.57380000000003</c:v>
                </c:pt>
                <c:pt idx="845">
                  <c:v>166.57380000000003</c:v>
                </c:pt>
                <c:pt idx="846">
                  <c:v>166.57380000000003</c:v>
                </c:pt>
                <c:pt idx="847">
                  <c:v>166.57380000000003</c:v>
                </c:pt>
                <c:pt idx="848">
                  <c:v>166.57380000000003</c:v>
                </c:pt>
                <c:pt idx="849">
                  <c:v>166.57380000000003</c:v>
                </c:pt>
                <c:pt idx="850">
                  <c:v>166.57380000000003</c:v>
                </c:pt>
                <c:pt idx="851">
                  <c:v>166.57380000000003</c:v>
                </c:pt>
                <c:pt idx="852">
                  <c:v>166.57380000000003</c:v>
                </c:pt>
                <c:pt idx="853">
                  <c:v>166.57380000000003</c:v>
                </c:pt>
                <c:pt idx="854">
                  <c:v>166.57380000000003</c:v>
                </c:pt>
                <c:pt idx="855">
                  <c:v>166.57380000000003</c:v>
                </c:pt>
                <c:pt idx="856">
                  <c:v>166.57380000000003</c:v>
                </c:pt>
                <c:pt idx="857">
                  <c:v>166.57380000000003</c:v>
                </c:pt>
                <c:pt idx="858">
                  <c:v>166.57380000000003</c:v>
                </c:pt>
                <c:pt idx="859">
                  <c:v>166.57380000000003</c:v>
                </c:pt>
                <c:pt idx="860">
                  <c:v>166.57380000000003</c:v>
                </c:pt>
                <c:pt idx="861">
                  <c:v>166.57380000000003</c:v>
                </c:pt>
                <c:pt idx="862">
                  <c:v>166.57380000000003</c:v>
                </c:pt>
                <c:pt idx="863">
                  <c:v>166.57380000000003</c:v>
                </c:pt>
                <c:pt idx="864">
                  <c:v>166.57380000000003</c:v>
                </c:pt>
                <c:pt idx="865">
                  <c:v>166.57380000000003</c:v>
                </c:pt>
                <c:pt idx="866">
                  <c:v>166.57380000000003</c:v>
                </c:pt>
                <c:pt idx="867">
                  <c:v>166.57380000000003</c:v>
                </c:pt>
                <c:pt idx="868">
                  <c:v>166.57380000000003</c:v>
                </c:pt>
                <c:pt idx="869">
                  <c:v>166.57380000000003</c:v>
                </c:pt>
                <c:pt idx="870">
                  <c:v>166.57380000000003</c:v>
                </c:pt>
                <c:pt idx="871">
                  <c:v>166.57380000000003</c:v>
                </c:pt>
                <c:pt idx="872">
                  <c:v>166.57380000000003</c:v>
                </c:pt>
                <c:pt idx="873">
                  <c:v>166.57380000000003</c:v>
                </c:pt>
                <c:pt idx="874">
                  <c:v>166.57380000000003</c:v>
                </c:pt>
                <c:pt idx="875">
                  <c:v>166.57380000000003</c:v>
                </c:pt>
                <c:pt idx="876">
                  <c:v>166.57380000000003</c:v>
                </c:pt>
                <c:pt idx="877">
                  <c:v>166.57380000000003</c:v>
                </c:pt>
                <c:pt idx="878">
                  <c:v>166.57380000000003</c:v>
                </c:pt>
                <c:pt idx="879">
                  <c:v>166.57380000000003</c:v>
                </c:pt>
                <c:pt idx="880">
                  <c:v>166.57380000000003</c:v>
                </c:pt>
                <c:pt idx="881">
                  <c:v>166.57380000000003</c:v>
                </c:pt>
                <c:pt idx="882">
                  <c:v>166.57380000000003</c:v>
                </c:pt>
                <c:pt idx="883">
                  <c:v>166.57380000000003</c:v>
                </c:pt>
                <c:pt idx="884">
                  <c:v>166.57380000000003</c:v>
                </c:pt>
                <c:pt idx="885">
                  <c:v>166.57380000000003</c:v>
                </c:pt>
                <c:pt idx="886">
                  <c:v>166.57380000000003</c:v>
                </c:pt>
                <c:pt idx="887">
                  <c:v>166.57380000000003</c:v>
                </c:pt>
                <c:pt idx="888">
                  <c:v>166.57380000000003</c:v>
                </c:pt>
                <c:pt idx="889">
                  <c:v>166.57380000000003</c:v>
                </c:pt>
                <c:pt idx="890">
                  <c:v>166.57380000000003</c:v>
                </c:pt>
                <c:pt idx="891">
                  <c:v>166.57380000000003</c:v>
                </c:pt>
                <c:pt idx="892">
                  <c:v>166.57380000000003</c:v>
                </c:pt>
                <c:pt idx="893">
                  <c:v>166.57380000000003</c:v>
                </c:pt>
                <c:pt idx="894">
                  <c:v>166.57380000000003</c:v>
                </c:pt>
                <c:pt idx="895">
                  <c:v>166.57380000000003</c:v>
                </c:pt>
                <c:pt idx="896">
                  <c:v>166.57380000000003</c:v>
                </c:pt>
                <c:pt idx="897">
                  <c:v>166.57380000000003</c:v>
                </c:pt>
                <c:pt idx="898">
                  <c:v>166.57380000000003</c:v>
                </c:pt>
                <c:pt idx="899">
                  <c:v>166.57380000000003</c:v>
                </c:pt>
                <c:pt idx="900">
                  <c:v>166.57380000000003</c:v>
                </c:pt>
                <c:pt idx="901">
                  <c:v>166.57380000000003</c:v>
                </c:pt>
                <c:pt idx="902">
                  <c:v>166.57380000000003</c:v>
                </c:pt>
                <c:pt idx="903">
                  <c:v>166.57380000000003</c:v>
                </c:pt>
                <c:pt idx="904">
                  <c:v>166.57380000000003</c:v>
                </c:pt>
                <c:pt idx="905">
                  <c:v>166.57380000000003</c:v>
                </c:pt>
                <c:pt idx="906">
                  <c:v>166.57380000000003</c:v>
                </c:pt>
                <c:pt idx="907">
                  <c:v>166.57380000000003</c:v>
                </c:pt>
                <c:pt idx="908">
                  <c:v>166.57380000000003</c:v>
                </c:pt>
                <c:pt idx="909">
                  <c:v>166.57380000000003</c:v>
                </c:pt>
                <c:pt idx="910">
                  <c:v>166.57380000000003</c:v>
                </c:pt>
                <c:pt idx="911">
                  <c:v>166.57380000000003</c:v>
                </c:pt>
                <c:pt idx="912">
                  <c:v>166.57380000000003</c:v>
                </c:pt>
                <c:pt idx="913">
                  <c:v>166.57380000000003</c:v>
                </c:pt>
                <c:pt idx="914">
                  <c:v>166.57380000000003</c:v>
                </c:pt>
                <c:pt idx="915">
                  <c:v>166.57380000000003</c:v>
                </c:pt>
                <c:pt idx="916">
                  <c:v>166.57380000000003</c:v>
                </c:pt>
                <c:pt idx="917">
                  <c:v>166.57380000000003</c:v>
                </c:pt>
                <c:pt idx="918">
                  <c:v>166.57380000000003</c:v>
                </c:pt>
                <c:pt idx="919">
                  <c:v>166.57380000000003</c:v>
                </c:pt>
                <c:pt idx="920">
                  <c:v>166.57380000000003</c:v>
                </c:pt>
                <c:pt idx="921">
                  <c:v>166.57380000000003</c:v>
                </c:pt>
                <c:pt idx="922">
                  <c:v>166.57380000000003</c:v>
                </c:pt>
                <c:pt idx="923">
                  <c:v>166.57380000000003</c:v>
                </c:pt>
                <c:pt idx="924">
                  <c:v>166.57380000000003</c:v>
                </c:pt>
                <c:pt idx="925">
                  <c:v>166.57380000000003</c:v>
                </c:pt>
                <c:pt idx="926">
                  <c:v>166.57380000000003</c:v>
                </c:pt>
                <c:pt idx="927">
                  <c:v>166.57380000000003</c:v>
                </c:pt>
                <c:pt idx="928">
                  <c:v>166.57380000000003</c:v>
                </c:pt>
                <c:pt idx="929">
                  <c:v>166.57380000000003</c:v>
                </c:pt>
                <c:pt idx="930">
                  <c:v>166.57380000000003</c:v>
                </c:pt>
                <c:pt idx="931">
                  <c:v>166.57380000000003</c:v>
                </c:pt>
                <c:pt idx="932">
                  <c:v>166.57380000000003</c:v>
                </c:pt>
                <c:pt idx="933">
                  <c:v>166.57380000000003</c:v>
                </c:pt>
                <c:pt idx="934">
                  <c:v>166.57380000000003</c:v>
                </c:pt>
                <c:pt idx="935">
                  <c:v>166.57380000000003</c:v>
                </c:pt>
                <c:pt idx="936">
                  <c:v>166.57380000000003</c:v>
                </c:pt>
                <c:pt idx="937">
                  <c:v>166.57380000000003</c:v>
                </c:pt>
                <c:pt idx="938">
                  <c:v>166.57380000000003</c:v>
                </c:pt>
                <c:pt idx="939">
                  <c:v>166.57380000000003</c:v>
                </c:pt>
                <c:pt idx="940">
                  <c:v>166.57380000000003</c:v>
                </c:pt>
                <c:pt idx="941">
                  <c:v>166.57380000000003</c:v>
                </c:pt>
                <c:pt idx="942">
                  <c:v>166.57380000000003</c:v>
                </c:pt>
                <c:pt idx="943">
                  <c:v>166.57380000000003</c:v>
                </c:pt>
                <c:pt idx="944">
                  <c:v>166.57380000000003</c:v>
                </c:pt>
                <c:pt idx="945">
                  <c:v>166.57380000000003</c:v>
                </c:pt>
                <c:pt idx="946">
                  <c:v>166.57380000000003</c:v>
                </c:pt>
                <c:pt idx="947">
                  <c:v>166.57380000000003</c:v>
                </c:pt>
                <c:pt idx="948">
                  <c:v>166.57380000000003</c:v>
                </c:pt>
                <c:pt idx="949">
                  <c:v>166.57380000000003</c:v>
                </c:pt>
                <c:pt idx="950">
                  <c:v>166.57380000000003</c:v>
                </c:pt>
                <c:pt idx="951">
                  <c:v>166.57380000000003</c:v>
                </c:pt>
                <c:pt idx="952">
                  <c:v>166.57380000000003</c:v>
                </c:pt>
                <c:pt idx="953">
                  <c:v>166.57380000000003</c:v>
                </c:pt>
                <c:pt idx="954">
                  <c:v>166.57380000000003</c:v>
                </c:pt>
                <c:pt idx="955">
                  <c:v>166.57380000000003</c:v>
                </c:pt>
                <c:pt idx="956">
                  <c:v>166.57380000000003</c:v>
                </c:pt>
                <c:pt idx="957">
                  <c:v>166.57380000000003</c:v>
                </c:pt>
                <c:pt idx="958">
                  <c:v>166.57380000000003</c:v>
                </c:pt>
                <c:pt idx="959">
                  <c:v>166.57380000000003</c:v>
                </c:pt>
                <c:pt idx="960">
                  <c:v>166.57380000000003</c:v>
                </c:pt>
                <c:pt idx="961">
                  <c:v>166.57380000000003</c:v>
                </c:pt>
                <c:pt idx="962">
                  <c:v>166.57380000000003</c:v>
                </c:pt>
                <c:pt idx="963">
                  <c:v>166.57380000000003</c:v>
                </c:pt>
                <c:pt idx="964">
                  <c:v>166.57380000000003</c:v>
                </c:pt>
                <c:pt idx="965">
                  <c:v>166.57380000000003</c:v>
                </c:pt>
                <c:pt idx="966">
                  <c:v>166.57380000000003</c:v>
                </c:pt>
                <c:pt idx="967">
                  <c:v>166.57380000000003</c:v>
                </c:pt>
                <c:pt idx="968">
                  <c:v>166.57380000000003</c:v>
                </c:pt>
                <c:pt idx="969">
                  <c:v>166.57380000000003</c:v>
                </c:pt>
                <c:pt idx="970">
                  <c:v>166.57380000000003</c:v>
                </c:pt>
                <c:pt idx="971">
                  <c:v>166.57380000000003</c:v>
                </c:pt>
                <c:pt idx="972">
                  <c:v>166.57380000000003</c:v>
                </c:pt>
                <c:pt idx="973">
                  <c:v>166.57380000000003</c:v>
                </c:pt>
                <c:pt idx="974">
                  <c:v>166.57380000000003</c:v>
                </c:pt>
                <c:pt idx="975">
                  <c:v>166.57380000000003</c:v>
                </c:pt>
                <c:pt idx="976">
                  <c:v>166.57380000000003</c:v>
                </c:pt>
                <c:pt idx="977">
                  <c:v>166.57380000000003</c:v>
                </c:pt>
                <c:pt idx="978">
                  <c:v>166.57380000000003</c:v>
                </c:pt>
                <c:pt idx="979">
                  <c:v>166.57380000000003</c:v>
                </c:pt>
                <c:pt idx="980">
                  <c:v>166.57380000000003</c:v>
                </c:pt>
                <c:pt idx="981">
                  <c:v>166.57380000000003</c:v>
                </c:pt>
                <c:pt idx="982">
                  <c:v>166.57380000000003</c:v>
                </c:pt>
                <c:pt idx="983">
                  <c:v>166.57380000000003</c:v>
                </c:pt>
                <c:pt idx="984">
                  <c:v>166.57380000000003</c:v>
                </c:pt>
                <c:pt idx="985">
                  <c:v>166.57380000000003</c:v>
                </c:pt>
                <c:pt idx="986">
                  <c:v>166.57380000000003</c:v>
                </c:pt>
                <c:pt idx="987">
                  <c:v>166.57380000000003</c:v>
                </c:pt>
                <c:pt idx="988">
                  <c:v>166.57380000000003</c:v>
                </c:pt>
                <c:pt idx="989">
                  <c:v>166.57380000000003</c:v>
                </c:pt>
                <c:pt idx="990">
                  <c:v>166.57380000000003</c:v>
                </c:pt>
                <c:pt idx="991">
                  <c:v>166.57380000000003</c:v>
                </c:pt>
                <c:pt idx="992">
                  <c:v>166.57380000000003</c:v>
                </c:pt>
                <c:pt idx="993">
                  <c:v>166.57380000000003</c:v>
                </c:pt>
                <c:pt idx="994">
                  <c:v>166.57380000000003</c:v>
                </c:pt>
                <c:pt idx="995">
                  <c:v>166.57380000000003</c:v>
                </c:pt>
                <c:pt idx="996">
                  <c:v>166.57380000000003</c:v>
                </c:pt>
                <c:pt idx="997">
                  <c:v>166.57380000000003</c:v>
                </c:pt>
                <c:pt idx="998">
                  <c:v>166.57380000000003</c:v>
                </c:pt>
                <c:pt idx="999">
                  <c:v>166.57380000000003</c:v>
                </c:pt>
                <c:pt idx="1000">
                  <c:v>166.57380000000003</c:v>
                </c:pt>
                <c:pt idx="1001">
                  <c:v>166.57380000000003</c:v>
                </c:pt>
                <c:pt idx="1002">
                  <c:v>166.57380000000003</c:v>
                </c:pt>
                <c:pt idx="1003">
                  <c:v>166.57380000000003</c:v>
                </c:pt>
                <c:pt idx="1004">
                  <c:v>166.57380000000003</c:v>
                </c:pt>
                <c:pt idx="1005">
                  <c:v>166.57380000000003</c:v>
                </c:pt>
                <c:pt idx="1006">
                  <c:v>166.57380000000003</c:v>
                </c:pt>
                <c:pt idx="1007">
                  <c:v>166.57380000000003</c:v>
                </c:pt>
                <c:pt idx="1008">
                  <c:v>166.57380000000003</c:v>
                </c:pt>
                <c:pt idx="1009">
                  <c:v>166.57380000000003</c:v>
                </c:pt>
                <c:pt idx="1010">
                  <c:v>166.57380000000003</c:v>
                </c:pt>
                <c:pt idx="1011">
                  <c:v>166.57380000000003</c:v>
                </c:pt>
                <c:pt idx="1012">
                  <c:v>166.57380000000003</c:v>
                </c:pt>
                <c:pt idx="1013">
                  <c:v>166.57380000000003</c:v>
                </c:pt>
                <c:pt idx="1014">
                  <c:v>166.57380000000003</c:v>
                </c:pt>
                <c:pt idx="1015">
                  <c:v>166.57380000000003</c:v>
                </c:pt>
                <c:pt idx="1016">
                  <c:v>166.57380000000003</c:v>
                </c:pt>
                <c:pt idx="1017">
                  <c:v>166.57380000000003</c:v>
                </c:pt>
                <c:pt idx="1018">
                  <c:v>166.57380000000003</c:v>
                </c:pt>
                <c:pt idx="1019">
                  <c:v>166.57380000000003</c:v>
                </c:pt>
                <c:pt idx="1020">
                  <c:v>166.57380000000003</c:v>
                </c:pt>
                <c:pt idx="1021">
                  <c:v>166.57380000000003</c:v>
                </c:pt>
                <c:pt idx="1022">
                  <c:v>166.57380000000003</c:v>
                </c:pt>
                <c:pt idx="1023">
                  <c:v>166.57380000000003</c:v>
                </c:pt>
                <c:pt idx="1024">
                  <c:v>166.57380000000003</c:v>
                </c:pt>
                <c:pt idx="1025">
                  <c:v>166.57380000000003</c:v>
                </c:pt>
                <c:pt idx="1026">
                  <c:v>166.57380000000003</c:v>
                </c:pt>
                <c:pt idx="1027">
                  <c:v>166.57380000000003</c:v>
                </c:pt>
                <c:pt idx="1028">
                  <c:v>166.57380000000003</c:v>
                </c:pt>
                <c:pt idx="1029">
                  <c:v>166.57380000000003</c:v>
                </c:pt>
                <c:pt idx="1030">
                  <c:v>166.57380000000003</c:v>
                </c:pt>
                <c:pt idx="1031">
                  <c:v>166.57380000000003</c:v>
                </c:pt>
                <c:pt idx="1032">
                  <c:v>166.57380000000003</c:v>
                </c:pt>
                <c:pt idx="1033">
                  <c:v>166.57380000000003</c:v>
                </c:pt>
                <c:pt idx="1034">
                  <c:v>166.57380000000003</c:v>
                </c:pt>
                <c:pt idx="1035">
                  <c:v>166.57380000000003</c:v>
                </c:pt>
                <c:pt idx="1036">
                  <c:v>166.57380000000003</c:v>
                </c:pt>
                <c:pt idx="1037">
                  <c:v>166.57380000000003</c:v>
                </c:pt>
                <c:pt idx="1038">
                  <c:v>166.57380000000003</c:v>
                </c:pt>
                <c:pt idx="1039">
                  <c:v>166.57380000000003</c:v>
                </c:pt>
                <c:pt idx="1040">
                  <c:v>166.57380000000003</c:v>
                </c:pt>
                <c:pt idx="1041">
                  <c:v>166.57380000000003</c:v>
                </c:pt>
                <c:pt idx="1042">
                  <c:v>166.57380000000003</c:v>
                </c:pt>
                <c:pt idx="1043">
                  <c:v>166.57380000000003</c:v>
                </c:pt>
                <c:pt idx="1044">
                  <c:v>166.57380000000003</c:v>
                </c:pt>
                <c:pt idx="1045">
                  <c:v>166.57380000000003</c:v>
                </c:pt>
                <c:pt idx="1046">
                  <c:v>166.57380000000003</c:v>
                </c:pt>
                <c:pt idx="1047">
                  <c:v>166.57380000000003</c:v>
                </c:pt>
                <c:pt idx="1048">
                  <c:v>166.57380000000003</c:v>
                </c:pt>
                <c:pt idx="1049">
                  <c:v>166.57380000000003</c:v>
                </c:pt>
                <c:pt idx="1050">
                  <c:v>166.57380000000003</c:v>
                </c:pt>
                <c:pt idx="1051">
                  <c:v>166.57380000000003</c:v>
                </c:pt>
                <c:pt idx="1052">
                  <c:v>166.57380000000003</c:v>
                </c:pt>
                <c:pt idx="1053">
                  <c:v>166.57380000000003</c:v>
                </c:pt>
                <c:pt idx="1054">
                  <c:v>166.57380000000003</c:v>
                </c:pt>
                <c:pt idx="1055">
                  <c:v>166.57380000000003</c:v>
                </c:pt>
                <c:pt idx="1056">
                  <c:v>166.57380000000003</c:v>
                </c:pt>
                <c:pt idx="1057">
                  <c:v>166.57380000000003</c:v>
                </c:pt>
                <c:pt idx="1058">
                  <c:v>166.57380000000003</c:v>
                </c:pt>
                <c:pt idx="1059">
                  <c:v>166.57380000000003</c:v>
                </c:pt>
                <c:pt idx="1060">
                  <c:v>166.57380000000003</c:v>
                </c:pt>
                <c:pt idx="1061">
                  <c:v>166.57380000000003</c:v>
                </c:pt>
                <c:pt idx="1062">
                  <c:v>166.57380000000003</c:v>
                </c:pt>
                <c:pt idx="1063">
                  <c:v>166.57380000000003</c:v>
                </c:pt>
                <c:pt idx="1064">
                  <c:v>166.57380000000003</c:v>
                </c:pt>
                <c:pt idx="1065">
                  <c:v>166.57380000000003</c:v>
                </c:pt>
                <c:pt idx="1066">
                  <c:v>166.57380000000003</c:v>
                </c:pt>
                <c:pt idx="1067">
                  <c:v>166.57380000000003</c:v>
                </c:pt>
                <c:pt idx="1068">
                  <c:v>166.57380000000003</c:v>
                </c:pt>
                <c:pt idx="1069">
                  <c:v>166.57380000000003</c:v>
                </c:pt>
                <c:pt idx="1070">
                  <c:v>166.57380000000003</c:v>
                </c:pt>
                <c:pt idx="1071">
                  <c:v>166.57380000000003</c:v>
                </c:pt>
                <c:pt idx="1072">
                  <c:v>166.57380000000003</c:v>
                </c:pt>
                <c:pt idx="1073">
                  <c:v>166.57380000000003</c:v>
                </c:pt>
                <c:pt idx="1074">
                  <c:v>166.57380000000003</c:v>
                </c:pt>
                <c:pt idx="1075">
                  <c:v>166.57380000000003</c:v>
                </c:pt>
                <c:pt idx="1076">
                  <c:v>166.57380000000003</c:v>
                </c:pt>
                <c:pt idx="1077">
                  <c:v>166.57380000000003</c:v>
                </c:pt>
                <c:pt idx="1078">
                  <c:v>166.57380000000003</c:v>
                </c:pt>
                <c:pt idx="1079">
                  <c:v>166.57380000000003</c:v>
                </c:pt>
                <c:pt idx="1080">
                  <c:v>166.57380000000003</c:v>
                </c:pt>
                <c:pt idx="1081">
                  <c:v>166.57380000000003</c:v>
                </c:pt>
                <c:pt idx="1082">
                  <c:v>166.57380000000003</c:v>
                </c:pt>
                <c:pt idx="1083">
                  <c:v>166.57380000000003</c:v>
                </c:pt>
                <c:pt idx="1084">
                  <c:v>166.57380000000003</c:v>
                </c:pt>
                <c:pt idx="1085">
                  <c:v>166.57380000000003</c:v>
                </c:pt>
                <c:pt idx="1086">
                  <c:v>166.57380000000003</c:v>
                </c:pt>
                <c:pt idx="1087">
                  <c:v>166.57380000000003</c:v>
                </c:pt>
                <c:pt idx="1088">
                  <c:v>166.57380000000003</c:v>
                </c:pt>
                <c:pt idx="1089">
                  <c:v>166.57380000000003</c:v>
                </c:pt>
                <c:pt idx="1090">
                  <c:v>166.57380000000003</c:v>
                </c:pt>
                <c:pt idx="1091">
                  <c:v>166.57380000000003</c:v>
                </c:pt>
                <c:pt idx="1092">
                  <c:v>166.57380000000003</c:v>
                </c:pt>
                <c:pt idx="1093">
                  <c:v>166.57380000000003</c:v>
                </c:pt>
                <c:pt idx="1094">
                  <c:v>166.57380000000003</c:v>
                </c:pt>
                <c:pt idx="1095">
                  <c:v>166.57380000000003</c:v>
                </c:pt>
                <c:pt idx="1096">
                  <c:v>166.57380000000003</c:v>
                </c:pt>
                <c:pt idx="1097">
                  <c:v>166.57380000000003</c:v>
                </c:pt>
                <c:pt idx="1098">
                  <c:v>166.57380000000003</c:v>
                </c:pt>
                <c:pt idx="1099">
                  <c:v>166.57380000000003</c:v>
                </c:pt>
                <c:pt idx="1100">
                  <c:v>166.57380000000003</c:v>
                </c:pt>
                <c:pt idx="1101">
                  <c:v>166.57380000000003</c:v>
                </c:pt>
                <c:pt idx="1102">
                  <c:v>166.57380000000003</c:v>
                </c:pt>
                <c:pt idx="1103">
                  <c:v>166.57380000000003</c:v>
                </c:pt>
                <c:pt idx="1104">
                  <c:v>166.57380000000003</c:v>
                </c:pt>
                <c:pt idx="1105">
                  <c:v>166.57380000000003</c:v>
                </c:pt>
                <c:pt idx="1106">
                  <c:v>166.57380000000003</c:v>
                </c:pt>
                <c:pt idx="1107">
                  <c:v>166.57380000000003</c:v>
                </c:pt>
                <c:pt idx="1108">
                  <c:v>166.57380000000003</c:v>
                </c:pt>
                <c:pt idx="1109">
                  <c:v>166.57380000000003</c:v>
                </c:pt>
                <c:pt idx="1110">
                  <c:v>166.57380000000003</c:v>
                </c:pt>
                <c:pt idx="1111">
                  <c:v>166.57380000000003</c:v>
                </c:pt>
                <c:pt idx="1112">
                  <c:v>166.57380000000003</c:v>
                </c:pt>
                <c:pt idx="1113">
                  <c:v>166.57380000000003</c:v>
                </c:pt>
                <c:pt idx="1114">
                  <c:v>166.57380000000003</c:v>
                </c:pt>
                <c:pt idx="1115">
                  <c:v>166.57380000000003</c:v>
                </c:pt>
                <c:pt idx="1116">
                  <c:v>166.57380000000003</c:v>
                </c:pt>
                <c:pt idx="1117">
                  <c:v>166.57380000000003</c:v>
                </c:pt>
                <c:pt idx="1118">
                  <c:v>166.57380000000003</c:v>
                </c:pt>
                <c:pt idx="1119">
                  <c:v>166.57380000000003</c:v>
                </c:pt>
                <c:pt idx="1120">
                  <c:v>166.57380000000003</c:v>
                </c:pt>
                <c:pt idx="1121">
                  <c:v>166.57380000000003</c:v>
                </c:pt>
                <c:pt idx="1122">
                  <c:v>166.57380000000003</c:v>
                </c:pt>
                <c:pt idx="1123">
                  <c:v>166.57380000000003</c:v>
                </c:pt>
                <c:pt idx="1124">
                  <c:v>166.57380000000003</c:v>
                </c:pt>
                <c:pt idx="1125">
                  <c:v>166.57380000000003</c:v>
                </c:pt>
                <c:pt idx="1126">
                  <c:v>166.57380000000003</c:v>
                </c:pt>
                <c:pt idx="1127">
                  <c:v>166.57380000000003</c:v>
                </c:pt>
                <c:pt idx="1128">
                  <c:v>166.57380000000003</c:v>
                </c:pt>
                <c:pt idx="1129">
                  <c:v>166.57380000000003</c:v>
                </c:pt>
                <c:pt idx="1130">
                  <c:v>166.57380000000003</c:v>
                </c:pt>
                <c:pt idx="1131">
                  <c:v>166.57380000000003</c:v>
                </c:pt>
                <c:pt idx="1132">
                  <c:v>166.57380000000003</c:v>
                </c:pt>
                <c:pt idx="1133">
                  <c:v>166.57380000000003</c:v>
                </c:pt>
                <c:pt idx="1134">
                  <c:v>166.57380000000003</c:v>
                </c:pt>
                <c:pt idx="1135">
                  <c:v>166.57380000000003</c:v>
                </c:pt>
                <c:pt idx="1136">
                  <c:v>166.57380000000003</c:v>
                </c:pt>
                <c:pt idx="1137">
                  <c:v>166.57380000000003</c:v>
                </c:pt>
                <c:pt idx="1138">
                  <c:v>166.57380000000003</c:v>
                </c:pt>
                <c:pt idx="1139">
                  <c:v>166.57380000000003</c:v>
                </c:pt>
                <c:pt idx="1140">
                  <c:v>166.57380000000003</c:v>
                </c:pt>
                <c:pt idx="1141">
                  <c:v>166.57380000000003</c:v>
                </c:pt>
                <c:pt idx="1142">
                  <c:v>166.57380000000003</c:v>
                </c:pt>
                <c:pt idx="1143">
                  <c:v>166.57380000000003</c:v>
                </c:pt>
                <c:pt idx="1144">
                  <c:v>166.57380000000003</c:v>
                </c:pt>
                <c:pt idx="1145">
                  <c:v>166.57380000000003</c:v>
                </c:pt>
                <c:pt idx="1146">
                  <c:v>166.57380000000003</c:v>
                </c:pt>
                <c:pt idx="1147">
                  <c:v>166.57380000000003</c:v>
                </c:pt>
                <c:pt idx="1148">
                  <c:v>166.57380000000003</c:v>
                </c:pt>
                <c:pt idx="1149">
                  <c:v>166.57380000000003</c:v>
                </c:pt>
                <c:pt idx="1150">
                  <c:v>166.57380000000003</c:v>
                </c:pt>
                <c:pt idx="1151">
                  <c:v>166.57380000000003</c:v>
                </c:pt>
                <c:pt idx="1152">
                  <c:v>166.57380000000003</c:v>
                </c:pt>
                <c:pt idx="1153">
                  <c:v>166.57380000000003</c:v>
                </c:pt>
                <c:pt idx="1154">
                  <c:v>166.57380000000003</c:v>
                </c:pt>
                <c:pt idx="1155">
                  <c:v>166.57380000000003</c:v>
                </c:pt>
                <c:pt idx="1156">
                  <c:v>166.57380000000003</c:v>
                </c:pt>
                <c:pt idx="1157">
                  <c:v>166.57380000000003</c:v>
                </c:pt>
                <c:pt idx="1158">
                  <c:v>166.57380000000003</c:v>
                </c:pt>
                <c:pt idx="1159">
                  <c:v>166.57380000000003</c:v>
                </c:pt>
                <c:pt idx="1160">
                  <c:v>166.57380000000003</c:v>
                </c:pt>
                <c:pt idx="1161">
                  <c:v>166.57380000000003</c:v>
                </c:pt>
                <c:pt idx="1162">
                  <c:v>166.57380000000003</c:v>
                </c:pt>
                <c:pt idx="1163">
                  <c:v>166.57380000000003</c:v>
                </c:pt>
                <c:pt idx="1164">
                  <c:v>166.57380000000003</c:v>
                </c:pt>
                <c:pt idx="1165">
                  <c:v>166.57380000000003</c:v>
                </c:pt>
                <c:pt idx="1166">
                  <c:v>166.57380000000003</c:v>
                </c:pt>
                <c:pt idx="1167">
                  <c:v>166.57380000000003</c:v>
                </c:pt>
                <c:pt idx="1168">
                  <c:v>166.57380000000003</c:v>
                </c:pt>
                <c:pt idx="1169">
                  <c:v>166.57380000000003</c:v>
                </c:pt>
                <c:pt idx="1170">
                  <c:v>166.57380000000003</c:v>
                </c:pt>
                <c:pt idx="1171">
                  <c:v>166.57380000000003</c:v>
                </c:pt>
                <c:pt idx="1172">
                  <c:v>166.57380000000003</c:v>
                </c:pt>
                <c:pt idx="1173">
                  <c:v>166.57380000000003</c:v>
                </c:pt>
                <c:pt idx="1174">
                  <c:v>166.57380000000003</c:v>
                </c:pt>
                <c:pt idx="1175">
                  <c:v>166.57380000000003</c:v>
                </c:pt>
                <c:pt idx="1176">
                  <c:v>166.57380000000003</c:v>
                </c:pt>
                <c:pt idx="1177">
                  <c:v>166.57380000000003</c:v>
                </c:pt>
                <c:pt idx="1178">
                  <c:v>166.57380000000003</c:v>
                </c:pt>
                <c:pt idx="1179">
                  <c:v>166.57380000000003</c:v>
                </c:pt>
                <c:pt idx="1180">
                  <c:v>166.57380000000003</c:v>
                </c:pt>
                <c:pt idx="1181">
                  <c:v>166.57380000000003</c:v>
                </c:pt>
                <c:pt idx="1182">
                  <c:v>166.57380000000003</c:v>
                </c:pt>
                <c:pt idx="1183">
                  <c:v>166.57380000000003</c:v>
                </c:pt>
                <c:pt idx="1184">
                  <c:v>166.57380000000003</c:v>
                </c:pt>
                <c:pt idx="1185">
                  <c:v>166.57380000000003</c:v>
                </c:pt>
                <c:pt idx="1186">
                  <c:v>166.57380000000003</c:v>
                </c:pt>
                <c:pt idx="1187">
                  <c:v>166.57380000000003</c:v>
                </c:pt>
                <c:pt idx="1188">
                  <c:v>166.57380000000003</c:v>
                </c:pt>
                <c:pt idx="1189">
                  <c:v>166.57380000000003</c:v>
                </c:pt>
                <c:pt idx="1190">
                  <c:v>166.57380000000003</c:v>
                </c:pt>
                <c:pt idx="1191">
                  <c:v>166.57380000000003</c:v>
                </c:pt>
                <c:pt idx="1192">
                  <c:v>166.57380000000003</c:v>
                </c:pt>
                <c:pt idx="1193">
                  <c:v>166.57380000000003</c:v>
                </c:pt>
                <c:pt idx="1194">
                  <c:v>166.57380000000003</c:v>
                </c:pt>
                <c:pt idx="1195">
                  <c:v>166.57380000000003</c:v>
                </c:pt>
                <c:pt idx="1196">
                  <c:v>166.57380000000003</c:v>
                </c:pt>
                <c:pt idx="1197">
                  <c:v>166.57380000000003</c:v>
                </c:pt>
                <c:pt idx="1198">
                  <c:v>166.57380000000003</c:v>
                </c:pt>
                <c:pt idx="1199">
                  <c:v>166.57380000000003</c:v>
                </c:pt>
                <c:pt idx="1200">
                  <c:v>166.57380000000003</c:v>
                </c:pt>
                <c:pt idx="1201">
                  <c:v>166.57380000000003</c:v>
                </c:pt>
                <c:pt idx="1202">
                  <c:v>166.57380000000003</c:v>
                </c:pt>
                <c:pt idx="1203">
                  <c:v>166.57380000000003</c:v>
                </c:pt>
                <c:pt idx="1204">
                  <c:v>166.57380000000003</c:v>
                </c:pt>
                <c:pt idx="1205">
                  <c:v>166.57380000000003</c:v>
                </c:pt>
                <c:pt idx="1206">
                  <c:v>166.57380000000003</c:v>
                </c:pt>
                <c:pt idx="1207">
                  <c:v>166.57380000000003</c:v>
                </c:pt>
                <c:pt idx="1208">
                  <c:v>166.57380000000003</c:v>
                </c:pt>
                <c:pt idx="1209">
                  <c:v>166.57380000000003</c:v>
                </c:pt>
                <c:pt idx="1210">
                  <c:v>166.57380000000003</c:v>
                </c:pt>
                <c:pt idx="1211">
                  <c:v>166.57380000000003</c:v>
                </c:pt>
                <c:pt idx="1212">
                  <c:v>166.57380000000003</c:v>
                </c:pt>
                <c:pt idx="1213">
                  <c:v>166.57380000000003</c:v>
                </c:pt>
                <c:pt idx="1214">
                  <c:v>166.57380000000003</c:v>
                </c:pt>
                <c:pt idx="1215">
                  <c:v>166.57380000000003</c:v>
                </c:pt>
                <c:pt idx="1216">
                  <c:v>166.57380000000003</c:v>
                </c:pt>
                <c:pt idx="1217">
                  <c:v>166.57380000000003</c:v>
                </c:pt>
                <c:pt idx="1218">
                  <c:v>166.57380000000003</c:v>
                </c:pt>
                <c:pt idx="1219">
                  <c:v>166.57380000000003</c:v>
                </c:pt>
                <c:pt idx="1220">
                  <c:v>166.57380000000003</c:v>
                </c:pt>
                <c:pt idx="1221">
                  <c:v>166.57380000000003</c:v>
                </c:pt>
                <c:pt idx="1222">
                  <c:v>166.57380000000003</c:v>
                </c:pt>
                <c:pt idx="1223">
                  <c:v>166.57380000000003</c:v>
                </c:pt>
                <c:pt idx="1224">
                  <c:v>166.57380000000003</c:v>
                </c:pt>
                <c:pt idx="1225">
                  <c:v>166.57380000000003</c:v>
                </c:pt>
                <c:pt idx="1226">
                  <c:v>166.57380000000003</c:v>
                </c:pt>
                <c:pt idx="1227">
                  <c:v>166.57380000000003</c:v>
                </c:pt>
                <c:pt idx="1228">
                  <c:v>166.57380000000003</c:v>
                </c:pt>
                <c:pt idx="1229">
                  <c:v>166.57380000000003</c:v>
                </c:pt>
                <c:pt idx="1230">
                  <c:v>166.57380000000003</c:v>
                </c:pt>
                <c:pt idx="1231">
                  <c:v>166.57380000000003</c:v>
                </c:pt>
                <c:pt idx="1232">
                  <c:v>166.57380000000003</c:v>
                </c:pt>
                <c:pt idx="1233">
                  <c:v>166.57380000000003</c:v>
                </c:pt>
                <c:pt idx="1234">
                  <c:v>166.57380000000003</c:v>
                </c:pt>
                <c:pt idx="1235">
                  <c:v>166.57380000000003</c:v>
                </c:pt>
                <c:pt idx="1236">
                  <c:v>166.57380000000003</c:v>
                </c:pt>
                <c:pt idx="1237">
                  <c:v>166.57380000000003</c:v>
                </c:pt>
                <c:pt idx="1238">
                  <c:v>166.57380000000003</c:v>
                </c:pt>
                <c:pt idx="1239">
                  <c:v>166.57380000000003</c:v>
                </c:pt>
                <c:pt idx="1240">
                  <c:v>166.57380000000003</c:v>
                </c:pt>
                <c:pt idx="1241">
                  <c:v>166.57380000000003</c:v>
                </c:pt>
                <c:pt idx="1242">
                  <c:v>166.57380000000003</c:v>
                </c:pt>
                <c:pt idx="1243">
                  <c:v>166.57380000000003</c:v>
                </c:pt>
                <c:pt idx="1244">
                  <c:v>166.57380000000003</c:v>
                </c:pt>
                <c:pt idx="1245">
                  <c:v>166.57380000000003</c:v>
                </c:pt>
                <c:pt idx="1246">
                  <c:v>166.57380000000003</c:v>
                </c:pt>
                <c:pt idx="1247">
                  <c:v>166.57380000000003</c:v>
                </c:pt>
                <c:pt idx="1248">
                  <c:v>166.57380000000003</c:v>
                </c:pt>
                <c:pt idx="1249">
                  <c:v>166.57380000000003</c:v>
                </c:pt>
                <c:pt idx="1250">
                  <c:v>166.57380000000003</c:v>
                </c:pt>
                <c:pt idx="1251">
                  <c:v>166.57380000000003</c:v>
                </c:pt>
                <c:pt idx="1252">
                  <c:v>166.57380000000003</c:v>
                </c:pt>
                <c:pt idx="1253">
                  <c:v>166.57380000000003</c:v>
                </c:pt>
                <c:pt idx="1254">
                  <c:v>166.57380000000003</c:v>
                </c:pt>
                <c:pt idx="1255">
                  <c:v>166.57380000000003</c:v>
                </c:pt>
                <c:pt idx="1256">
                  <c:v>166.57380000000003</c:v>
                </c:pt>
                <c:pt idx="1257">
                  <c:v>166.57380000000003</c:v>
                </c:pt>
                <c:pt idx="1258">
                  <c:v>166.57380000000003</c:v>
                </c:pt>
                <c:pt idx="1259">
                  <c:v>166.57380000000003</c:v>
                </c:pt>
                <c:pt idx="1260">
                  <c:v>166.57380000000003</c:v>
                </c:pt>
                <c:pt idx="1261">
                  <c:v>166.57380000000003</c:v>
                </c:pt>
                <c:pt idx="1262">
                  <c:v>166.57380000000003</c:v>
                </c:pt>
                <c:pt idx="1263">
                  <c:v>166.57380000000003</c:v>
                </c:pt>
                <c:pt idx="1264">
                  <c:v>166.57380000000003</c:v>
                </c:pt>
                <c:pt idx="1265">
                  <c:v>166.57380000000003</c:v>
                </c:pt>
                <c:pt idx="1266">
                  <c:v>166.57380000000003</c:v>
                </c:pt>
                <c:pt idx="1267">
                  <c:v>166.57380000000003</c:v>
                </c:pt>
                <c:pt idx="1268">
                  <c:v>166.57380000000003</c:v>
                </c:pt>
                <c:pt idx="1269">
                  <c:v>166.57380000000003</c:v>
                </c:pt>
                <c:pt idx="1270">
                  <c:v>166.57380000000003</c:v>
                </c:pt>
                <c:pt idx="1271">
                  <c:v>166.57380000000003</c:v>
                </c:pt>
                <c:pt idx="1272">
                  <c:v>166.57380000000003</c:v>
                </c:pt>
                <c:pt idx="1273">
                  <c:v>166.57380000000003</c:v>
                </c:pt>
                <c:pt idx="1274">
                  <c:v>166.57380000000003</c:v>
                </c:pt>
                <c:pt idx="1275">
                  <c:v>166.57380000000003</c:v>
                </c:pt>
                <c:pt idx="1276">
                  <c:v>166.57380000000003</c:v>
                </c:pt>
                <c:pt idx="1277">
                  <c:v>166.57380000000003</c:v>
                </c:pt>
                <c:pt idx="1278">
                  <c:v>166.57380000000003</c:v>
                </c:pt>
                <c:pt idx="1279">
                  <c:v>166.57380000000003</c:v>
                </c:pt>
                <c:pt idx="1280">
                  <c:v>166.57380000000003</c:v>
                </c:pt>
                <c:pt idx="1281">
                  <c:v>166.57380000000003</c:v>
                </c:pt>
                <c:pt idx="1282">
                  <c:v>166.57380000000003</c:v>
                </c:pt>
                <c:pt idx="1283">
                  <c:v>166.57380000000003</c:v>
                </c:pt>
                <c:pt idx="1284">
                  <c:v>166.57380000000003</c:v>
                </c:pt>
                <c:pt idx="1285">
                  <c:v>166.57380000000003</c:v>
                </c:pt>
                <c:pt idx="1286">
                  <c:v>166.57380000000003</c:v>
                </c:pt>
                <c:pt idx="1287">
                  <c:v>166.57380000000003</c:v>
                </c:pt>
                <c:pt idx="1288">
                  <c:v>166.57380000000003</c:v>
                </c:pt>
                <c:pt idx="1289">
                  <c:v>166.57380000000003</c:v>
                </c:pt>
                <c:pt idx="1290">
                  <c:v>166.57380000000003</c:v>
                </c:pt>
                <c:pt idx="1291">
                  <c:v>166.57380000000003</c:v>
                </c:pt>
                <c:pt idx="1292">
                  <c:v>166.57380000000003</c:v>
                </c:pt>
                <c:pt idx="1293">
                  <c:v>166.57380000000003</c:v>
                </c:pt>
                <c:pt idx="1294">
                  <c:v>166.57380000000003</c:v>
                </c:pt>
                <c:pt idx="1295">
                  <c:v>166.57380000000003</c:v>
                </c:pt>
                <c:pt idx="1296">
                  <c:v>166.57380000000003</c:v>
                </c:pt>
                <c:pt idx="1297">
                  <c:v>166.57380000000003</c:v>
                </c:pt>
                <c:pt idx="1298">
                  <c:v>166.57380000000003</c:v>
                </c:pt>
                <c:pt idx="1299">
                  <c:v>166.57380000000003</c:v>
                </c:pt>
                <c:pt idx="1300">
                  <c:v>166.57380000000003</c:v>
                </c:pt>
                <c:pt idx="1301">
                  <c:v>166.57380000000003</c:v>
                </c:pt>
                <c:pt idx="1302">
                  <c:v>166.57380000000003</c:v>
                </c:pt>
                <c:pt idx="1303">
                  <c:v>166.57380000000003</c:v>
                </c:pt>
                <c:pt idx="1304">
                  <c:v>166.57380000000003</c:v>
                </c:pt>
                <c:pt idx="1305">
                  <c:v>166.57380000000003</c:v>
                </c:pt>
                <c:pt idx="1306">
                  <c:v>166.57380000000003</c:v>
                </c:pt>
                <c:pt idx="1307">
                  <c:v>166.57380000000003</c:v>
                </c:pt>
                <c:pt idx="1308">
                  <c:v>166.57380000000003</c:v>
                </c:pt>
                <c:pt idx="1309">
                  <c:v>166.57380000000003</c:v>
                </c:pt>
                <c:pt idx="1310">
                  <c:v>166.57380000000003</c:v>
                </c:pt>
                <c:pt idx="1311">
                  <c:v>166.57380000000003</c:v>
                </c:pt>
                <c:pt idx="1312">
                  <c:v>166.57380000000003</c:v>
                </c:pt>
                <c:pt idx="1313">
                  <c:v>166.57380000000003</c:v>
                </c:pt>
                <c:pt idx="1314">
                  <c:v>166.57380000000003</c:v>
                </c:pt>
                <c:pt idx="1315">
                  <c:v>166.57380000000003</c:v>
                </c:pt>
                <c:pt idx="1316">
                  <c:v>166.57380000000003</c:v>
                </c:pt>
                <c:pt idx="1317">
                  <c:v>166.57380000000003</c:v>
                </c:pt>
                <c:pt idx="1318">
                  <c:v>166.57380000000003</c:v>
                </c:pt>
                <c:pt idx="1319">
                  <c:v>166.57380000000003</c:v>
                </c:pt>
                <c:pt idx="1320">
                  <c:v>166.57380000000003</c:v>
                </c:pt>
                <c:pt idx="1321">
                  <c:v>166.57380000000003</c:v>
                </c:pt>
                <c:pt idx="1322">
                  <c:v>166.57380000000003</c:v>
                </c:pt>
                <c:pt idx="1323">
                  <c:v>166.57380000000003</c:v>
                </c:pt>
                <c:pt idx="1324">
                  <c:v>166.57380000000003</c:v>
                </c:pt>
                <c:pt idx="1325">
                  <c:v>166.57380000000003</c:v>
                </c:pt>
                <c:pt idx="1326">
                  <c:v>166.57380000000003</c:v>
                </c:pt>
                <c:pt idx="1327">
                  <c:v>166.57380000000003</c:v>
                </c:pt>
                <c:pt idx="1328">
                  <c:v>166.57380000000003</c:v>
                </c:pt>
                <c:pt idx="1329">
                  <c:v>166.57380000000003</c:v>
                </c:pt>
                <c:pt idx="1330">
                  <c:v>166.57380000000003</c:v>
                </c:pt>
                <c:pt idx="1331">
                  <c:v>166.57380000000003</c:v>
                </c:pt>
                <c:pt idx="1332">
                  <c:v>166.57380000000003</c:v>
                </c:pt>
                <c:pt idx="1333">
                  <c:v>166.57380000000003</c:v>
                </c:pt>
                <c:pt idx="1334">
                  <c:v>166.57380000000003</c:v>
                </c:pt>
                <c:pt idx="1335">
                  <c:v>166.57380000000003</c:v>
                </c:pt>
                <c:pt idx="1336">
                  <c:v>166.57380000000003</c:v>
                </c:pt>
                <c:pt idx="1337">
                  <c:v>166.57380000000003</c:v>
                </c:pt>
                <c:pt idx="1338">
                  <c:v>166.57380000000003</c:v>
                </c:pt>
                <c:pt idx="1339">
                  <c:v>166.57380000000003</c:v>
                </c:pt>
                <c:pt idx="1340">
                  <c:v>166.57380000000003</c:v>
                </c:pt>
                <c:pt idx="1341">
                  <c:v>166.57380000000003</c:v>
                </c:pt>
                <c:pt idx="1342">
                  <c:v>166.57380000000003</c:v>
                </c:pt>
                <c:pt idx="1343">
                  <c:v>166.57380000000003</c:v>
                </c:pt>
                <c:pt idx="1344">
                  <c:v>166.57380000000003</c:v>
                </c:pt>
                <c:pt idx="1345">
                  <c:v>166.57380000000003</c:v>
                </c:pt>
                <c:pt idx="1346">
                  <c:v>166.57380000000003</c:v>
                </c:pt>
                <c:pt idx="1347">
                  <c:v>166.57380000000003</c:v>
                </c:pt>
                <c:pt idx="1348">
                  <c:v>166.57380000000003</c:v>
                </c:pt>
                <c:pt idx="1349">
                  <c:v>166.57380000000003</c:v>
                </c:pt>
                <c:pt idx="1350">
                  <c:v>166.57380000000003</c:v>
                </c:pt>
                <c:pt idx="1351">
                  <c:v>166.57380000000003</c:v>
                </c:pt>
                <c:pt idx="1352">
                  <c:v>166.57380000000003</c:v>
                </c:pt>
                <c:pt idx="1353">
                  <c:v>166.57380000000003</c:v>
                </c:pt>
                <c:pt idx="1354">
                  <c:v>166.57380000000003</c:v>
                </c:pt>
                <c:pt idx="1355">
                  <c:v>166.57380000000003</c:v>
                </c:pt>
                <c:pt idx="1356">
                  <c:v>166.57380000000003</c:v>
                </c:pt>
                <c:pt idx="1357">
                  <c:v>166.57380000000003</c:v>
                </c:pt>
                <c:pt idx="1358">
                  <c:v>166.57380000000003</c:v>
                </c:pt>
                <c:pt idx="1359">
                  <c:v>166.57380000000003</c:v>
                </c:pt>
                <c:pt idx="1360">
                  <c:v>166.57380000000003</c:v>
                </c:pt>
                <c:pt idx="1361">
                  <c:v>166.57380000000003</c:v>
                </c:pt>
                <c:pt idx="1362">
                  <c:v>166.57380000000003</c:v>
                </c:pt>
                <c:pt idx="1363">
                  <c:v>166.57380000000003</c:v>
                </c:pt>
                <c:pt idx="1364">
                  <c:v>166.57380000000003</c:v>
                </c:pt>
                <c:pt idx="1365">
                  <c:v>166.57380000000003</c:v>
                </c:pt>
                <c:pt idx="1366">
                  <c:v>166.57380000000003</c:v>
                </c:pt>
                <c:pt idx="1367">
                  <c:v>166.57380000000003</c:v>
                </c:pt>
                <c:pt idx="1368">
                  <c:v>166.57380000000003</c:v>
                </c:pt>
                <c:pt idx="1369">
                  <c:v>166.57380000000003</c:v>
                </c:pt>
                <c:pt idx="1370">
                  <c:v>166.57380000000003</c:v>
                </c:pt>
                <c:pt idx="1371">
                  <c:v>166.57380000000003</c:v>
                </c:pt>
                <c:pt idx="1372">
                  <c:v>166.57380000000003</c:v>
                </c:pt>
                <c:pt idx="1373">
                  <c:v>166.57380000000003</c:v>
                </c:pt>
                <c:pt idx="1374">
                  <c:v>166.57380000000003</c:v>
                </c:pt>
                <c:pt idx="1375">
                  <c:v>166.57380000000003</c:v>
                </c:pt>
                <c:pt idx="1376">
                  <c:v>166.57380000000003</c:v>
                </c:pt>
                <c:pt idx="1377">
                  <c:v>166.57380000000003</c:v>
                </c:pt>
                <c:pt idx="1378">
                  <c:v>166.57380000000003</c:v>
                </c:pt>
                <c:pt idx="1379">
                  <c:v>166.57380000000003</c:v>
                </c:pt>
                <c:pt idx="1380">
                  <c:v>166.57380000000003</c:v>
                </c:pt>
                <c:pt idx="1381">
                  <c:v>166.57380000000003</c:v>
                </c:pt>
                <c:pt idx="1382">
                  <c:v>166.57380000000003</c:v>
                </c:pt>
                <c:pt idx="1383">
                  <c:v>166.57380000000003</c:v>
                </c:pt>
                <c:pt idx="1384">
                  <c:v>166.57380000000003</c:v>
                </c:pt>
                <c:pt idx="1385">
                  <c:v>166.57380000000003</c:v>
                </c:pt>
                <c:pt idx="1386">
                  <c:v>166.57380000000003</c:v>
                </c:pt>
                <c:pt idx="1387">
                  <c:v>166.57380000000003</c:v>
                </c:pt>
                <c:pt idx="1388">
                  <c:v>166.57380000000003</c:v>
                </c:pt>
                <c:pt idx="1389">
                  <c:v>166.57380000000003</c:v>
                </c:pt>
                <c:pt idx="1390">
                  <c:v>166.57380000000003</c:v>
                </c:pt>
                <c:pt idx="1391">
                  <c:v>166.57380000000003</c:v>
                </c:pt>
                <c:pt idx="1392">
                  <c:v>166.57380000000003</c:v>
                </c:pt>
                <c:pt idx="1393">
                  <c:v>166.57380000000003</c:v>
                </c:pt>
                <c:pt idx="1394">
                  <c:v>166.57380000000003</c:v>
                </c:pt>
                <c:pt idx="1395">
                  <c:v>166.57380000000003</c:v>
                </c:pt>
                <c:pt idx="1396">
                  <c:v>166.57380000000003</c:v>
                </c:pt>
                <c:pt idx="1397">
                  <c:v>166.57380000000003</c:v>
                </c:pt>
                <c:pt idx="1398">
                  <c:v>166.57380000000003</c:v>
                </c:pt>
                <c:pt idx="1399">
                  <c:v>166.57380000000003</c:v>
                </c:pt>
                <c:pt idx="1400">
                  <c:v>166.57380000000003</c:v>
                </c:pt>
                <c:pt idx="1401">
                  <c:v>166.57380000000003</c:v>
                </c:pt>
                <c:pt idx="1402">
                  <c:v>166.57380000000003</c:v>
                </c:pt>
                <c:pt idx="1403">
                  <c:v>166.57380000000003</c:v>
                </c:pt>
                <c:pt idx="1404">
                  <c:v>166.57380000000003</c:v>
                </c:pt>
                <c:pt idx="1405">
                  <c:v>166.57380000000003</c:v>
                </c:pt>
                <c:pt idx="1406">
                  <c:v>166.57380000000003</c:v>
                </c:pt>
                <c:pt idx="1407">
                  <c:v>166.57380000000003</c:v>
                </c:pt>
                <c:pt idx="1408">
                  <c:v>166.57380000000003</c:v>
                </c:pt>
                <c:pt idx="1409">
                  <c:v>166.57380000000003</c:v>
                </c:pt>
                <c:pt idx="1410">
                  <c:v>166.57380000000003</c:v>
                </c:pt>
                <c:pt idx="1411">
                  <c:v>166.57380000000003</c:v>
                </c:pt>
                <c:pt idx="1412">
                  <c:v>166.57380000000003</c:v>
                </c:pt>
                <c:pt idx="1413">
                  <c:v>166.57380000000003</c:v>
                </c:pt>
                <c:pt idx="1414">
                  <c:v>166.57380000000003</c:v>
                </c:pt>
                <c:pt idx="1415">
                  <c:v>166.57380000000003</c:v>
                </c:pt>
                <c:pt idx="1416">
                  <c:v>166.57380000000003</c:v>
                </c:pt>
                <c:pt idx="1417">
                  <c:v>166.57380000000003</c:v>
                </c:pt>
                <c:pt idx="1418">
                  <c:v>166.57380000000003</c:v>
                </c:pt>
                <c:pt idx="1419">
                  <c:v>166.57380000000003</c:v>
                </c:pt>
                <c:pt idx="1420">
                  <c:v>166.57380000000003</c:v>
                </c:pt>
                <c:pt idx="1421">
                  <c:v>166.57380000000003</c:v>
                </c:pt>
                <c:pt idx="1422">
                  <c:v>166.57380000000003</c:v>
                </c:pt>
                <c:pt idx="1423">
                  <c:v>166.57380000000003</c:v>
                </c:pt>
                <c:pt idx="1424">
                  <c:v>166.57380000000003</c:v>
                </c:pt>
                <c:pt idx="1425">
                  <c:v>166.57380000000003</c:v>
                </c:pt>
                <c:pt idx="1426">
                  <c:v>166.57380000000003</c:v>
                </c:pt>
                <c:pt idx="1427">
                  <c:v>166.57380000000003</c:v>
                </c:pt>
                <c:pt idx="1428">
                  <c:v>166.57380000000003</c:v>
                </c:pt>
                <c:pt idx="1429">
                  <c:v>166.57380000000003</c:v>
                </c:pt>
                <c:pt idx="1430">
                  <c:v>166.57380000000003</c:v>
                </c:pt>
                <c:pt idx="1431">
                  <c:v>166.57380000000003</c:v>
                </c:pt>
                <c:pt idx="1432">
                  <c:v>166.57380000000003</c:v>
                </c:pt>
                <c:pt idx="1433">
                  <c:v>166.57380000000003</c:v>
                </c:pt>
                <c:pt idx="1434">
                  <c:v>166.57380000000003</c:v>
                </c:pt>
                <c:pt idx="1435">
                  <c:v>166.57380000000003</c:v>
                </c:pt>
                <c:pt idx="1436">
                  <c:v>166.57380000000003</c:v>
                </c:pt>
                <c:pt idx="1437">
                  <c:v>166.57380000000003</c:v>
                </c:pt>
                <c:pt idx="1438">
                  <c:v>166.57380000000003</c:v>
                </c:pt>
                <c:pt idx="1439">
                  <c:v>166.57380000000003</c:v>
                </c:pt>
                <c:pt idx="1440">
                  <c:v>166.57380000000003</c:v>
                </c:pt>
                <c:pt idx="1441">
                  <c:v>166.57380000000003</c:v>
                </c:pt>
                <c:pt idx="1442">
                  <c:v>166.57380000000003</c:v>
                </c:pt>
                <c:pt idx="1443">
                  <c:v>166.57380000000003</c:v>
                </c:pt>
                <c:pt idx="1444">
                  <c:v>166.57380000000003</c:v>
                </c:pt>
                <c:pt idx="1445">
                  <c:v>166.57380000000003</c:v>
                </c:pt>
                <c:pt idx="1446">
                  <c:v>166.57380000000003</c:v>
                </c:pt>
                <c:pt idx="1447">
                  <c:v>166.57380000000003</c:v>
                </c:pt>
                <c:pt idx="1448">
                  <c:v>166.57380000000003</c:v>
                </c:pt>
                <c:pt idx="1449">
                  <c:v>166.57380000000003</c:v>
                </c:pt>
                <c:pt idx="1450">
                  <c:v>166.57380000000003</c:v>
                </c:pt>
                <c:pt idx="1451">
                  <c:v>166.57380000000003</c:v>
                </c:pt>
                <c:pt idx="1452">
                  <c:v>166.57380000000003</c:v>
                </c:pt>
                <c:pt idx="1453">
                  <c:v>166.57380000000003</c:v>
                </c:pt>
                <c:pt idx="1454">
                  <c:v>166.57380000000003</c:v>
                </c:pt>
                <c:pt idx="1455">
                  <c:v>166.57380000000003</c:v>
                </c:pt>
                <c:pt idx="1456">
                  <c:v>166.57380000000003</c:v>
                </c:pt>
                <c:pt idx="1457">
                  <c:v>166.57380000000003</c:v>
                </c:pt>
                <c:pt idx="1458">
                  <c:v>166.57380000000003</c:v>
                </c:pt>
                <c:pt idx="1459">
                  <c:v>166.57380000000003</c:v>
                </c:pt>
                <c:pt idx="1460">
                  <c:v>166.57380000000003</c:v>
                </c:pt>
                <c:pt idx="1461">
                  <c:v>166.57380000000003</c:v>
                </c:pt>
                <c:pt idx="1462">
                  <c:v>166.57380000000003</c:v>
                </c:pt>
                <c:pt idx="1463">
                  <c:v>166.57380000000003</c:v>
                </c:pt>
                <c:pt idx="1464">
                  <c:v>166.57380000000003</c:v>
                </c:pt>
                <c:pt idx="1465">
                  <c:v>166.57380000000003</c:v>
                </c:pt>
                <c:pt idx="1466">
                  <c:v>166.57380000000003</c:v>
                </c:pt>
                <c:pt idx="1467">
                  <c:v>166.57380000000003</c:v>
                </c:pt>
                <c:pt idx="1468">
                  <c:v>166.57380000000003</c:v>
                </c:pt>
                <c:pt idx="1469">
                  <c:v>166.57380000000003</c:v>
                </c:pt>
                <c:pt idx="1470">
                  <c:v>166.57380000000003</c:v>
                </c:pt>
                <c:pt idx="1471">
                  <c:v>166.57380000000003</c:v>
                </c:pt>
                <c:pt idx="1472">
                  <c:v>166.57380000000003</c:v>
                </c:pt>
                <c:pt idx="1473">
                  <c:v>166.57380000000003</c:v>
                </c:pt>
                <c:pt idx="1474">
                  <c:v>166.57380000000003</c:v>
                </c:pt>
                <c:pt idx="1475">
                  <c:v>166.57380000000003</c:v>
                </c:pt>
                <c:pt idx="1476">
                  <c:v>166.57380000000003</c:v>
                </c:pt>
                <c:pt idx="1477">
                  <c:v>166.57380000000003</c:v>
                </c:pt>
                <c:pt idx="1478">
                  <c:v>166.57380000000003</c:v>
                </c:pt>
                <c:pt idx="1479">
                  <c:v>166.57380000000003</c:v>
                </c:pt>
                <c:pt idx="1480">
                  <c:v>166.57380000000003</c:v>
                </c:pt>
                <c:pt idx="1481">
                  <c:v>166.57380000000003</c:v>
                </c:pt>
                <c:pt idx="1482">
                  <c:v>166.57380000000003</c:v>
                </c:pt>
                <c:pt idx="1483">
                  <c:v>166.57380000000003</c:v>
                </c:pt>
                <c:pt idx="1484">
                  <c:v>166.57380000000003</c:v>
                </c:pt>
                <c:pt idx="1485">
                  <c:v>166.57380000000003</c:v>
                </c:pt>
                <c:pt idx="1486">
                  <c:v>166.57380000000003</c:v>
                </c:pt>
                <c:pt idx="1487">
                  <c:v>166.57380000000003</c:v>
                </c:pt>
                <c:pt idx="1488">
                  <c:v>166.57380000000003</c:v>
                </c:pt>
                <c:pt idx="1489">
                  <c:v>166.57380000000003</c:v>
                </c:pt>
                <c:pt idx="1490">
                  <c:v>166.57380000000003</c:v>
                </c:pt>
                <c:pt idx="1491">
                  <c:v>166.57380000000003</c:v>
                </c:pt>
                <c:pt idx="1492">
                  <c:v>166.57380000000003</c:v>
                </c:pt>
                <c:pt idx="1493">
                  <c:v>166.57380000000003</c:v>
                </c:pt>
                <c:pt idx="1494">
                  <c:v>166.57380000000003</c:v>
                </c:pt>
                <c:pt idx="1495">
                  <c:v>166.57380000000003</c:v>
                </c:pt>
                <c:pt idx="1496">
                  <c:v>166.57380000000003</c:v>
                </c:pt>
                <c:pt idx="1497">
                  <c:v>166.57380000000003</c:v>
                </c:pt>
                <c:pt idx="1498">
                  <c:v>166.57380000000003</c:v>
                </c:pt>
                <c:pt idx="1499">
                  <c:v>166.57380000000003</c:v>
                </c:pt>
                <c:pt idx="1500">
                  <c:v>166.57380000000003</c:v>
                </c:pt>
                <c:pt idx="1501">
                  <c:v>166.57380000000003</c:v>
                </c:pt>
                <c:pt idx="1502">
                  <c:v>166.57380000000003</c:v>
                </c:pt>
                <c:pt idx="1503">
                  <c:v>166.57380000000003</c:v>
                </c:pt>
                <c:pt idx="1504">
                  <c:v>166.57380000000003</c:v>
                </c:pt>
                <c:pt idx="1505">
                  <c:v>166.57380000000003</c:v>
                </c:pt>
                <c:pt idx="1506">
                  <c:v>166.57380000000003</c:v>
                </c:pt>
                <c:pt idx="1507">
                  <c:v>166.57380000000003</c:v>
                </c:pt>
                <c:pt idx="1508">
                  <c:v>166.57380000000003</c:v>
                </c:pt>
                <c:pt idx="1509">
                  <c:v>166.57380000000003</c:v>
                </c:pt>
                <c:pt idx="1510">
                  <c:v>166.57380000000003</c:v>
                </c:pt>
                <c:pt idx="1511">
                  <c:v>166.57380000000003</c:v>
                </c:pt>
                <c:pt idx="1512">
                  <c:v>166.57380000000003</c:v>
                </c:pt>
                <c:pt idx="1513">
                  <c:v>166.57380000000003</c:v>
                </c:pt>
                <c:pt idx="1514">
                  <c:v>166.57380000000003</c:v>
                </c:pt>
                <c:pt idx="1515">
                  <c:v>166.57380000000003</c:v>
                </c:pt>
                <c:pt idx="1516">
                  <c:v>166.57380000000003</c:v>
                </c:pt>
                <c:pt idx="1517">
                  <c:v>166.57380000000003</c:v>
                </c:pt>
                <c:pt idx="1518">
                  <c:v>166.57380000000003</c:v>
                </c:pt>
                <c:pt idx="1519">
                  <c:v>166.57380000000003</c:v>
                </c:pt>
                <c:pt idx="1520">
                  <c:v>166.57380000000003</c:v>
                </c:pt>
                <c:pt idx="1521">
                  <c:v>166.57380000000003</c:v>
                </c:pt>
                <c:pt idx="1522">
                  <c:v>166.57380000000003</c:v>
                </c:pt>
                <c:pt idx="1523">
                  <c:v>166.57380000000003</c:v>
                </c:pt>
                <c:pt idx="1524">
                  <c:v>166.57380000000003</c:v>
                </c:pt>
                <c:pt idx="1525">
                  <c:v>166.57380000000003</c:v>
                </c:pt>
                <c:pt idx="1526">
                  <c:v>166.57380000000003</c:v>
                </c:pt>
                <c:pt idx="1527">
                  <c:v>166.57380000000003</c:v>
                </c:pt>
                <c:pt idx="1528">
                  <c:v>166.57380000000003</c:v>
                </c:pt>
                <c:pt idx="1529">
                  <c:v>166.57380000000003</c:v>
                </c:pt>
                <c:pt idx="1530">
                  <c:v>166.57380000000003</c:v>
                </c:pt>
                <c:pt idx="1531">
                  <c:v>166.57380000000003</c:v>
                </c:pt>
                <c:pt idx="1532">
                  <c:v>166.57380000000003</c:v>
                </c:pt>
                <c:pt idx="1533">
                  <c:v>166.57380000000003</c:v>
                </c:pt>
                <c:pt idx="1534">
                  <c:v>166.57380000000003</c:v>
                </c:pt>
                <c:pt idx="1535">
                  <c:v>166.57380000000003</c:v>
                </c:pt>
                <c:pt idx="1536">
                  <c:v>166.57380000000003</c:v>
                </c:pt>
                <c:pt idx="1537">
                  <c:v>166.57380000000003</c:v>
                </c:pt>
                <c:pt idx="1538">
                  <c:v>166.57380000000003</c:v>
                </c:pt>
                <c:pt idx="1539">
                  <c:v>166.57380000000003</c:v>
                </c:pt>
                <c:pt idx="1540">
                  <c:v>166.57380000000003</c:v>
                </c:pt>
                <c:pt idx="1541">
                  <c:v>166.57380000000003</c:v>
                </c:pt>
                <c:pt idx="1542">
                  <c:v>166.57380000000003</c:v>
                </c:pt>
                <c:pt idx="1543">
                  <c:v>166.57380000000003</c:v>
                </c:pt>
                <c:pt idx="1544">
                  <c:v>166.57380000000003</c:v>
                </c:pt>
                <c:pt idx="1545">
                  <c:v>166.57380000000003</c:v>
                </c:pt>
                <c:pt idx="1546">
                  <c:v>166.57380000000003</c:v>
                </c:pt>
                <c:pt idx="1547">
                  <c:v>166.57380000000003</c:v>
                </c:pt>
                <c:pt idx="1548">
                  <c:v>166.57380000000003</c:v>
                </c:pt>
                <c:pt idx="1549">
                  <c:v>166.57380000000003</c:v>
                </c:pt>
                <c:pt idx="1550">
                  <c:v>166.57380000000003</c:v>
                </c:pt>
                <c:pt idx="1551">
                  <c:v>166.57380000000003</c:v>
                </c:pt>
                <c:pt idx="1552">
                  <c:v>166.57380000000003</c:v>
                </c:pt>
                <c:pt idx="1553">
                  <c:v>166.57380000000003</c:v>
                </c:pt>
                <c:pt idx="1554">
                  <c:v>166.57380000000003</c:v>
                </c:pt>
                <c:pt idx="1555">
                  <c:v>166.57380000000003</c:v>
                </c:pt>
                <c:pt idx="1556">
                  <c:v>166.57380000000003</c:v>
                </c:pt>
                <c:pt idx="1557">
                  <c:v>166.57380000000003</c:v>
                </c:pt>
                <c:pt idx="1558">
                  <c:v>166.57380000000003</c:v>
                </c:pt>
                <c:pt idx="1559">
                  <c:v>166.57380000000003</c:v>
                </c:pt>
                <c:pt idx="1560">
                  <c:v>166.57380000000003</c:v>
                </c:pt>
                <c:pt idx="1561">
                  <c:v>166.57380000000003</c:v>
                </c:pt>
                <c:pt idx="1562">
                  <c:v>166.57380000000003</c:v>
                </c:pt>
                <c:pt idx="1563">
                  <c:v>166.57380000000003</c:v>
                </c:pt>
                <c:pt idx="1564">
                  <c:v>166.57380000000003</c:v>
                </c:pt>
                <c:pt idx="1565">
                  <c:v>166.57380000000003</c:v>
                </c:pt>
                <c:pt idx="1566">
                  <c:v>166.57380000000003</c:v>
                </c:pt>
                <c:pt idx="1567">
                  <c:v>166.57380000000003</c:v>
                </c:pt>
                <c:pt idx="1568">
                  <c:v>166.57380000000003</c:v>
                </c:pt>
                <c:pt idx="1569">
                  <c:v>166.57380000000003</c:v>
                </c:pt>
                <c:pt idx="1570">
                  <c:v>166.57380000000003</c:v>
                </c:pt>
                <c:pt idx="1571">
                  <c:v>166.57380000000003</c:v>
                </c:pt>
                <c:pt idx="1572">
                  <c:v>166.57380000000003</c:v>
                </c:pt>
                <c:pt idx="1573">
                  <c:v>166.57380000000003</c:v>
                </c:pt>
                <c:pt idx="1574">
                  <c:v>166.57380000000003</c:v>
                </c:pt>
                <c:pt idx="1575">
                  <c:v>166.57380000000003</c:v>
                </c:pt>
                <c:pt idx="1576">
                  <c:v>166.57380000000003</c:v>
                </c:pt>
                <c:pt idx="1577">
                  <c:v>166.57380000000003</c:v>
                </c:pt>
                <c:pt idx="1578">
                  <c:v>166.57380000000003</c:v>
                </c:pt>
                <c:pt idx="1579">
                  <c:v>166.57380000000003</c:v>
                </c:pt>
                <c:pt idx="1580">
                  <c:v>166.57380000000003</c:v>
                </c:pt>
                <c:pt idx="1581">
                  <c:v>166.57380000000003</c:v>
                </c:pt>
                <c:pt idx="1582">
                  <c:v>166.57380000000003</c:v>
                </c:pt>
                <c:pt idx="1583">
                  <c:v>166.57380000000003</c:v>
                </c:pt>
                <c:pt idx="1584">
                  <c:v>166.57380000000003</c:v>
                </c:pt>
                <c:pt idx="1585">
                  <c:v>166.57380000000003</c:v>
                </c:pt>
                <c:pt idx="1586">
                  <c:v>166.57380000000003</c:v>
                </c:pt>
                <c:pt idx="1587">
                  <c:v>166.57380000000003</c:v>
                </c:pt>
                <c:pt idx="1588">
                  <c:v>166.57380000000003</c:v>
                </c:pt>
                <c:pt idx="1589">
                  <c:v>166.57380000000003</c:v>
                </c:pt>
                <c:pt idx="1590">
                  <c:v>166.57380000000003</c:v>
                </c:pt>
                <c:pt idx="1591">
                  <c:v>166.57380000000003</c:v>
                </c:pt>
                <c:pt idx="1592">
                  <c:v>166.57380000000003</c:v>
                </c:pt>
                <c:pt idx="1593">
                  <c:v>166.57380000000003</c:v>
                </c:pt>
                <c:pt idx="1594">
                  <c:v>166.57380000000003</c:v>
                </c:pt>
                <c:pt idx="1595">
                  <c:v>166.57380000000003</c:v>
                </c:pt>
                <c:pt idx="1596">
                  <c:v>166.57380000000003</c:v>
                </c:pt>
                <c:pt idx="1597">
                  <c:v>166.57380000000003</c:v>
                </c:pt>
                <c:pt idx="1598">
                  <c:v>166.57380000000003</c:v>
                </c:pt>
                <c:pt idx="1599">
                  <c:v>166.57380000000003</c:v>
                </c:pt>
                <c:pt idx="1600">
                  <c:v>166.57380000000003</c:v>
                </c:pt>
                <c:pt idx="1601">
                  <c:v>166.57380000000003</c:v>
                </c:pt>
                <c:pt idx="1602">
                  <c:v>166.57380000000003</c:v>
                </c:pt>
                <c:pt idx="1603">
                  <c:v>166.57380000000003</c:v>
                </c:pt>
                <c:pt idx="1604">
                  <c:v>166.57380000000003</c:v>
                </c:pt>
                <c:pt idx="1605">
                  <c:v>166.57380000000003</c:v>
                </c:pt>
                <c:pt idx="1606">
                  <c:v>166.57380000000003</c:v>
                </c:pt>
                <c:pt idx="1607">
                  <c:v>166.57380000000003</c:v>
                </c:pt>
                <c:pt idx="1608">
                  <c:v>166.57380000000003</c:v>
                </c:pt>
                <c:pt idx="1609">
                  <c:v>166.57380000000003</c:v>
                </c:pt>
                <c:pt idx="1610">
                  <c:v>166.57380000000003</c:v>
                </c:pt>
                <c:pt idx="1611">
                  <c:v>166.57380000000003</c:v>
                </c:pt>
                <c:pt idx="1612">
                  <c:v>166.57380000000003</c:v>
                </c:pt>
                <c:pt idx="1613">
                  <c:v>166.57380000000003</c:v>
                </c:pt>
                <c:pt idx="1614">
                  <c:v>166.57380000000003</c:v>
                </c:pt>
                <c:pt idx="1615">
                  <c:v>166.57380000000003</c:v>
                </c:pt>
                <c:pt idx="1616">
                  <c:v>166.57380000000003</c:v>
                </c:pt>
                <c:pt idx="1617">
                  <c:v>166.57380000000003</c:v>
                </c:pt>
                <c:pt idx="1618">
                  <c:v>166.57380000000003</c:v>
                </c:pt>
                <c:pt idx="1619">
                  <c:v>166.57380000000003</c:v>
                </c:pt>
                <c:pt idx="1620">
                  <c:v>166.57380000000003</c:v>
                </c:pt>
                <c:pt idx="1621">
                  <c:v>166.57380000000003</c:v>
                </c:pt>
                <c:pt idx="1622">
                  <c:v>166.57380000000003</c:v>
                </c:pt>
                <c:pt idx="1623">
                  <c:v>166.57380000000003</c:v>
                </c:pt>
                <c:pt idx="1624">
                  <c:v>166.57380000000003</c:v>
                </c:pt>
                <c:pt idx="1625">
                  <c:v>166.57380000000003</c:v>
                </c:pt>
                <c:pt idx="1626">
                  <c:v>166.57380000000003</c:v>
                </c:pt>
                <c:pt idx="1627">
                  <c:v>166.57380000000003</c:v>
                </c:pt>
                <c:pt idx="1628">
                  <c:v>166.57380000000003</c:v>
                </c:pt>
                <c:pt idx="1629">
                  <c:v>166.57380000000003</c:v>
                </c:pt>
                <c:pt idx="1630">
                  <c:v>166.57380000000003</c:v>
                </c:pt>
                <c:pt idx="1631">
                  <c:v>166.57380000000003</c:v>
                </c:pt>
                <c:pt idx="1632">
                  <c:v>166.57380000000003</c:v>
                </c:pt>
                <c:pt idx="1633">
                  <c:v>166.57380000000003</c:v>
                </c:pt>
                <c:pt idx="1634">
                  <c:v>166.57380000000003</c:v>
                </c:pt>
                <c:pt idx="1635">
                  <c:v>166.57380000000003</c:v>
                </c:pt>
                <c:pt idx="1636">
                  <c:v>166.57380000000003</c:v>
                </c:pt>
                <c:pt idx="1637">
                  <c:v>166.57380000000003</c:v>
                </c:pt>
                <c:pt idx="1638">
                  <c:v>166.57380000000003</c:v>
                </c:pt>
                <c:pt idx="1639">
                  <c:v>166.57380000000003</c:v>
                </c:pt>
                <c:pt idx="1640">
                  <c:v>166.57380000000003</c:v>
                </c:pt>
                <c:pt idx="1641">
                  <c:v>166.57380000000003</c:v>
                </c:pt>
                <c:pt idx="1642">
                  <c:v>166.57380000000003</c:v>
                </c:pt>
                <c:pt idx="1643">
                  <c:v>166.57380000000003</c:v>
                </c:pt>
                <c:pt idx="1644">
                  <c:v>166.57380000000003</c:v>
                </c:pt>
                <c:pt idx="1645">
                  <c:v>166.57380000000003</c:v>
                </c:pt>
                <c:pt idx="1646">
                  <c:v>166.57380000000003</c:v>
                </c:pt>
                <c:pt idx="1647">
                  <c:v>166.57380000000003</c:v>
                </c:pt>
                <c:pt idx="1648">
                  <c:v>166.57380000000003</c:v>
                </c:pt>
                <c:pt idx="1649">
                  <c:v>166.57380000000003</c:v>
                </c:pt>
                <c:pt idx="1650">
                  <c:v>166.57380000000003</c:v>
                </c:pt>
                <c:pt idx="1651">
                  <c:v>166.57380000000003</c:v>
                </c:pt>
                <c:pt idx="1652">
                  <c:v>166.57380000000003</c:v>
                </c:pt>
                <c:pt idx="1653">
                  <c:v>166.57380000000003</c:v>
                </c:pt>
                <c:pt idx="1654">
                  <c:v>166.57380000000003</c:v>
                </c:pt>
                <c:pt idx="1655">
                  <c:v>166.57380000000003</c:v>
                </c:pt>
                <c:pt idx="1656">
                  <c:v>166.57380000000003</c:v>
                </c:pt>
                <c:pt idx="1657">
                  <c:v>166.57380000000003</c:v>
                </c:pt>
                <c:pt idx="1658">
                  <c:v>166.57380000000003</c:v>
                </c:pt>
                <c:pt idx="1659">
                  <c:v>166.57380000000003</c:v>
                </c:pt>
                <c:pt idx="1660">
                  <c:v>166.57380000000003</c:v>
                </c:pt>
                <c:pt idx="1661">
                  <c:v>166.57380000000003</c:v>
                </c:pt>
                <c:pt idx="1662">
                  <c:v>166.57380000000003</c:v>
                </c:pt>
                <c:pt idx="1663">
                  <c:v>166.57380000000003</c:v>
                </c:pt>
                <c:pt idx="1664">
                  <c:v>166.57380000000003</c:v>
                </c:pt>
                <c:pt idx="1665">
                  <c:v>166.57380000000003</c:v>
                </c:pt>
                <c:pt idx="1666">
                  <c:v>166.57380000000003</c:v>
                </c:pt>
                <c:pt idx="1667">
                  <c:v>166.57380000000003</c:v>
                </c:pt>
                <c:pt idx="1668">
                  <c:v>166.57380000000003</c:v>
                </c:pt>
                <c:pt idx="1669">
                  <c:v>166.57380000000003</c:v>
                </c:pt>
                <c:pt idx="1670">
                  <c:v>166.57380000000003</c:v>
                </c:pt>
                <c:pt idx="1671">
                  <c:v>166.57380000000003</c:v>
                </c:pt>
                <c:pt idx="1672">
                  <c:v>166.57380000000003</c:v>
                </c:pt>
                <c:pt idx="1673">
                  <c:v>166.57380000000003</c:v>
                </c:pt>
                <c:pt idx="1674">
                  <c:v>166.57380000000003</c:v>
                </c:pt>
                <c:pt idx="1675">
                  <c:v>166.57380000000003</c:v>
                </c:pt>
                <c:pt idx="1676">
                  <c:v>166.57380000000003</c:v>
                </c:pt>
                <c:pt idx="1677">
                  <c:v>166.57380000000003</c:v>
                </c:pt>
                <c:pt idx="1678">
                  <c:v>166.57380000000003</c:v>
                </c:pt>
                <c:pt idx="1679">
                  <c:v>166.57380000000003</c:v>
                </c:pt>
                <c:pt idx="1680">
                  <c:v>166.57380000000003</c:v>
                </c:pt>
                <c:pt idx="1681">
                  <c:v>166.57380000000003</c:v>
                </c:pt>
                <c:pt idx="1682">
                  <c:v>166.57380000000003</c:v>
                </c:pt>
                <c:pt idx="1683">
                  <c:v>166.57380000000003</c:v>
                </c:pt>
                <c:pt idx="1684">
                  <c:v>166.57380000000003</c:v>
                </c:pt>
                <c:pt idx="1685">
                  <c:v>166.57380000000003</c:v>
                </c:pt>
                <c:pt idx="1686">
                  <c:v>166.57380000000003</c:v>
                </c:pt>
                <c:pt idx="1687">
                  <c:v>166.57380000000003</c:v>
                </c:pt>
                <c:pt idx="1688">
                  <c:v>166.57380000000003</c:v>
                </c:pt>
                <c:pt idx="1689">
                  <c:v>166.57380000000003</c:v>
                </c:pt>
                <c:pt idx="1690">
                  <c:v>166.57380000000003</c:v>
                </c:pt>
                <c:pt idx="1691">
                  <c:v>166.57380000000003</c:v>
                </c:pt>
                <c:pt idx="1692">
                  <c:v>166.57380000000003</c:v>
                </c:pt>
                <c:pt idx="1693">
                  <c:v>166.57380000000003</c:v>
                </c:pt>
                <c:pt idx="1694">
                  <c:v>166.57380000000003</c:v>
                </c:pt>
                <c:pt idx="1695">
                  <c:v>166.57380000000003</c:v>
                </c:pt>
                <c:pt idx="1696">
                  <c:v>166.57380000000003</c:v>
                </c:pt>
                <c:pt idx="1697">
                  <c:v>166.57380000000003</c:v>
                </c:pt>
                <c:pt idx="1698">
                  <c:v>166.57380000000003</c:v>
                </c:pt>
                <c:pt idx="1699">
                  <c:v>166.57380000000003</c:v>
                </c:pt>
                <c:pt idx="1700">
                  <c:v>166.57380000000003</c:v>
                </c:pt>
                <c:pt idx="1701">
                  <c:v>166.57380000000003</c:v>
                </c:pt>
                <c:pt idx="1702">
                  <c:v>166.57380000000003</c:v>
                </c:pt>
                <c:pt idx="1703">
                  <c:v>166.57380000000003</c:v>
                </c:pt>
                <c:pt idx="1704">
                  <c:v>166.57380000000003</c:v>
                </c:pt>
                <c:pt idx="1705">
                  <c:v>166.57380000000003</c:v>
                </c:pt>
                <c:pt idx="1706">
                  <c:v>166.57380000000003</c:v>
                </c:pt>
                <c:pt idx="1707">
                  <c:v>166.57380000000003</c:v>
                </c:pt>
                <c:pt idx="1708">
                  <c:v>166.57380000000003</c:v>
                </c:pt>
                <c:pt idx="1709">
                  <c:v>166.57380000000003</c:v>
                </c:pt>
                <c:pt idx="1710">
                  <c:v>166.57380000000003</c:v>
                </c:pt>
                <c:pt idx="1711">
                  <c:v>166.57380000000003</c:v>
                </c:pt>
                <c:pt idx="1712">
                  <c:v>166.57380000000003</c:v>
                </c:pt>
                <c:pt idx="1713">
                  <c:v>166.57380000000003</c:v>
                </c:pt>
                <c:pt idx="1714">
                  <c:v>166.57380000000003</c:v>
                </c:pt>
                <c:pt idx="1715">
                  <c:v>166.57380000000003</c:v>
                </c:pt>
                <c:pt idx="1716">
                  <c:v>166.57380000000003</c:v>
                </c:pt>
                <c:pt idx="1717">
                  <c:v>166.57380000000003</c:v>
                </c:pt>
                <c:pt idx="1718">
                  <c:v>166.57380000000003</c:v>
                </c:pt>
                <c:pt idx="1719">
                  <c:v>166.57380000000003</c:v>
                </c:pt>
                <c:pt idx="1720">
                  <c:v>166.57380000000003</c:v>
                </c:pt>
                <c:pt idx="1721">
                  <c:v>166.57380000000003</c:v>
                </c:pt>
                <c:pt idx="1722">
                  <c:v>166.57380000000003</c:v>
                </c:pt>
                <c:pt idx="1723">
                  <c:v>166.57380000000003</c:v>
                </c:pt>
                <c:pt idx="1724">
                  <c:v>166.57380000000003</c:v>
                </c:pt>
                <c:pt idx="1725">
                  <c:v>166.57380000000003</c:v>
                </c:pt>
                <c:pt idx="1726">
                  <c:v>166.57380000000003</c:v>
                </c:pt>
                <c:pt idx="1727">
                  <c:v>166.57380000000003</c:v>
                </c:pt>
                <c:pt idx="1728">
                  <c:v>166.57380000000003</c:v>
                </c:pt>
                <c:pt idx="1729">
                  <c:v>166.57380000000003</c:v>
                </c:pt>
                <c:pt idx="1730">
                  <c:v>166.57380000000003</c:v>
                </c:pt>
                <c:pt idx="1731">
                  <c:v>166.57380000000003</c:v>
                </c:pt>
                <c:pt idx="1732">
                  <c:v>166.57380000000003</c:v>
                </c:pt>
                <c:pt idx="1733">
                  <c:v>166.57380000000003</c:v>
                </c:pt>
                <c:pt idx="1734">
                  <c:v>166.57380000000003</c:v>
                </c:pt>
                <c:pt idx="1735">
                  <c:v>166.57380000000003</c:v>
                </c:pt>
                <c:pt idx="1736">
                  <c:v>166.57380000000003</c:v>
                </c:pt>
                <c:pt idx="1737">
                  <c:v>166.57380000000003</c:v>
                </c:pt>
                <c:pt idx="1738">
                  <c:v>166.57380000000003</c:v>
                </c:pt>
                <c:pt idx="1739">
                  <c:v>166.57380000000003</c:v>
                </c:pt>
                <c:pt idx="1740">
                  <c:v>166.57380000000003</c:v>
                </c:pt>
                <c:pt idx="1741">
                  <c:v>166.57380000000003</c:v>
                </c:pt>
                <c:pt idx="1742">
                  <c:v>166.57380000000003</c:v>
                </c:pt>
                <c:pt idx="1743">
                  <c:v>166.57380000000003</c:v>
                </c:pt>
                <c:pt idx="1744">
                  <c:v>166.57380000000003</c:v>
                </c:pt>
                <c:pt idx="1745">
                  <c:v>166.57380000000003</c:v>
                </c:pt>
                <c:pt idx="1746">
                  <c:v>166.57380000000003</c:v>
                </c:pt>
                <c:pt idx="1747">
                  <c:v>166.57380000000003</c:v>
                </c:pt>
                <c:pt idx="1748">
                  <c:v>166.57380000000003</c:v>
                </c:pt>
                <c:pt idx="1749">
                  <c:v>166.57380000000003</c:v>
                </c:pt>
                <c:pt idx="1750">
                  <c:v>166.57380000000003</c:v>
                </c:pt>
                <c:pt idx="1751">
                  <c:v>166.57380000000003</c:v>
                </c:pt>
                <c:pt idx="1752">
                  <c:v>166.57380000000003</c:v>
                </c:pt>
                <c:pt idx="1753">
                  <c:v>166.57380000000003</c:v>
                </c:pt>
                <c:pt idx="1754">
                  <c:v>166.57380000000003</c:v>
                </c:pt>
                <c:pt idx="1755">
                  <c:v>166.57380000000003</c:v>
                </c:pt>
                <c:pt idx="1756">
                  <c:v>166.57380000000003</c:v>
                </c:pt>
                <c:pt idx="1757">
                  <c:v>166.57380000000003</c:v>
                </c:pt>
                <c:pt idx="1758">
                  <c:v>166.57380000000003</c:v>
                </c:pt>
                <c:pt idx="1759">
                  <c:v>166.57380000000003</c:v>
                </c:pt>
                <c:pt idx="1760">
                  <c:v>166.57380000000003</c:v>
                </c:pt>
                <c:pt idx="1761">
                  <c:v>166.57380000000003</c:v>
                </c:pt>
                <c:pt idx="1762">
                  <c:v>166.57380000000003</c:v>
                </c:pt>
                <c:pt idx="1763">
                  <c:v>166.57380000000003</c:v>
                </c:pt>
                <c:pt idx="1764">
                  <c:v>166.57380000000003</c:v>
                </c:pt>
                <c:pt idx="1765">
                  <c:v>166.57380000000003</c:v>
                </c:pt>
                <c:pt idx="1766">
                  <c:v>166.57380000000003</c:v>
                </c:pt>
                <c:pt idx="1767">
                  <c:v>166.57380000000003</c:v>
                </c:pt>
                <c:pt idx="1768">
                  <c:v>166.57380000000003</c:v>
                </c:pt>
                <c:pt idx="1769">
                  <c:v>166.57380000000003</c:v>
                </c:pt>
                <c:pt idx="1770">
                  <c:v>166.57380000000003</c:v>
                </c:pt>
                <c:pt idx="1771">
                  <c:v>166.57380000000003</c:v>
                </c:pt>
                <c:pt idx="1772">
                  <c:v>166.57380000000003</c:v>
                </c:pt>
                <c:pt idx="1773">
                  <c:v>166.57380000000003</c:v>
                </c:pt>
                <c:pt idx="1774">
                  <c:v>166.57380000000003</c:v>
                </c:pt>
                <c:pt idx="1775">
                  <c:v>166.57380000000003</c:v>
                </c:pt>
                <c:pt idx="1776">
                  <c:v>166.57380000000003</c:v>
                </c:pt>
                <c:pt idx="1777">
                  <c:v>166.57380000000003</c:v>
                </c:pt>
                <c:pt idx="1778">
                  <c:v>166.57380000000003</c:v>
                </c:pt>
                <c:pt idx="1779">
                  <c:v>166.57380000000003</c:v>
                </c:pt>
                <c:pt idx="1780">
                  <c:v>166.57380000000003</c:v>
                </c:pt>
                <c:pt idx="1781">
                  <c:v>166.57380000000003</c:v>
                </c:pt>
                <c:pt idx="1782">
                  <c:v>166.57380000000003</c:v>
                </c:pt>
                <c:pt idx="1783">
                  <c:v>166.57380000000003</c:v>
                </c:pt>
                <c:pt idx="1784">
                  <c:v>166.57380000000003</c:v>
                </c:pt>
                <c:pt idx="1785">
                  <c:v>166.57380000000003</c:v>
                </c:pt>
                <c:pt idx="1786">
                  <c:v>166.57380000000003</c:v>
                </c:pt>
                <c:pt idx="1787">
                  <c:v>166.57380000000003</c:v>
                </c:pt>
                <c:pt idx="1788">
                  <c:v>166.57380000000003</c:v>
                </c:pt>
                <c:pt idx="1789">
                  <c:v>166.57380000000003</c:v>
                </c:pt>
                <c:pt idx="1790">
                  <c:v>166.57380000000003</c:v>
                </c:pt>
                <c:pt idx="1791">
                  <c:v>166.57380000000003</c:v>
                </c:pt>
                <c:pt idx="1792">
                  <c:v>166.57380000000003</c:v>
                </c:pt>
                <c:pt idx="1793">
                  <c:v>166.57380000000003</c:v>
                </c:pt>
                <c:pt idx="1794">
                  <c:v>166.57380000000003</c:v>
                </c:pt>
                <c:pt idx="1795">
                  <c:v>166.57380000000003</c:v>
                </c:pt>
                <c:pt idx="1796">
                  <c:v>166.57380000000003</c:v>
                </c:pt>
                <c:pt idx="1797">
                  <c:v>166.57380000000003</c:v>
                </c:pt>
                <c:pt idx="1798">
                  <c:v>166.57380000000003</c:v>
                </c:pt>
                <c:pt idx="1799">
                  <c:v>166.57380000000003</c:v>
                </c:pt>
                <c:pt idx="1800">
                  <c:v>166.57380000000003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983-4F2B-8DAC-ADFE45580569}"/>
            </c:ext>
          </c:extLst>
        </c:ser>
        <c:ser>
          <c:idx val="1"/>
          <c:order val="1"/>
          <c:tx>
            <c:v>Aero drag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3'!$L$4:$L$1804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1.2472333333333333E-3</c:v>
                </c:pt>
                <c:pt idx="13">
                  <c:v>9.0112608333333316E-2</c:v>
                </c:pt>
                <c:pt idx="14">
                  <c:v>0.90923309999999991</c:v>
                </c:pt>
                <c:pt idx="15">
                  <c:v>3.0560334749999996</c:v>
                </c:pt>
                <c:pt idx="16">
                  <c:v>5.3509428083333326</c:v>
                </c:pt>
                <c:pt idx="17">
                  <c:v>8.9055578083333309</c:v>
                </c:pt>
                <c:pt idx="18">
                  <c:v>14.68274260833333</c:v>
                </c:pt>
                <c:pt idx="19">
                  <c:v>21.078243333333329</c:v>
                </c:pt>
                <c:pt idx="20">
                  <c:v>23.580505208333324</c:v>
                </c:pt>
                <c:pt idx="21">
                  <c:v>24.620697808333329</c:v>
                </c:pt>
                <c:pt idx="22">
                  <c:v>24.972417608333327</c:v>
                </c:pt>
                <c:pt idx="23">
                  <c:v>25.862630399999997</c:v>
                </c:pt>
                <c:pt idx="24">
                  <c:v>26.404241474999999</c:v>
                </c:pt>
                <c:pt idx="25">
                  <c:v>29.579385733333329</c:v>
                </c:pt>
                <c:pt idx="26">
                  <c:v>31.729927808333326</c:v>
                </c:pt>
                <c:pt idx="27">
                  <c:v>36.257384808333335</c:v>
                </c:pt>
                <c:pt idx="28">
                  <c:v>41.768597099999994</c:v>
                </c:pt>
                <c:pt idx="29">
                  <c:v>47.669569808333321</c:v>
                </c:pt>
                <c:pt idx="30">
                  <c:v>53.184835608333323</c:v>
                </c:pt>
                <c:pt idx="31">
                  <c:v>56.320380208333326</c:v>
                </c:pt>
                <c:pt idx="32">
                  <c:v>58.460632608333313</c:v>
                </c:pt>
                <c:pt idx="33">
                  <c:v>60.092013808333313</c:v>
                </c:pt>
                <c:pt idx="34">
                  <c:v>61.468647599999983</c:v>
                </c:pt>
                <c:pt idx="35">
                  <c:v>61.745845208333321</c:v>
                </c:pt>
                <c:pt idx="36">
                  <c:v>60.916123233333337</c:v>
                </c:pt>
                <c:pt idx="37">
                  <c:v>56.851701608333343</c:v>
                </c:pt>
                <c:pt idx="38">
                  <c:v>49.640198474999984</c:v>
                </c:pt>
                <c:pt idx="39">
                  <c:v>42.686560833333317</c:v>
                </c:pt>
                <c:pt idx="40">
                  <c:v>37.328446433333326</c:v>
                </c:pt>
                <c:pt idx="41">
                  <c:v>32.530651608333322</c:v>
                </c:pt>
                <c:pt idx="42">
                  <c:v>26.223080833333331</c:v>
                </c:pt>
                <c:pt idx="43">
                  <c:v>19.644236808333332</c:v>
                </c:pt>
                <c:pt idx="44">
                  <c:v>15.367161899999996</c:v>
                </c:pt>
                <c:pt idx="45">
                  <c:v>13.620099808333331</c:v>
                </c:pt>
                <c:pt idx="46">
                  <c:v>12.976215599999996</c:v>
                </c:pt>
                <c:pt idx="47">
                  <c:v>11.856511875000001</c:v>
                </c:pt>
                <c:pt idx="48">
                  <c:v>10.556582933333329</c:v>
                </c:pt>
                <c:pt idx="49">
                  <c:v>9.8793352333333324</c:v>
                </c:pt>
                <c:pt idx="50">
                  <c:v>9.8793352333333324</c:v>
                </c:pt>
                <c:pt idx="51">
                  <c:v>9.4403090999999968</c:v>
                </c:pt>
                <c:pt idx="52">
                  <c:v>7.6857636083333318</c:v>
                </c:pt>
                <c:pt idx="53">
                  <c:v>5.3509428083333326</c:v>
                </c:pt>
                <c:pt idx="54">
                  <c:v>4.5651858083333314</c:v>
                </c:pt>
                <c:pt idx="55">
                  <c:v>4.4900399999999987</c:v>
                </c:pt>
                <c:pt idx="56">
                  <c:v>4.4900399999999987</c:v>
                </c:pt>
                <c:pt idx="57">
                  <c:v>4.4900399999999987</c:v>
                </c:pt>
                <c:pt idx="58">
                  <c:v>4.717348275</c:v>
                </c:pt>
                <c:pt idx="59">
                  <c:v>4.950269099999999</c:v>
                </c:pt>
                <c:pt idx="60">
                  <c:v>6.7378662749999974</c:v>
                </c:pt>
                <c:pt idx="61">
                  <c:v>7.2991212749999992</c:v>
                </c:pt>
                <c:pt idx="62">
                  <c:v>7.8828264749999999</c:v>
                </c:pt>
                <c:pt idx="63">
                  <c:v>8.1830978999999981</c:v>
                </c:pt>
                <c:pt idx="64">
                  <c:v>9.1175874749999988</c:v>
                </c:pt>
                <c:pt idx="65">
                  <c:v>9.8793352333333324</c:v>
                </c:pt>
                <c:pt idx="66">
                  <c:v>10.215152808333331</c:v>
                </c:pt>
                <c:pt idx="67">
                  <c:v>10.556582933333329</c:v>
                </c:pt>
                <c:pt idx="68">
                  <c:v>12.849309608333334</c:v>
                </c:pt>
                <c:pt idx="69">
                  <c:v>16.782771733333327</c:v>
                </c:pt>
                <c:pt idx="70">
                  <c:v>21.896740208333327</c:v>
                </c:pt>
                <c:pt idx="71">
                  <c:v>27.689827233333336</c:v>
                </c:pt>
                <c:pt idx="72">
                  <c:v>33.137742433333329</c:v>
                </c:pt>
                <c:pt idx="73">
                  <c:v>36.898150933333326</c:v>
                </c:pt>
                <c:pt idx="74">
                  <c:v>39.295645208333326</c:v>
                </c:pt>
                <c:pt idx="75">
                  <c:v>41.313356933333324</c:v>
                </c:pt>
                <c:pt idx="76">
                  <c:v>43.614502433333314</c:v>
                </c:pt>
                <c:pt idx="77">
                  <c:v>46.217790208333327</c:v>
                </c:pt>
                <c:pt idx="78">
                  <c:v>48.15848527499999</c:v>
                </c:pt>
                <c:pt idx="79">
                  <c:v>48.649895208333319</c:v>
                </c:pt>
                <c:pt idx="80">
                  <c:v>47.426047500000003</c:v>
                </c:pt>
                <c:pt idx="81">
                  <c:v>46.217790208333327</c:v>
                </c:pt>
                <c:pt idx="82">
                  <c:v>43.38158160833332</c:v>
                </c:pt>
                <c:pt idx="83">
                  <c:v>42.686560833333317</c:v>
                </c:pt>
                <c:pt idx="84">
                  <c:v>41.99715260833333</c:v>
                </c:pt>
                <c:pt idx="85">
                  <c:v>40.186169808333318</c:v>
                </c:pt>
                <c:pt idx="86">
                  <c:v>38.854124608333329</c:v>
                </c:pt>
                <c:pt idx="87">
                  <c:v>37.328446433333326</c:v>
                </c:pt>
                <c:pt idx="88">
                  <c:v>36.470349899999995</c:v>
                </c:pt>
                <c:pt idx="89">
                  <c:v>31.729927808333326</c:v>
                </c:pt>
                <c:pt idx="90">
                  <c:v>23.238763274999997</c:v>
                </c:pt>
                <c:pt idx="91">
                  <c:v>15.091523333333331</c:v>
                </c:pt>
                <c:pt idx="92">
                  <c:v>9.0112608333333331</c:v>
                </c:pt>
                <c:pt idx="93">
                  <c:v>6.2873032333333319</c:v>
                </c:pt>
                <c:pt idx="94">
                  <c:v>4.4900399999999987</c:v>
                </c:pt>
                <c:pt idx="95">
                  <c:v>2.5820848083333328</c:v>
                </c:pt>
                <c:pt idx="96">
                  <c:v>1.0489232333333329</c:v>
                </c:pt>
                <c:pt idx="97">
                  <c:v>0.40410359999999995</c:v>
                </c:pt>
                <c:pt idx="98">
                  <c:v>0.15091523333333334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1.2472333333333333E-3</c:v>
                </c:pt>
                <c:pt idx="139">
                  <c:v>0.11256280833333332</c:v>
                </c:pt>
                <c:pt idx="140">
                  <c:v>1.1602388083333328</c:v>
                </c:pt>
                <c:pt idx="141">
                  <c:v>4.2683442749999978</c:v>
                </c:pt>
                <c:pt idx="142">
                  <c:v>8.3863969333333319</c:v>
                </c:pt>
                <c:pt idx="143">
                  <c:v>11.138105474999994</c:v>
                </c:pt>
                <c:pt idx="144">
                  <c:v>12.347921808333332</c:v>
                </c:pt>
                <c:pt idx="145">
                  <c:v>13.490075733333331</c:v>
                </c:pt>
                <c:pt idx="146">
                  <c:v>16.209044399999996</c:v>
                </c:pt>
                <c:pt idx="147">
                  <c:v>20.11662643333333</c:v>
                </c:pt>
                <c:pt idx="148">
                  <c:v>23.924741608333328</c:v>
                </c:pt>
                <c:pt idx="149">
                  <c:v>26.586025733333326</c:v>
                </c:pt>
                <c:pt idx="150">
                  <c:v>27.689827233333336</c:v>
                </c:pt>
                <c:pt idx="151">
                  <c:v>26.951465099999989</c:v>
                </c:pt>
                <c:pt idx="152">
                  <c:v>23.068827733333329</c:v>
                </c:pt>
                <c:pt idx="153">
                  <c:v>15.925922433333332</c:v>
                </c:pt>
                <c:pt idx="154">
                  <c:v>9.3321116083333315</c:v>
                </c:pt>
                <c:pt idx="155">
                  <c:v>5.5155776083333334</c:v>
                </c:pt>
                <c:pt idx="156">
                  <c:v>4.4900399999999987</c:v>
                </c:pt>
                <c:pt idx="157">
                  <c:v>4.950269099999999</c:v>
                </c:pt>
                <c:pt idx="158">
                  <c:v>6.1990614749999988</c:v>
                </c:pt>
                <c:pt idx="159">
                  <c:v>9.2245377333333316</c:v>
                </c:pt>
                <c:pt idx="160">
                  <c:v>12.597368475000001</c:v>
                </c:pt>
                <c:pt idx="161">
                  <c:v>17.073377099999991</c:v>
                </c:pt>
                <c:pt idx="162">
                  <c:v>20.275336874999997</c:v>
                </c:pt>
                <c:pt idx="163">
                  <c:v>23.752311599999999</c:v>
                </c:pt>
                <c:pt idx="164">
                  <c:v>27.13512020833333</c:v>
                </c:pt>
                <c:pt idx="165">
                  <c:v>30.158413808333336</c:v>
                </c:pt>
                <c:pt idx="166">
                  <c:v>32.129042474999991</c:v>
                </c:pt>
                <c:pt idx="167">
                  <c:v>34.368761733333336</c:v>
                </c:pt>
                <c:pt idx="168">
                  <c:v>38.634299733333336</c:v>
                </c:pt>
                <c:pt idx="169">
                  <c:v>43.149284399999999</c:v>
                </c:pt>
                <c:pt idx="170">
                  <c:v>45.025123333333326</c:v>
                </c:pt>
                <c:pt idx="171">
                  <c:v>43.614502433333314</c:v>
                </c:pt>
                <c:pt idx="172">
                  <c:v>38.415098474999994</c:v>
                </c:pt>
                <c:pt idx="173">
                  <c:v>29.964780833333325</c:v>
                </c:pt>
                <c:pt idx="174">
                  <c:v>22.89951580833333</c:v>
                </c:pt>
                <c:pt idx="175">
                  <c:v>19.958539608333329</c:v>
                </c:pt>
                <c:pt idx="176">
                  <c:v>19.644236808333332</c:v>
                </c:pt>
                <c:pt idx="177">
                  <c:v>20.916414808333325</c:v>
                </c:pt>
                <c:pt idx="178">
                  <c:v>24.097795233333329</c:v>
                </c:pt>
                <c:pt idx="179">
                  <c:v>26.586025733333326</c:v>
                </c:pt>
                <c:pt idx="180">
                  <c:v>27.319398933333336</c:v>
                </c:pt>
                <c:pt idx="181">
                  <c:v>27.13512020833333</c:v>
                </c:pt>
                <c:pt idx="182">
                  <c:v>26.586025733333326</c:v>
                </c:pt>
                <c:pt idx="183">
                  <c:v>24.972417608333327</c:v>
                </c:pt>
                <c:pt idx="184">
                  <c:v>21.240695474999999</c:v>
                </c:pt>
                <c:pt idx="185">
                  <c:v>17.366476933333328</c:v>
                </c:pt>
                <c:pt idx="186">
                  <c:v>13.750747499999996</c:v>
                </c:pt>
                <c:pt idx="187">
                  <c:v>11.138105474999994</c:v>
                </c:pt>
                <c:pt idx="188">
                  <c:v>9.1175874749999988</c:v>
                </c:pt>
                <c:pt idx="189">
                  <c:v>7.6857636083333318</c:v>
                </c:pt>
                <c:pt idx="190">
                  <c:v>6.5557702083333327</c:v>
                </c:pt>
                <c:pt idx="191">
                  <c:v>5.8523306083333315</c:v>
                </c:pt>
                <c:pt idx="192">
                  <c:v>5.1888024750000001</c:v>
                </c:pt>
                <c:pt idx="193">
                  <c:v>4.8720052083333325</c:v>
                </c:pt>
                <c:pt idx="194">
                  <c:v>4.6409552333333313</c:v>
                </c:pt>
                <c:pt idx="195">
                  <c:v>4.4900399999999987</c:v>
                </c:pt>
                <c:pt idx="196">
                  <c:v>4.4900399999999987</c:v>
                </c:pt>
                <c:pt idx="197">
                  <c:v>4.4900399999999987</c:v>
                </c:pt>
                <c:pt idx="198">
                  <c:v>4.4900399999999987</c:v>
                </c:pt>
                <c:pt idx="199">
                  <c:v>4.8720052083333325</c:v>
                </c:pt>
                <c:pt idx="200">
                  <c:v>5.2695608333333324</c:v>
                </c:pt>
                <c:pt idx="201">
                  <c:v>6.111443333333332</c:v>
                </c:pt>
                <c:pt idx="202">
                  <c:v>7.0156875000000003</c:v>
                </c:pt>
                <c:pt idx="203">
                  <c:v>8.4889818749999986</c:v>
                </c:pt>
                <c:pt idx="204">
                  <c:v>11.256280833333332</c:v>
                </c:pt>
                <c:pt idx="205">
                  <c:v>14.013913733333329</c:v>
                </c:pt>
                <c:pt idx="206">
                  <c:v>17.662071233333329</c:v>
                </c:pt>
                <c:pt idx="207">
                  <c:v>22.562762808333325</c:v>
                </c:pt>
                <c:pt idx="208">
                  <c:v>27.319398933333336</c:v>
                </c:pt>
                <c:pt idx="209">
                  <c:v>31.929173333333335</c:v>
                </c:pt>
                <c:pt idx="210">
                  <c:v>38.634299733333336</c:v>
                </c:pt>
                <c:pt idx="211">
                  <c:v>43.848046874999987</c:v>
                </c:pt>
                <c:pt idx="212">
                  <c:v>47.913715733333333</c:v>
                </c:pt>
                <c:pt idx="213">
                  <c:v>51.144361874999994</c:v>
                </c:pt>
                <c:pt idx="214">
                  <c:v>53.960302933333324</c:v>
                </c:pt>
                <c:pt idx="215">
                  <c:v>57.921827808333333</c:v>
                </c:pt>
                <c:pt idx="216">
                  <c:v>63.141187499999994</c:v>
                </c:pt>
                <c:pt idx="217">
                  <c:v>69.171872474999986</c:v>
                </c:pt>
                <c:pt idx="218">
                  <c:v>74.865180833333312</c:v>
                </c:pt>
                <c:pt idx="219">
                  <c:v>79.834158433333315</c:v>
                </c:pt>
                <c:pt idx="220">
                  <c:v>83.665659233333301</c:v>
                </c:pt>
                <c:pt idx="221">
                  <c:v>86.598216608333331</c:v>
                </c:pt>
                <c:pt idx="222">
                  <c:v>87.917789474999992</c:v>
                </c:pt>
                <c:pt idx="223">
                  <c:v>89.247340208333313</c:v>
                </c:pt>
                <c:pt idx="224">
                  <c:v>90.2510512333333</c:v>
                </c:pt>
                <c:pt idx="225">
                  <c:v>91.59806323333332</c:v>
                </c:pt>
                <c:pt idx="226">
                  <c:v>93.637289733333304</c:v>
                </c:pt>
                <c:pt idx="227">
                  <c:v>95.353794608333317</c:v>
                </c:pt>
                <c:pt idx="228">
                  <c:v>97.08588989999997</c:v>
                </c:pt>
                <c:pt idx="229">
                  <c:v>98.482791233333316</c:v>
                </c:pt>
                <c:pt idx="230">
                  <c:v>99.537015208333329</c:v>
                </c:pt>
                <c:pt idx="231">
                  <c:v>99.537015208333329</c:v>
                </c:pt>
                <c:pt idx="232">
                  <c:v>98.482791233333316</c:v>
                </c:pt>
                <c:pt idx="233">
                  <c:v>93.979343474999993</c:v>
                </c:pt>
                <c:pt idx="234">
                  <c:v>87.256755808333295</c:v>
                </c:pt>
                <c:pt idx="235">
                  <c:v>81.101347499999989</c:v>
                </c:pt>
                <c:pt idx="236">
                  <c:v>77.329713899999987</c:v>
                </c:pt>
                <c:pt idx="237">
                  <c:v>75.4775724</c:v>
                </c:pt>
                <c:pt idx="238">
                  <c:v>73.042972933333303</c:v>
                </c:pt>
                <c:pt idx="239">
                  <c:v>68.585672808333314</c:v>
                </c:pt>
                <c:pt idx="240">
                  <c:v>61.192073608333303</c:v>
                </c:pt>
                <c:pt idx="241">
                  <c:v>53.701190208333315</c:v>
                </c:pt>
                <c:pt idx="242">
                  <c:v>48.649895208333319</c:v>
                </c:pt>
                <c:pt idx="243">
                  <c:v>42.686560833333317</c:v>
                </c:pt>
                <c:pt idx="244">
                  <c:v>37.328446433333326</c:v>
                </c:pt>
                <c:pt idx="245">
                  <c:v>32.530651608333322</c:v>
                </c:pt>
                <c:pt idx="246">
                  <c:v>26.223080833333331</c:v>
                </c:pt>
                <c:pt idx="247">
                  <c:v>19.644236808333332</c:v>
                </c:pt>
                <c:pt idx="248">
                  <c:v>15.367161899999996</c:v>
                </c:pt>
                <c:pt idx="249">
                  <c:v>13.620099808333331</c:v>
                </c:pt>
                <c:pt idx="250">
                  <c:v>12.976215599999996</c:v>
                </c:pt>
                <c:pt idx="251">
                  <c:v>11.856511875000001</c:v>
                </c:pt>
                <c:pt idx="252">
                  <c:v>10.556582933333329</c:v>
                </c:pt>
                <c:pt idx="253">
                  <c:v>9.8793352333333324</c:v>
                </c:pt>
                <c:pt idx="254">
                  <c:v>9.8793352333333324</c:v>
                </c:pt>
                <c:pt idx="255">
                  <c:v>9.4403090999999968</c:v>
                </c:pt>
                <c:pt idx="256">
                  <c:v>7.6857636083333318</c:v>
                </c:pt>
                <c:pt idx="257">
                  <c:v>6.5557702083333327</c:v>
                </c:pt>
                <c:pt idx="258">
                  <c:v>7.3948464333333321</c:v>
                </c:pt>
                <c:pt idx="259">
                  <c:v>9.9906508083333296</c:v>
                </c:pt>
                <c:pt idx="260">
                  <c:v>13.231898433333333</c:v>
                </c:pt>
                <c:pt idx="261">
                  <c:v>16.782771733333327</c:v>
                </c:pt>
                <c:pt idx="262">
                  <c:v>20.594628608333327</c:v>
                </c:pt>
                <c:pt idx="263">
                  <c:v>25.683340608333324</c:v>
                </c:pt>
                <c:pt idx="264">
                  <c:v>32.934755208333321</c:v>
                </c:pt>
                <c:pt idx="265">
                  <c:v>40.635173808333334</c:v>
                </c:pt>
                <c:pt idx="266">
                  <c:v>47.426047500000003</c:v>
                </c:pt>
                <c:pt idx="267">
                  <c:v>51.904862399999985</c:v>
                </c:pt>
                <c:pt idx="268">
                  <c:v>57.385517474999986</c:v>
                </c:pt>
                <c:pt idx="269">
                  <c:v>61.468647599999983</c:v>
                </c:pt>
                <c:pt idx="270">
                  <c:v>65.692091474999998</c:v>
                </c:pt>
                <c:pt idx="271">
                  <c:v>65.978643333333324</c:v>
                </c:pt>
                <c:pt idx="272">
                  <c:v>64.836177599999985</c:v>
                </c:pt>
                <c:pt idx="273">
                  <c:v>63.985876274999981</c:v>
                </c:pt>
                <c:pt idx="274">
                  <c:v>59.545725608333328</c:v>
                </c:pt>
                <c:pt idx="275">
                  <c:v>51.904862399999985</c:v>
                </c:pt>
                <c:pt idx="276">
                  <c:v>45.025123333333326</c:v>
                </c:pt>
                <c:pt idx="277">
                  <c:v>36.898150933333326</c:v>
                </c:pt>
                <c:pt idx="278">
                  <c:v>29.771771474999987</c:v>
                </c:pt>
                <c:pt idx="279">
                  <c:v>20.275336874999997</c:v>
                </c:pt>
                <c:pt idx="280">
                  <c:v>14.279574433333329</c:v>
                </c:pt>
                <c:pt idx="281">
                  <c:v>12.72302723333333</c:v>
                </c:pt>
                <c:pt idx="282">
                  <c:v>16.351540808333329</c:v>
                </c:pt>
                <c:pt idx="283">
                  <c:v>22.062310433333334</c:v>
                </c:pt>
                <c:pt idx="284">
                  <c:v>28.438167233333335</c:v>
                </c:pt>
                <c:pt idx="285">
                  <c:v>36.257384808333335</c:v>
                </c:pt>
                <c:pt idx="286">
                  <c:v>43.614502433333314</c:v>
                </c:pt>
                <c:pt idx="287">
                  <c:v>51.650738608333327</c:v>
                </c:pt>
                <c:pt idx="288">
                  <c:v>60.366093333333325</c:v>
                </c:pt>
                <c:pt idx="289">
                  <c:v>69.760566608333306</c:v>
                </c:pt>
                <c:pt idx="290">
                  <c:v>75.4775724</c:v>
                </c:pt>
                <c:pt idx="291">
                  <c:v>77.329713899999987</c:v>
                </c:pt>
                <c:pt idx="292">
                  <c:v>75.4775724</c:v>
                </c:pt>
                <c:pt idx="293">
                  <c:v>72.140287808333326</c:v>
                </c:pt>
                <c:pt idx="294">
                  <c:v>69.760566608333306</c:v>
                </c:pt>
                <c:pt idx="295">
                  <c:v>68.293508399999965</c:v>
                </c:pt>
                <c:pt idx="296">
                  <c:v>68.001967608333331</c:v>
                </c:pt>
                <c:pt idx="297">
                  <c:v>68.293508399999965</c:v>
                </c:pt>
                <c:pt idx="298">
                  <c:v>69.171872474999986</c:v>
                </c:pt>
                <c:pt idx="299">
                  <c:v>69.760566608333306</c:v>
                </c:pt>
                <c:pt idx="300">
                  <c:v>69.760566608333306</c:v>
                </c:pt>
                <c:pt idx="301">
                  <c:v>69.171872474999986</c:v>
                </c:pt>
                <c:pt idx="302">
                  <c:v>67.711050433333327</c:v>
                </c:pt>
                <c:pt idx="303">
                  <c:v>65.406163233333316</c:v>
                </c:pt>
                <c:pt idx="304">
                  <c:v>62.581179733333308</c:v>
                </c:pt>
                <c:pt idx="305">
                  <c:v>58.460632608333313</c:v>
                </c:pt>
                <c:pt idx="306">
                  <c:v>54.480399233333323</c:v>
                </c:pt>
                <c:pt idx="307">
                  <c:v>51.904862399999985</c:v>
                </c:pt>
                <c:pt idx="308">
                  <c:v>50.640479608333308</c:v>
                </c:pt>
                <c:pt idx="309">
                  <c:v>50.139091808333333</c:v>
                </c:pt>
                <c:pt idx="310">
                  <c:v>49.143799608333332</c:v>
                </c:pt>
                <c:pt idx="311">
                  <c:v>47.913715733333333</c:v>
                </c:pt>
                <c:pt idx="312">
                  <c:v>46.217790208333327</c:v>
                </c:pt>
                <c:pt idx="313">
                  <c:v>43.614502433333314</c:v>
                </c:pt>
                <c:pt idx="314">
                  <c:v>40.410359999999997</c:v>
                </c:pt>
                <c:pt idx="315">
                  <c:v>36.898150933333326</c:v>
                </c:pt>
                <c:pt idx="316">
                  <c:v>33.955927499999994</c:v>
                </c:pt>
                <c:pt idx="317">
                  <c:v>31.333307608333328</c:v>
                </c:pt>
                <c:pt idx="318">
                  <c:v>28.062750000000001</c:v>
                </c:pt>
                <c:pt idx="319">
                  <c:v>24.445773333333328</c:v>
                </c:pt>
                <c:pt idx="320">
                  <c:v>21.240695474999999</c:v>
                </c:pt>
                <c:pt idx="321">
                  <c:v>20.434670933333333</c:v>
                </c:pt>
                <c:pt idx="322">
                  <c:v>19.332428474999997</c:v>
                </c:pt>
                <c:pt idx="323">
                  <c:v>19.332428474999997</c:v>
                </c:pt>
                <c:pt idx="324">
                  <c:v>18.411970274999998</c:v>
                </c:pt>
                <c:pt idx="325">
                  <c:v>17.810803808333329</c:v>
                </c:pt>
                <c:pt idx="326">
                  <c:v>17.810803808333329</c:v>
                </c:pt>
                <c:pt idx="327">
                  <c:v>17.366476933333328</c:v>
                </c:pt>
                <c:pt idx="328">
                  <c:v>16.927762608333332</c:v>
                </c:pt>
                <c:pt idx="329">
                  <c:v>13.103745208333335</c:v>
                </c:pt>
                <c:pt idx="330">
                  <c:v>9.5491302083333309</c:v>
                </c:pt>
                <c:pt idx="331">
                  <c:v>8.9055578083333309</c:v>
                </c:pt>
                <c:pt idx="332">
                  <c:v>8.6960226083333296</c:v>
                </c:pt>
                <c:pt idx="333">
                  <c:v>7.8828264749999999</c:v>
                </c:pt>
                <c:pt idx="334">
                  <c:v>7.5881675999999976</c:v>
                </c:pt>
                <c:pt idx="335">
                  <c:v>7.0156875000000003</c:v>
                </c:pt>
                <c:pt idx="336">
                  <c:v>6.5557702083333327</c:v>
                </c:pt>
                <c:pt idx="337">
                  <c:v>6.3761686083333329</c:v>
                </c:pt>
                <c:pt idx="338">
                  <c:v>6.5557702083333327</c:v>
                </c:pt>
                <c:pt idx="339">
                  <c:v>7.3948464333333321</c:v>
                </c:pt>
                <c:pt idx="340">
                  <c:v>9.8793352333333324</c:v>
                </c:pt>
                <c:pt idx="341">
                  <c:v>13.882018808333333</c:v>
                </c:pt>
                <c:pt idx="342">
                  <c:v>18.110139808333333</c:v>
                </c:pt>
                <c:pt idx="343">
                  <c:v>19.48802083333333</c:v>
                </c:pt>
                <c:pt idx="344">
                  <c:v>19.958539608333329</c:v>
                </c:pt>
                <c:pt idx="345">
                  <c:v>20.275336874999997</c:v>
                </c:pt>
                <c:pt idx="346">
                  <c:v>21.731793599999996</c:v>
                </c:pt>
                <c:pt idx="347">
                  <c:v>22.062310433333334</c:v>
                </c:pt>
                <c:pt idx="348">
                  <c:v>22.89951580833333</c:v>
                </c:pt>
                <c:pt idx="349">
                  <c:v>23.924741608333328</c:v>
                </c:pt>
                <c:pt idx="350">
                  <c:v>24.620697808333329</c:v>
                </c:pt>
                <c:pt idx="351">
                  <c:v>24.796245899999995</c:v>
                </c:pt>
                <c:pt idx="352">
                  <c:v>24.620697808333329</c:v>
                </c:pt>
                <c:pt idx="353">
                  <c:v>24.445773333333328</c:v>
                </c:pt>
                <c:pt idx="354">
                  <c:v>24.271472474999992</c:v>
                </c:pt>
                <c:pt idx="355">
                  <c:v>24.271472474999992</c:v>
                </c:pt>
                <c:pt idx="356">
                  <c:v>24.620697808333329</c:v>
                </c:pt>
                <c:pt idx="357">
                  <c:v>24.796245899999995</c:v>
                </c:pt>
                <c:pt idx="358">
                  <c:v>24.445773333333328</c:v>
                </c:pt>
                <c:pt idx="359">
                  <c:v>22.562762808333325</c:v>
                </c:pt>
                <c:pt idx="360">
                  <c:v>19.48802083333333</c:v>
                </c:pt>
                <c:pt idx="361">
                  <c:v>16.782771733333327</c:v>
                </c:pt>
                <c:pt idx="362">
                  <c:v>14.954639474999997</c:v>
                </c:pt>
                <c:pt idx="363">
                  <c:v>13.882018808333333</c:v>
                </c:pt>
                <c:pt idx="364">
                  <c:v>13.360675274999998</c:v>
                </c:pt>
                <c:pt idx="365">
                  <c:v>13.360675274999998</c:v>
                </c:pt>
                <c:pt idx="366">
                  <c:v>13.490075733333331</c:v>
                </c:pt>
                <c:pt idx="367">
                  <c:v>14.013913733333329</c:v>
                </c:pt>
                <c:pt idx="368">
                  <c:v>15.229030808333334</c:v>
                </c:pt>
                <c:pt idx="369">
                  <c:v>17.21961520833333</c:v>
                </c:pt>
                <c:pt idx="370">
                  <c:v>18.411970274999998</c:v>
                </c:pt>
                <c:pt idx="371">
                  <c:v>18.716295208333328</c:v>
                </c:pt>
                <c:pt idx="372">
                  <c:v>17.662071233333329</c:v>
                </c:pt>
                <c:pt idx="373">
                  <c:v>14.146432275</c:v>
                </c:pt>
                <c:pt idx="374">
                  <c:v>9.7686432749999952</c:v>
                </c:pt>
                <c:pt idx="375">
                  <c:v>6.4656575999999992</c:v>
                </c:pt>
                <c:pt idx="376">
                  <c:v>4.4155178083333322</c:v>
                </c:pt>
                <c:pt idx="377">
                  <c:v>3.244053899999999</c:v>
                </c:pt>
                <c:pt idx="378">
                  <c:v>2.4698338083333331</c:v>
                </c:pt>
                <c:pt idx="379">
                  <c:v>1.9955733333333334</c:v>
                </c:pt>
                <c:pt idx="380">
                  <c:v>1.6164143999999998</c:v>
                </c:pt>
                <c:pt idx="381">
                  <c:v>1.1602388083333328</c:v>
                </c:pt>
                <c:pt idx="382">
                  <c:v>0.74865180833333334</c:v>
                </c:pt>
                <c:pt idx="383">
                  <c:v>0.42686560833333337</c:v>
                </c:pt>
                <c:pt idx="384">
                  <c:v>0.16494660833333327</c:v>
                </c:pt>
                <c:pt idx="385">
                  <c:v>2.5256474999999997E-2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7.7952083333333337E-3</c:v>
                </c:pt>
                <c:pt idx="393">
                  <c:v>0.13750747500000002</c:v>
                </c:pt>
                <c:pt idx="394">
                  <c:v>0.71840639999999989</c:v>
                </c:pt>
                <c:pt idx="395">
                  <c:v>2.1480476083333335</c:v>
                </c:pt>
                <c:pt idx="396">
                  <c:v>4.717348275</c:v>
                </c:pt>
                <c:pt idx="397">
                  <c:v>8.5921904333333341</c:v>
                </c:pt>
                <c:pt idx="398">
                  <c:v>13.620099808333331</c:v>
                </c:pt>
                <c:pt idx="399">
                  <c:v>18.260743233333326</c:v>
                </c:pt>
                <c:pt idx="400">
                  <c:v>20.434670933333333</c:v>
                </c:pt>
                <c:pt idx="401">
                  <c:v>20.434670933333333</c:v>
                </c:pt>
                <c:pt idx="402">
                  <c:v>19.332428474999997</c:v>
                </c:pt>
                <c:pt idx="403">
                  <c:v>16.927762608333332</c:v>
                </c:pt>
                <c:pt idx="404">
                  <c:v>14.547729599999998</c:v>
                </c:pt>
                <c:pt idx="405">
                  <c:v>12.72302723333333</c:v>
                </c:pt>
                <c:pt idx="406">
                  <c:v>10.903625608333329</c:v>
                </c:pt>
                <c:pt idx="407">
                  <c:v>9.0112608333333331</c:v>
                </c:pt>
                <c:pt idx="408">
                  <c:v>7.2991212749999992</c:v>
                </c:pt>
                <c:pt idx="409">
                  <c:v>6.2873032333333319</c:v>
                </c:pt>
                <c:pt idx="410">
                  <c:v>6.0244488083333323</c:v>
                </c:pt>
                <c:pt idx="411">
                  <c:v>6.111443333333332</c:v>
                </c:pt>
                <c:pt idx="412">
                  <c:v>6.2873032333333319</c:v>
                </c:pt>
                <c:pt idx="413">
                  <c:v>6.5557702083333327</c:v>
                </c:pt>
                <c:pt idx="414">
                  <c:v>6.922456808333334</c:v>
                </c:pt>
                <c:pt idx="415">
                  <c:v>7.8828264749999999</c:v>
                </c:pt>
                <c:pt idx="416">
                  <c:v>9.4403090999999968</c:v>
                </c:pt>
                <c:pt idx="417">
                  <c:v>10.903625608333329</c:v>
                </c:pt>
                <c:pt idx="418">
                  <c:v>11.375079808333336</c:v>
                </c:pt>
                <c:pt idx="419">
                  <c:v>11.020553733333331</c:v>
                </c:pt>
                <c:pt idx="420">
                  <c:v>9.6585749333333339</c:v>
                </c:pt>
                <c:pt idx="421">
                  <c:v>8.5921904333333341</c:v>
                </c:pt>
                <c:pt idx="422">
                  <c:v>8.1830978999999981</c:v>
                </c:pt>
                <c:pt idx="423">
                  <c:v>8.3863969333333319</c:v>
                </c:pt>
                <c:pt idx="424">
                  <c:v>9.2245377333333316</c:v>
                </c:pt>
                <c:pt idx="425">
                  <c:v>11.375079808333336</c:v>
                </c:pt>
                <c:pt idx="426">
                  <c:v>15.925922433333332</c:v>
                </c:pt>
                <c:pt idx="427">
                  <c:v>23.409322433333326</c:v>
                </c:pt>
                <c:pt idx="428">
                  <c:v>31.135932933333333</c:v>
                </c:pt>
                <c:pt idx="429">
                  <c:v>34.784090433333319</c:v>
                </c:pt>
                <c:pt idx="430">
                  <c:v>34.992690208333329</c:v>
                </c:pt>
                <c:pt idx="431">
                  <c:v>33.545587733333328</c:v>
                </c:pt>
                <c:pt idx="432">
                  <c:v>31.729927808333326</c:v>
                </c:pt>
                <c:pt idx="433">
                  <c:v>30.547550608333335</c:v>
                </c:pt>
                <c:pt idx="434">
                  <c:v>30.158413808333336</c:v>
                </c:pt>
                <c:pt idx="435">
                  <c:v>29.196485099999997</c:v>
                </c:pt>
                <c:pt idx="436">
                  <c:v>26.586025733333326</c:v>
                </c:pt>
                <c:pt idx="437">
                  <c:v>22.228504274999995</c:v>
                </c:pt>
                <c:pt idx="438">
                  <c:v>16.494660833333331</c:v>
                </c:pt>
                <c:pt idx="439">
                  <c:v>10.328339233333331</c:v>
                </c:pt>
                <c:pt idx="440">
                  <c:v>5.1888024750000001</c:v>
                </c:pt>
                <c:pt idx="441">
                  <c:v>1.848711608333333</c:v>
                </c:pt>
                <c:pt idx="442">
                  <c:v>0.45025123333333328</c:v>
                </c:pt>
                <c:pt idx="443">
                  <c:v>5.2695608333333324E-2</c:v>
                </c:pt>
                <c:pt idx="444">
                  <c:v>1.2472333333333333E-3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7.7952083333333337E-3</c:v>
                </c:pt>
                <c:pt idx="513">
                  <c:v>0.1948802083333333</c:v>
                </c:pt>
                <c:pt idx="514">
                  <c:v>1.3582370999999998</c:v>
                </c:pt>
                <c:pt idx="515">
                  <c:v>4.3416192333333319</c:v>
                </c:pt>
                <c:pt idx="516">
                  <c:v>8.8004784000000011</c:v>
                </c:pt>
                <c:pt idx="517">
                  <c:v>13.103745208333335</c:v>
                </c:pt>
                <c:pt idx="518">
                  <c:v>14.954639474999997</c:v>
                </c:pt>
                <c:pt idx="519">
                  <c:v>14.954639474999997</c:v>
                </c:pt>
                <c:pt idx="520">
                  <c:v>14.146432275</c:v>
                </c:pt>
                <c:pt idx="521">
                  <c:v>12.849309608333334</c:v>
                </c:pt>
                <c:pt idx="522">
                  <c:v>11.494502399999998</c:v>
                </c:pt>
                <c:pt idx="523">
                  <c:v>9.8793352333333324</c:v>
                </c:pt>
                <c:pt idx="524">
                  <c:v>7.4911952083333313</c:v>
                </c:pt>
                <c:pt idx="525">
                  <c:v>4.4155178083333322</c:v>
                </c:pt>
                <c:pt idx="526">
                  <c:v>1.8010049333333331</c:v>
                </c:pt>
                <c:pt idx="527">
                  <c:v>0.49889333333333336</c:v>
                </c:pt>
                <c:pt idx="528">
                  <c:v>0.12472333333333334</c:v>
                </c:pt>
                <c:pt idx="529">
                  <c:v>3.1180833333333335E-2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1.2472333333333333E-3</c:v>
                </c:pt>
                <c:pt idx="534">
                  <c:v>4.4900399999999993E-2</c:v>
                </c:pt>
                <c:pt idx="535">
                  <c:v>0.31929173333333333</c:v>
                </c:pt>
                <c:pt idx="536">
                  <c:v>0.84312973333333319</c:v>
                </c:pt>
                <c:pt idx="537">
                  <c:v>2.096599233333333</c:v>
                </c:pt>
                <c:pt idx="538">
                  <c:v>5.2695608333333324</c:v>
                </c:pt>
                <c:pt idx="539">
                  <c:v>11.020553733333331</c:v>
                </c:pt>
                <c:pt idx="540">
                  <c:v>16.638404474999998</c:v>
                </c:pt>
                <c:pt idx="541">
                  <c:v>18.716295208333328</c:v>
                </c:pt>
                <c:pt idx="542">
                  <c:v>18.716295208333328</c:v>
                </c:pt>
                <c:pt idx="543">
                  <c:v>18.411970274999998</c:v>
                </c:pt>
                <c:pt idx="544">
                  <c:v>17.366476933333328</c:v>
                </c:pt>
                <c:pt idx="545">
                  <c:v>15.505916608333333</c:v>
                </c:pt>
                <c:pt idx="546">
                  <c:v>12.597368475000001</c:v>
                </c:pt>
                <c:pt idx="547">
                  <c:v>10.671640208333329</c:v>
                </c:pt>
                <c:pt idx="548">
                  <c:v>9.2245377333333316</c:v>
                </c:pt>
                <c:pt idx="549">
                  <c:v>8.2844356083333324</c:v>
                </c:pt>
                <c:pt idx="550">
                  <c:v>7.3948464333333321</c:v>
                </c:pt>
                <c:pt idx="551">
                  <c:v>6.7378662749999974</c:v>
                </c:pt>
                <c:pt idx="552">
                  <c:v>6.3761686083333329</c:v>
                </c:pt>
                <c:pt idx="553">
                  <c:v>5.8523306083333315</c:v>
                </c:pt>
                <c:pt idx="554">
                  <c:v>5.5155776083333334</c:v>
                </c:pt>
                <c:pt idx="555">
                  <c:v>5.3509428083333326</c:v>
                </c:pt>
                <c:pt idx="556">
                  <c:v>5.3509428083333326</c:v>
                </c:pt>
                <c:pt idx="557">
                  <c:v>5.5155776083333334</c:v>
                </c:pt>
                <c:pt idx="558">
                  <c:v>5.9380778999999997</c:v>
                </c:pt>
                <c:pt idx="559">
                  <c:v>6.5557702083333327</c:v>
                </c:pt>
                <c:pt idx="560">
                  <c:v>8.4889818749999986</c:v>
                </c:pt>
                <c:pt idx="561">
                  <c:v>9.0112608333333331</c:v>
                </c:pt>
                <c:pt idx="562">
                  <c:v>9.0112608333333331</c:v>
                </c:pt>
                <c:pt idx="563">
                  <c:v>9.0112608333333331</c:v>
                </c:pt>
                <c:pt idx="564">
                  <c:v>7.3948464333333321</c:v>
                </c:pt>
                <c:pt idx="565">
                  <c:v>3.1807568083333324</c:v>
                </c:pt>
                <c:pt idx="566">
                  <c:v>0.71840639999999989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3.1180833333333335E-2</c:v>
                </c:pt>
                <c:pt idx="602">
                  <c:v>0.13750747500000002</c:v>
                </c:pt>
                <c:pt idx="603">
                  <c:v>0.71840639999999989</c:v>
                </c:pt>
                <c:pt idx="604">
                  <c:v>2.5820848083333328</c:v>
                </c:pt>
                <c:pt idx="605">
                  <c:v>6.2873032333333319</c:v>
                </c:pt>
                <c:pt idx="606">
                  <c:v>12.224133899999998</c:v>
                </c:pt>
                <c:pt idx="607">
                  <c:v>20.275336874999997</c:v>
                </c:pt>
                <c:pt idx="608">
                  <c:v>29.005970208333324</c:v>
                </c:pt>
                <c:pt idx="609">
                  <c:v>37.761236399999987</c:v>
                </c:pt>
                <c:pt idx="610">
                  <c:v>46.940873733333319</c:v>
                </c:pt>
                <c:pt idx="611">
                  <c:v>57.385517474999986</c:v>
                </c:pt>
                <c:pt idx="612">
                  <c:v>67.131086933333307</c:v>
                </c:pt>
                <c:pt idx="613">
                  <c:v>72.741454274999981</c:v>
                </c:pt>
                <c:pt idx="614">
                  <c:v>73.951270608333331</c:v>
                </c:pt>
                <c:pt idx="615">
                  <c:v>73.345115208333311</c:v>
                </c:pt>
                <c:pt idx="616">
                  <c:v>73.042972933333303</c:v>
                </c:pt>
                <c:pt idx="617">
                  <c:v>72.440559233333332</c:v>
                </c:pt>
                <c:pt idx="618">
                  <c:v>71.243215233333316</c:v>
                </c:pt>
                <c:pt idx="619">
                  <c:v>68.878460833333321</c:v>
                </c:pt>
                <c:pt idx="620">
                  <c:v>65.692091474999998</c:v>
                </c:pt>
                <c:pt idx="621">
                  <c:v>62.860871808333314</c:v>
                </c:pt>
                <c:pt idx="622">
                  <c:v>61.468647599999983</c:v>
                </c:pt>
                <c:pt idx="623">
                  <c:v>61.192073608333303</c:v>
                </c:pt>
                <c:pt idx="624">
                  <c:v>61.745845208333321</c:v>
                </c:pt>
                <c:pt idx="625">
                  <c:v>63.422126808333331</c:v>
                </c:pt>
                <c:pt idx="626">
                  <c:v>65.120858608333336</c:v>
                </c:pt>
                <c:pt idx="627">
                  <c:v>65.978643333333324</c:v>
                </c:pt>
                <c:pt idx="628">
                  <c:v>65.978643333333324</c:v>
                </c:pt>
                <c:pt idx="629">
                  <c:v>65.978643333333324</c:v>
                </c:pt>
                <c:pt idx="630">
                  <c:v>66.265818808333321</c:v>
                </c:pt>
                <c:pt idx="631">
                  <c:v>68.001967608333331</c:v>
                </c:pt>
                <c:pt idx="632">
                  <c:v>70.945438274999987</c:v>
                </c:pt>
                <c:pt idx="633">
                  <c:v>74.55992047499997</c:v>
                </c:pt>
                <c:pt idx="634">
                  <c:v>78.890314608333313</c:v>
                </c:pt>
                <c:pt idx="635">
                  <c:v>83.020839600000002</c:v>
                </c:pt>
                <c:pt idx="636">
                  <c:v>86.269882433333322</c:v>
                </c:pt>
                <c:pt idx="637">
                  <c:v>87.586960833333308</c:v>
                </c:pt>
                <c:pt idx="638">
                  <c:v>87.586960833333308</c:v>
                </c:pt>
                <c:pt idx="639">
                  <c:v>87.256755808333295</c:v>
                </c:pt>
                <c:pt idx="640">
                  <c:v>86.598216608333331</c:v>
                </c:pt>
                <c:pt idx="641">
                  <c:v>86.269882433333322</c:v>
                </c:pt>
                <c:pt idx="642">
                  <c:v>87.917789474999992</c:v>
                </c:pt>
                <c:pt idx="643">
                  <c:v>91.936375274999975</c:v>
                </c:pt>
                <c:pt idx="644">
                  <c:v>95.009246399999995</c:v>
                </c:pt>
                <c:pt idx="645">
                  <c:v>96.044761874999978</c:v>
                </c:pt>
                <c:pt idx="646">
                  <c:v>97.434179808333312</c:v>
                </c:pt>
                <c:pt idx="647">
                  <c:v>98.833575608333305</c:v>
                </c:pt>
                <c:pt idx="648">
                  <c:v>100.24294927499999</c:v>
                </c:pt>
                <c:pt idx="649">
                  <c:v>100.95137780833332</c:v>
                </c:pt>
                <c:pt idx="650">
                  <c:v>100.59685173333331</c:v>
                </c:pt>
                <c:pt idx="651">
                  <c:v>97.783093333333312</c:v>
                </c:pt>
                <c:pt idx="652">
                  <c:v>91.59806323333332</c:v>
                </c:pt>
                <c:pt idx="653">
                  <c:v>84.637565808333306</c:v>
                </c:pt>
                <c:pt idx="654">
                  <c:v>78.264203474999974</c:v>
                </c:pt>
                <c:pt idx="655">
                  <c:v>69.46590773333331</c:v>
                </c:pt>
                <c:pt idx="656">
                  <c:v>58.190918399999994</c:v>
                </c:pt>
                <c:pt idx="657">
                  <c:v>47.913715733333333</c:v>
                </c:pt>
                <c:pt idx="658">
                  <c:v>41.54066520833333</c:v>
                </c:pt>
                <c:pt idx="659">
                  <c:v>36.683938608333321</c:v>
                </c:pt>
                <c:pt idx="660">
                  <c:v>29.964780833333325</c:v>
                </c:pt>
                <c:pt idx="661">
                  <c:v>21.078243333333329</c:v>
                </c:pt>
                <c:pt idx="662">
                  <c:v>13.360675274999998</c:v>
                </c:pt>
                <c:pt idx="663">
                  <c:v>7.3948464333333321</c:v>
                </c:pt>
                <c:pt idx="664">
                  <c:v>5.3509428083333326</c:v>
                </c:pt>
                <c:pt idx="665">
                  <c:v>4.4900399999999987</c:v>
                </c:pt>
                <c:pt idx="666">
                  <c:v>4.8720052083333325</c:v>
                </c:pt>
                <c:pt idx="667">
                  <c:v>6.111443333333332</c:v>
                </c:pt>
                <c:pt idx="668">
                  <c:v>11.256280833333332</c:v>
                </c:pt>
                <c:pt idx="669">
                  <c:v>16.782771733333327</c:v>
                </c:pt>
                <c:pt idx="670">
                  <c:v>24.445773333333328</c:v>
                </c:pt>
                <c:pt idx="671">
                  <c:v>31.929173333333335</c:v>
                </c:pt>
                <c:pt idx="672">
                  <c:v>36.045043333333332</c:v>
                </c:pt>
                <c:pt idx="673">
                  <c:v>40.410359999999997</c:v>
                </c:pt>
                <c:pt idx="674">
                  <c:v>45.025123333333326</c:v>
                </c:pt>
                <c:pt idx="675">
                  <c:v>49.889333333333326</c:v>
                </c:pt>
                <c:pt idx="676">
                  <c:v>50.640479608333308</c:v>
                </c:pt>
                <c:pt idx="677">
                  <c:v>51.144361874999994</c:v>
                </c:pt>
                <c:pt idx="678">
                  <c:v>47.426047500000003</c:v>
                </c:pt>
                <c:pt idx="679">
                  <c:v>39.739660275000006</c:v>
                </c:pt>
                <c:pt idx="680">
                  <c:v>31.5313059</c:v>
                </c:pt>
                <c:pt idx="681">
                  <c:v>22.89951580833333</c:v>
                </c:pt>
                <c:pt idx="682">
                  <c:v>16.209044399999996</c:v>
                </c:pt>
                <c:pt idx="683">
                  <c:v>13.882018808333333</c:v>
                </c:pt>
                <c:pt idx="684">
                  <c:v>11.138105474999994</c:v>
                </c:pt>
                <c:pt idx="685">
                  <c:v>11.138105474999994</c:v>
                </c:pt>
                <c:pt idx="686">
                  <c:v>14.146432275</c:v>
                </c:pt>
                <c:pt idx="687">
                  <c:v>17.810803808333329</c:v>
                </c:pt>
                <c:pt idx="688">
                  <c:v>20.916414808333325</c:v>
                </c:pt>
                <c:pt idx="689">
                  <c:v>25.149212933333327</c:v>
                </c:pt>
                <c:pt idx="690">
                  <c:v>28.626811274999994</c:v>
                </c:pt>
                <c:pt idx="691">
                  <c:v>29.771771474999987</c:v>
                </c:pt>
                <c:pt idx="692">
                  <c:v>30.158413808333336</c:v>
                </c:pt>
                <c:pt idx="693">
                  <c:v>31.5313059</c:v>
                </c:pt>
                <c:pt idx="694">
                  <c:v>33.341353275000003</c:v>
                </c:pt>
                <c:pt idx="695">
                  <c:v>34.368761733333336</c:v>
                </c:pt>
                <c:pt idx="696">
                  <c:v>32.732391599999993</c:v>
                </c:pt>
                <c:pt idx="697">
                  <c:v>24.972417608333327</c:v>
                </c:pt>
                <c:pt idx="698">
                  <c:v>20.755209900000001</c:v>
                </c:pt>
                <c:pt idx="699">
                  <c:v>16.638404474999998</c:v>
                </c:pt>
                <c:pt idx="700">
                  <c:v>14.818379233333332</c:v>
                </c:pt>
                <c:pt idx="701">
                  <c:v>14.013913733333329</c:v>
                </c:pt>
                <c:pt idx="702">
                  <c:v>13.750747499999996</c:v>
                </c:pt>
                <c:pt idx="703">
                  <c:v>13.750747499999996</c:v>
                </c:pt>
                <c:pt idx="704">
                  <c:v>13.620099808333331</c:v>
                </c:pt>
                <c:pt idx="705">
                  <c:v>12.347921808333332</c:v>
                </c:pt>
                <c:pt idx="706">
                  <c:v>9.9906508083333296</c:v>
                </c:pt>
                <c:pt idx="707">
                  <c:v>7.1095418083333337</c:v>
                </c:pt>
                <c:pt idx="708">
                  <c:v>5.1086677333333332</c:v>
                </c:pt>
                <c:pt idx="709">
                  <c:v>4.4900399999999987</c:v>
                </c:pt>
                <c:pt idx="710">
                  <c:v>5.432948399999999</c:v>
                </c:pt>
                <c:pt idx="711">
                  <c:v>9.1175874749999988</c:v>
                </c:pt>
                <c:pt idx="712">
                  <c:v>13.882018808333333</c:v>
                </c:pt>
                <c:pt idx="713">
                  <c:v>14.818379233333332</c:v>
                </c:pt>
                <c:pt idx="714">
                  <c:v>14.013913733333329</c:v>
                </c:pt>
                <c:pt idx="715">
                  <c:v>10.671640208333329</c:v>
                </c:pt>
                <c:pt idx="716">
                  <c:v>6.0244488083333323</c:v>
                </c:pt>
                <c:pt idx="717">
                  <c:v>4.4900399999999987</c:v>
                </c:pt>
                <c:pt idx="718">
                  <c:v>4.4900399999999987</c:v>
                </c:pt>
                <c:pt idx="719">
                  <c:v>5.2695608333333324</c:v>
                </c:pt>
                <c:pt idx="720">
                  <c:v>7.9822933333333337</c:v>
                </c:pt>
                <c:pt idx="721">
                  <c:v>10.671640208333329</c:v>
                </c:pt>
                <c:pt idx="722">
                  <c:v>13.231898433333333</c:v>
                </c:pt>
                <c:pt idx="723">
                  <c:v>15.785296874999998</c:v>
                </c:pt>
                <c:pt idx="724">
                  <c:v>17.960159999999995</c:v>
                </c:pt>
                <c:pt idx="725">
                  <c:v>22.062310433333334</c:v>
                </c:pt>
                <c:pt idx="726">
                  <c:v>27.875976808333327</c:v>
                </c:pt>
                <c:pt idx="727">
                  <c:v>37.761236399999987</c:v>
                </c:pt>
                <c:pt idx="728">
                  <c:v>44.552421899999977</c:v>
                </c:pt>
                <c:pt idx="729">
                  <c:v>50.389473900000006</c:v>
                </c:pt>
                <c:pt idx="730">
                  <c:v>53.960302933333324</c:v>
                </c:pt>
                <c:pt idx="731">
                  <c:v>54.74138280833332</c:v>
                </c:pt>
                <c:pt idx="732">
                  <c:v>55.002989999999983</c:v>
                </c:pt>
                <c:pt idx="733">
                  <c:v>55.528075233333333</c:v>
                </c:pt>
                <c:pt idx="734">
                  <c:v>56.055654933333315</c:v>
                </c:pt>
                <c:pt idx="735">
                  <c:v>56.851701608333343</c:v>
                </c:pt>
                <c:pt idx="736">
                  <c:v>57.921827808333333</c:v>
                </c:pt>
                <c:pt idx="737">
                  <c:v>59.545725608333328</c:v>
                </c:pt>
                <c:pt idx="738">
                  <c:v>60.366093333333325</c:v>
                </c:pt>
                <c:pt idx="739">
                  <c:v>60.640796474999995</c:v>
                </c:pt>
                <c:pt idx="740">
                  <c:v>63.985876274999981</c:v>
                </c:pt>
                <c:pt idx="741">
                  <c:v>67.131086933333307</c:v>
                </c:pt>
                <c:pt idx="742">
                  <c:v>69.46590773333331</c:v>
                </c:pt>
                <c:pt idx="743">
                  <c:v>69.760566608333306</c:v>
                </c:pt>
                <c:pt idx="744">
                  <c:v>70.055849099999975</c:v>
                </c:pt>
                <c:pt idx="745">
                  <c:v>70.055849099999975</c:v>
                </c:pt>
                <c:pt idx="746">
                  <c:v>70.35175520833333</c:v>
                </c:pt>
                <c:pt idx="747">
                  <c:v>71.541615808333333</c:v>
                </c:pt>
                <c:pt idx="748">
                  <c:v>73.647881099999992</c:v>
                </c:pt>
                <c:pt idx="749">
                  <c:v>76.09245843333332</c:v>
                </c:pt>
                <c:pt idx="750">
                  <c:v>77.329713899999987</c:v>
                </c:pt>
                <c:pt idx="751">
                  <c:v>77.329713899999987</c:v>
                </c:pt>
                <c:pt idx="752">
                  <c:v>77.019464608333323</c:v>
                </c:pt>
                <c:pt idx="753">
                  <c:v>75.784703608333302</c:v>
                </c:pt>
                <c:pt idx="754">
                  <c:v>73.345115208333311</c:v>
                </c:pt>
                <c:pt idx="755">
                  <c:v>70.648284933333315</c:v>
                </c:pt>
                <c:pt idx="756">
                  <c:v>66.842040608333321</c:v>
                </c:pt>
                <c:pt idx="757">
                  <c:v>59.545725608333328</c:v>
                </c:pt>
                <c:pt idx="758">
                  <c:v>48.15848527499999</c:v>
                </c:pt>
                <c:pt idx="759">
                  <c:v>36.257384808333335</c:v>
                </c:pt>
                <c:pt idx="760">
                  <c:v>26.223080833333331</c:v>
                </c:pt>
                <c:pt idx="761">
                  <c:v>17.513962274999994</c:v>
                </c:pt>
                <c:pt idx="762">
                  <c:v>10.556582933333329</c:v>
                </c:pt>
                <c:pt idx="763">
                  <c:v>6.3761686083333329</c:v>
                </c:pt>
                <c:pt idx="764">
                  <c:v>4.4900399999999987</c:v>
                </c:pt>
                <c:pt idx="765">
                  <c:v>5.1086677333333332</c:v>
                </c:pt>
                <c:pt idx="766">
                  <c:v>7.9822933333333337</c:v>
                </c:pt>
                <c:pt idx="767">
                  <c:v>11.375079808333336</c:v>
                </c:pt>
                <c:pt idx="768">
                  <c:v>15.645294933333327</c:v>
                </c:pt>
                <c:pt idx="769">
                  <c:v>20.434670933333333</c:v>
                </c:pt>
                <c:pt idx="770">
                  <c:v>28.250146808333326</c:v>
                </c:pt>
                <c:pt idx="771">
                  <c:v>38.854124608333329</c:v>
                </c:pt>
                <c:pt idx="772">
                  <c:v>49.640198474999984</c:v>
                </c:pt>
                <c:pt idx="773">
                  <c:v>61.745845208333321</c:v>
                </c:pt>
                <c:pt idx="774">
                  <c:v>70.35175520833333</c:v>
                </c:pt>
                <c:pt idx="775">
                  <c:v>80.783614808333311</c:v>
                </c:pt>
                <c:pt idx="776">
                  <c:v>91.260374808333324</c:v>
                </c:pt>
                <c:pt idx="777">
                  <c:v>98.833575608333305</c:v>
                </c:pt>
                <c:pt idx="778">
                  <c:v>105.25433280833333</c:v>
                </c:pt>
                <c:pt idx="779">
                  <c:v>111.50390723333331</c:v>
                </c:pt>
                <c:pt idx="780">
                  <c:v>116.40459880833332</c:v>
                </c:pt>
                <c:pt idx="781">
                  <c:v>120.24607747499998</c:v>
                </c:pt>
                <c:pt idx="782">
                  <c:v>122.97221773333331</c:v>
                </c:pt>
                <c:pt idx="783">
                  <c:v>124.93816927499998</c:v>
                </c:pt>
                <c:pt idx="784">
                  <c:v>126.1252236</c:v>
                </c:pt>
                <c:pt idx="785">
                  <c:v>127.71669333333334</c:v>
                </c:pt>
                <c:pt idx="786">
                  <c:v>130.52577460833331</c:v>
                </c:pt>
                <c:pt idx="787">
                  <c:v>132.55096973333332</c:v>
                </c:pt>
                <c:pt idx="788">
                  <c:v>132.95787960833331</c:v>
                </c:pt>
                <c:pt idx="789">
                  <c:v>132.95787960833331</c:v>
                </c:pt>
                <c:pt idx="790">
                  <c:v>133.36541310000001</c:v>
                </c:pt>
                <c:pt idx="791">
                  <c:v>134.591755275</c:v>
                </c:pt>
                <c:pt idx="792">
                  <c:v>135.82370999999998</c:v>
                </c:pt>
                <c:pt idx="793">
                  <c:v>134.18235093333331</c:v>
                </c:pt>
                <c:pt idx="794">
                  <c:v>125.72891520833332</c:v>
                </c:pt>
                <c:pt idx="795">
                  <c:v>111.13129627499997</c:v>
                </c:pt>
                <c:pt idx="796">
                  <c:v>92.955053099999986</c:v>
                </c:pt>
                <c:pt idx="797">
                  <c:v>75.784703608333302</c:v>
                </c:pt>
                <c:pt idx="798">
                  <c:v>62.860871808333314</c:v>
                </c:pt>
                <c:pt idx="799">
                  <c:v>55.791553274999984</c:v>
                </c:pt>
                <c:pt idx="800">
                  <c:v>53.442701099999994</c:v>
                </c:pt>
                <c:pt idx="801">
                  <c:v>53.184835608333323</c:v>
                </c:pt>
                <c:pt idx="802">
                  <c:v>55.265220808333332</c:v>
                </c:pt>
                <c:pt idx="803">
                  <c:v>62.302111275000009</c:v>
                </c:pt>
                <c:pt idx="804">
                  <c:v>73.042972933333303</c:v>
                </c:pt>
                <c:pt idx="805">
                  <c:v>82.378514433333308</c:v>
                </c:pt>
                <c:pt idx="806">
                  <c:v>86.598216608333331</c:v>
                </c:pt>
                <c:pt idx="807">
                  <c:v>87.586960833333308</c:v>
                </c:pt>
                <c:pt idx="808">
                  <c:v>85.942171874999985</c:v>
                </c:pt>
                <c:pt idx="809">
                  <c:v>82.058287274999969</c:v>
                </c:pt>
                <c:pt idx="810">
                  <c:v>77.019464608333323</c:v>
                </c:pt>
                <c:pt idx="811">
                  <c:v>70.055849099999975</c:v>
                </c:pt>
                <c:pt idx="812">
                  <c:v>59.545725608333328</c:v>
                </c:pt>
                <c:pt idx="813">
                  <c:v>49.143799608333332</c:v>
                </c:pt>
                <c:pt idx="814">
                  <c:v>39.295645208333326</c:v>
                </c:pt>
                <c:pt idx="815">
                  <c:v>30.158413808333336</c:v>
                </c:pt>
                <c:pt idx="816">
                  <c:v>21.567470608333331</c:v>
                </c:pt>
                <c:pt idx="817">
                  <c:v>14.954639474999997</c:v>
                </c:pt>
                <c:pt idx="818">
                  <c:v>10.102589999999999</c:v>
                </c:pt>
                <c:pt idx="819">
                  <c:v>9.0112608333333331</c:v>
                </c:pt>
                <c:pt idx="820">
                  <c:v>10.102589999999999</c:v>
                </c:pt>
                <c:pt idx="821">
                  <c:v>14.279574433333329</c:v>
                </c:pt>
                <c:pt idx="822">
                  <c:v>19.177459733333336</c:v>
                </c:pt>
                <c:pt idx="823">
                  <c:v>24.271472474999992</c:v>
                </c:pt>
                <c:pt idx="824">
                  <c:v>29.579385733333329</c:v>
                </c:pt>
                <c:pt idx="825">
                  <c:v>33.955927499999994</c:v>
                </c:pt>
                <c:pt idx="826">
                  <c:v>38.415098474999994</c:v>
                </c:pt>
                <c:pt idx="827">
                  <c:v>42.917610808333329</c:v>
                </c:pt>
                <c:pt idx="828">
                  <c:v>47.183148808333328</c:v>
                </c:pt>
                <c:pt idx="829">
                  <c:v>53.442701099999994</c:v>
                </c:pt>
                <c:pt idx="830">
                  <c:v>60.366093333333325</c:v>
                </c:pt>
                <c:pt idx="831">
                  <c:v>66.842040608333321</c:v>
                </c:pt>
                <c:pt idx="832">
                  <c:v>70.945438274999987</c:v>
                </c:pt>
                <c:pt idx="833">
                  <c:v>72.440559233333332</c:v>
                </c:pt>
                <c:pt idx="834">
                  <c:v>73.951270608333331</c:v>
                </c:pt>
                <c:pt idx="835">
                  <c:v>75.784703608333302</c:v>
                </c:pt>
                <c:pt idx="836">
                  <c:v>77.329713899999987</c:v>
                </c:pt>
                <c:pt idx="837">
                  <c:v>78.576947233333328</c:v>
                </c:pt>
                <c:pt idx="838">
                  <c:v>80.783614808333311</c:v>
                </c:pt>
                <c:pt idx="839">
                  <c:v>83.665659233333301</c:v>
                </c:pt>
                <c:pt idx="840">
                  <c:v>85.942171874999985</c:v>
                </c:pt>
                <c:pt idx="841">
                  <c:v>88.581317608333293</c:v>
                </c:pt>
                <c:pt idx="842">
                  <c:v>92.614870208333329</c:v>
                </c:pt>
                <c:pt idx="843">
                  <c:v>96.738223608333328</c:v>
                </c:pt>
                <c:pt idx="844">
                  <c:v>99.537015208333329</c:v>
                </c:pt>
                <c:pt idx="845">
                  <c:v>100.59685173333331</c:v>
                </c:pt>
                <c:pt idx="846">
                  <c:v>101.30652749999997</c:v>
                </c:pt>
                <c:pt idx="847">
                  <c:v>102.01869773333333</c:v>
                </c:pt>
                <c:pt idx="848">
                  <c:v>103.81003660833333</c:v>
                </c:pt>
                <c:pt idx="849">
                  <c:v>107.43948560833336</c:v>
                </c:pt>
                <c:pt idx="850">
                  <c:v>112.62548180833329</c:v>
                </c:pt>
                <c:pt idx="851">
                  <c:v>116.40459880833332</c:v>
                </c:pt>
                <c:pt idx="852">
                  <c:v>118.70200260833333</c:v>
                </c:pt>
                <c:pt idx="853">
                  <c:v>121.02185660833329</c:v>
                </c:pt>
                <c:pt idx="854">
                  <c:v>123.3641608083333</c:v>
                </c:pt>
                <c:pt idx="855">
                  <c:v>124.93816927499998</c:v>
                </c:pt>
                <c:pt idx="856">
                  <c:v>125.33323043333331</c:v>
                </c:pt>
                <c:pt idx="857">
                  <c:v>125.72891520833332</c:v>
                </c:pt>
                <c:pt idx="858">
                  <c:v>129.720061875</c:v>
                </c:pt>
                <c:pt idx="859">
                  <c:v>135.00178323333327</c:v>
                </c:pt>
                <c:pt idx="860">
                  <c:v>139.13636173333327</c:v>
                </c:pt>
                <c:pt idx="861">
                  <c:v>141.64704243333335</c:v>
                </c:pt>
                <c:pt idx="862">
                  <c:v>147.59260373333331</c:v>
                </c:pt>
                <c:pt idx="863">
                  <c:v>157.62566047499993</c:v>
                </c:pt>
                <c:pt idx="864">
                  <c:v>162.99125827499995</c:v>
                </c:pt>
                <c:pt idx="865">
                  <c:v>165.2534277333333</c:v>
                </c:pt>
                <c:pt idx="866">
                  <c:v>167.98861043333332</c:v>
                </c:pt>
                <c:pt idx="867">
                  <c:v>173.52632643333328</c:v>
                </c:pt>
                <c:pt idx="868">
                  <c:v>180.1004933333333</c:v>
                </c:pt>
                <c:pt idx="869">
                  <c:v>182.95541043333327</c:v>
                </c:pt>
                <c:pt idx="870">
                  <c:v>182.47803187499997</c:v>
                </c:pt>
                <c:pt idx="871">
                  <c:v>181.04963789999999</c:v>
                </c:pt>
                <c:pt idx="872">
                  <c:v>179.15384323333328</c:v>
                </c:pt>
                <c:pt idx="873">
                  <c:v>177.26802643333335</c:v>
                </c:pt>
                <c:pt idx="874">
                  <c:v>174.45800973333326</c:v>
                </c:pt>
                <c:pt idx="875">
                  <c:v>170.28507880833334</c:v>
                </c:pt>
                <c:pt idx="876">
                  <c:v>164.79974660833335</c:v>
                </c:pt>
                <c:pt idx="877">
                  <c:v>158.51369060833329</c:v>
                </c:pt>
                <c:pt idx="878">
                  <c:v>154.53719893333334</c:v>
                </c:pt>
                <c:pt idx="879">
                  <c:v>152.78608333333329</c:v>
                </c:pt>
                <c:pt idx="880">
                  <c:v>152.78608333333329</c:v>
                </c:pt>
                <c:pt idx="881">
                  <c:v>148.45194749999999</c:v>
                </c:pt>
                <c:pt idx="882">
                  <c:v>144.18017333333333</c:v>
                </c:pt>
                <c:pt idx="883">
                  <c:v>144.18017333333333</c:v>
                </c:pt>
                <c:pt idx="884">
                  <c:v>144.18017333333333</c:v>
                </c:pt>
                <c:pt idx="885">
                  <c:v>144.60454447499995</c:v>
                </c:pt>
                <c:pt idx="886">
                  <c:v>145.88139959999998</c:v>
                </c:pt>
                <c:pt idx="887">
                  <c:v>146.73575443333328</c:v>
                </c:pt>
                <c:pt idx="888">
                  <c:v>147.16386727499997</c:v>
                </c:pt>
                <c:pt idx="889">
                  <c:v>146.30826520833332</c:v>
                </c:pt>
                <c:pt idx="890">
                  <c:v>144.60454447499995</c:v>
                </c:pt>
                <c:pt idx="891">
                  <c:v>141.22703660833329</c:v>
                </c:pt>
                <c:pt idx="892">
                  <c:v>136.64813123333334</c:v>
                </c:pt>
                <c:pt idx="893">
                  <c:v>130.92956639999997</c:v>
                </c:pt>
                <c:pt idx="894">
                  <c:v>126.1252236</c:v>
                </c:pt>
                <c:pt idx="895">
                  <c:v>122.19020243333334</c:v>
                </c:pt>
                <c:pt idx="896">
                  <c:v>120.24607747499998</c:v>
                </c:pt>
                <c:pt idx="897">
                  <c:v>119.4727928083333</c:v>
                </c:pt>
                <c:pt idx="898">
                  <c:v>119.4727928083333</c:v>
                </c:pt>
                <c:pt idx="899">
                  <c:v>119.08708589999995</c:v>
                </c:pt>
                <c:pt idx="900">
                  <c:v>117.93370687499996</c:v>
                </c:pt>
                <c:pt idx="901">
                  <c:v>115.64378647499996</c:v>
                </c:pt>
                <c:pt idx="902">
                  <c:v>111.13129627499997</c:v>
                </c:pt>
                <c:pt idx="903">
                  <c:v>92.955053099999986</c:v>
                </c:pt>
                <c:pt idx="904">
                  <c:v>75.784703608333302</c:v>
                </c:pt>
                <c:pt idx="905">
                  <c:v>62.860871808333314</c:v>
                </c:pt>
                <c:pt idx="906">
                  <c:v>55.791553274999984</c:v>
                </c:pt>
                <c:pt idx="907">
                  <c:v>53.442701099999994</c:v>
                </c:pt>
                <c:pt idx="908">
                  <c:v>53.184835608333323</c:v>
                </c:pt>
                <c:pt idx="909">
                  <c:v>55.265220808333332</c:v>
                </c:pt>
                <c:pt idx="910">
                  <c:v>62.302111275000009</c:v>
                </c:pt>
                <c:pt idx="911">
                  <c:v>73.042972933333303</c:v>
                </c:pt>
                <c:pt idx="912">
                  <c:v>82.378514433333308</c:v>
                </c:pt>
                <c:pt idx="913">
                  <c:v>86.598216608333331</c:v>
                </c:pt>
                <c:pt idx="914">
                  <c:v>90.923309999999987</c:v>
                </c:pt>
                <c:pt idx="915">
                  <c:v>101.30652749999997</c:v>
                </c:pt>
                <c:pt idx="916">
                  <c:v>105.25433280833333</c:v>
                </c:pt>
                <c:pt idx="917">
                  <c:v>109.27759573333334</c:v>
                </c:pt>
                <c:pt idx="918">
                  <c:v>108.54048083333332</c:v>
                </c:pt>
                <c:pt idx="919">
                  <c:v>108.90872647499999</c:v>
                </c:pt>
                <c:pt idx="920">
                  <c:v>110.38794520833333</c:v>
                </c:pt>
                <c:pt idx="921">
                  <c:v>114.1296452083333</c:v>
                </c:pt>
                <c:pt idx="922">
                  <c:v>121.02185660833329</c:v>
                </c:pt>
                <c:pt idx="923">
                  <c:v>127.31789047499998</c:v>
                </c:pt>
                <c:pt idx="924">
                  <c:v>132.14468347499997</c:v>
                </c:pt>
                <c:pt idx="925">
                  <c:v>128.11611980833328</c:v>
                </c:pt>
                <c:pt idx="926">
                  <c:v>122.58089827500001</c:v>
                </c:pt>
                <c:pt idx="927">
                  <c:v>119.8591233333333</c:v>
                </c:pt>
                <c:pt idx="928">
                  <c:v>117.16790560833329</c:v>
                </c:pt>
                <c:pt idx="929">
                  <c:v>115.64378647499996</c:v>
                </c:pt>
                <c:pt idx="930">
                  <c:v>114.1296452083333</c:v>
                </c:pt>
                <c:pt idx="931">
                  <c:v>113.00058723333331</c:v>
                </c:pt>
                <c:pt idx="932">
                  <c:v>111.50390723333331</c:v>
                </c:pt>
                <c:pt idx="933">
                  <c:v>110.01720509999998</c:v>
                </c:pt>
                <c:pt idx="934">
                  <c:v>107.07373443333331</c:v>
                </c:pt>
                <c:pt idx="935">
                  <c:v>103.09163020833331</c:v>
                </c:pt>
                <c:pt idx="936">
                  <c:v>99.889670433333308</c:v>
                </c:pt>
                <c:pt idx="937">
                  <c:v>97.783093333333312</c:v>
                </c:pt>
                <c:pt idx="938">
                  <c:v>96.044761874999978</c:v>
                </c:pt>
                <c:pt idx="939">
                  <c:v>94.322020833333298</c:v>
                </c:pt>
                <c:pt idx="940">
                  <c:v>92.275310933333316</c:v>
                </c:pt>
                <c:pt idx="941">
                  <c:v>91.260374808333324</c:v>
                </c:pt>
                <c:pt idx="942">
                  <c:v>90.923309999999987</c:v>
                </c:pt>
                <c:pt idx="943">
                  <c:v>90.586868808333307</c:v>
                </c:pt>
                <c:pt idx="944">
                  <c:v>90.586868808333307</c:v>
                </c:pt>
                <c:pt idx="945">
                  <c:v>90.923309999999987</c:v>
                </c:pt>
                <c:pt idx="946">
                  <c:v>91.59806323333332</c:v>
                </c:pt>
                <c:pt idx="947">
                  <c:v>94.322020833333298</c:v>
                </c:pt>
                <c:pt idx="948">
                  <c:v>97.08588989999997</c:v>
                </c:pt>
                <c:pt idx="949">
                  <c:v>98.482791233333316</c:v>
                </c:pt>
                <c:pt idx="950">
                  <c:v>98.132630474999999</c:v>
                </c:pt>
                <c:pt idx="951">
                  <c:v>94.665321808333317</c:v>
                </c:pt>
                <c:pt idx="952">
                  <c:v>86.598216608333331</c:v>
                </c:pt>
                <c:pt idx="953">
                  <c:v>73.042972933333303</c:v>
                </c:pt>
                <c:pt idx="954">
                  <c:v>57.921827808333333</c:v>
                </c:pt>
                <c:pt idx="955">
                  <c:v>44.552421899999977</c:v>
                </c:pt>
                <c:pt idx="956">
                  <c:v>32.934755208333321</c:v>
                </c:pt>
                <c:pt idx="957">
                  <c:v>23.068827733333329</c:v>
                </c:pt>
                <c:pt idx="958">
                  <c:v>19.644236808333332</c:v>
                </c:pt>
                <c:pt idx="959">
                  <c:v>21.078243333333329</c:v>
                </c:pt>
                <c:pt idx="960">
                  <c:v>26.768433608333329</c:v>
                </c:pt>
                <c:pt idx="961">
                  <c:v>37.328446433333326</c:v>
                </c:pt>
                <c:pt idx="962">
                  <c:v>50.892108933333319</c:v>
                </c:pt>
                <c:pt idx="963">
                  <c:v>63.985876274999981</c:v>
                </c:pt>
                <c:pt idx="964">
                  <c:v>74.865180833333312</c:v>
                </c:pt>
                <c:pt idx="965">
                  <c:v>81.419703808333324</c:v>
                </c:pt>
                <c:pt idx="966">
                  <c:v>84.637565808333306</c:v>
                </c:pt>
                <c:pt idx="967">
                  <c:v>84.962781899999996</c:v>
                </c:pt>
                <c:pt idx="968">
                  <c:v>84.637565808333306</c:v>
                </c:pt>
                <c:pt idx="969">
                  <c:v>83.34293760833333</c:v>
                </c:pt>
                <c:pt idx="970">
                  <c:v>80.783614808333311</c:v>
                </c:pt>
                <c:pt idx="971">
                  <c:v>75.4775724</c:v>
                </c:pt>
                <c:pt idx="972">
                  <c:v>65.692091474999998</c:v>
                </c:pt>
                <c:pt idx="973">
                  <c:v>51.397238433333335</c:v>
                </c:pt>
                <c:pt idx="974">
                  <c:v>38.854124608333329</c:v>
                </c:pt>
                <c:pt idx="975">
                  <c:v>28.062750000000001</c:v>
                </c:pt>
                <c:pt idx="976">
                  <c:v>19.02311460833333</c:v>
                </c:pt>
                <c:pt idx="977">
                  <c:v>11.614548608333333</c:v>
                </c:pt>
                <c:pt idx="978">
                  <c:v>7.9822933333333337</c:v>
                </c:pt>
                <c:pt idx="979">
                  <c:v>5.432948399999999</c:v>
                </c:pt>
                <c:pt idx="980">
                  <c:v>3.5698936083333321</c:v>
                </c:pt>
                <c:pt idx="981">
                  <c:v>2.4146437333333335</c:v>
                </c:pt>
                <c:pt idx="982">
                  <c:v>1.6164143999999998</c:v>
                </c:pt>
                <c:pt idx="983">
                  <c:v>0.9432202083333332</c:v>
                </c:pt>
                <c:pt idx="984">
                  <c:v>0.31929173333333333</c:v>
                </c:pt>
                <c:pt idx="985">
                  <c:v>3.7728808333333336E-2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1.9955733333333333E-2</c:v>
                </c:pt>
                <c:pt idx="1028">
                  <c:v>0.40410359999999995</c:v>
                </c:pt>
                <c:pt idx="1029">
                  <c:v>2.3061344333333329</c:v>
                </c:pt>
                <c:pt idx="1030">
                  <c:v>6.6465064333333315</c:v>
                </c:pt>
                <c:pt idx="1031">
                  <c:v>12.472333333333331</c:v>
                </c:pt>
                <c:pt idx="1032">
                  <c:v>18.563820933333325</c:v>
                </c:pt>
                <c:pt idx="1033">
                  <c:v>24.796245899999995</c:v>
                </c:pt>
                <c:pt idx="1034">
                  <c:v>31.333307608333328</c:v>
                </c:pt>
                <c:pt idx="1035">
                  <c:v>38.196520833333324</c:v>
                </c:pt>
                <c:pt idx="1036">
                  <c:v>44.082214933333326</c:v>
                </c:pt>
                <c:pt idx="1037">
                  <c:v>49.143799608333332</c:v>
                </c:pt>
                <c:pt idx="1038">
                  <c:v>53.701190208333315</c:v>
                </c:pt>
                <c:pt idx="1039">
                  <c:v>59.273516933333326</c:v>
                </c:pt>
                <c:pt idx="1040">
                  <c:v>65.978643333333324</c:v>
                </c:pt>
                <c:pt idx="1041">
                  <c:v>73.042972933333303</c:v>
                </c:pt>
                <c:pt idx="1042">
                  <c:v>79.518920208333313</c:v>
                </c:pt>
                <c:pt idx="1043">
                  <c:v>83.989004474999987</c:v>
                </c:pt>
                <c:pt idx="1044">
                  <c:v>86.269882433333322</c:v>
                </c:pt>
                <c:pt idx="1045">
                  <c:v>86.927174399999984</c:v>
                </c:pt>
                <c:pt idx="1046">
                  <c:v>87.256755808333295</c:v>
                </c:pt>
                <c:pt idx="1047">
                  <c:v>87.917789474999992</c:v>
                </c:pt>
                <c:pt idx="1048">
                  <c:v>88.581317608333293</c:v>
                </c:pt>
                <c:pt idx="1049">
                  <c:v>87.917789474999992</c:v>
                </c:pt>
                <c:pt idx="1050">
                  <c:v>85.288621608333315</c:v>
                </c:pt>
                <c:pt idx="1051">
                  <c:v>80.150020275000003</c:v>
                </c:pt>
                <c:pt idx="1052">
                  <c:v>74.2552837333333</c:v>
                </c:pt>
                <c:pt idx="1053">
                  <c:v>67.420756874999995</c:v>
                </c:pt>
                <c:pt idx="1054">
                  <c:v>59.818557899999988</c:v>
                </c:pt>
                <c:pt idx="1055">
                  <c:v>50.640479608333308</c:v>
                </c:pt>
                <c:pt idx="1056">
                  <c:v>40.410359999999997</c:v>
                </c:pt>
                <c:pt idx="1057">
                  <c:v>29.387623608333325</c:v>
                </c:pt>
                <c:pt idx="1058">
                  <c:v>20.11662643333333</c:v>
                </c:pt>
                <c:pt idx="1059">
                  <c:v>13.750747499999996</c:v>
                </c:pt>
                <c:pt idx="1060">
                  <c:v>8.6960226083333296</c:v>
                </c:pt>
                <c:pt idx="1061">
                  <c:v>5.5988304333333323</c:v>
                </c:pt>
                <c:pt idx="1062">
                  <c:v>4.4900399999999987</c:v>
                </c:pt>
                <c:pt idx="1063">
                  <c:v>4.5651858083333314</c:v>
                </c:pt>
                <c:pt idx="1064">
                  <c:v>5.1086677333333332</c:v>
                </c:pt>
                <c:pt idx="1065">
                  <c:v>7.5881675999999976</c:v>
                </c:pt>
                <c:pt idx="1066">
                  <c:v>12.347921808333332</c:v>
                </c:pt>
                <c:pt idx="1067">
                  <c:v>17.073377099999991</c:v>
                </c:pt>
                <c:pt idx="1068">
                  <c:v>18.8693931</c:v>
                </c:pt>
                <c:pt idx="1069">
                  <c:v>19.801076399999996</c:v>
                </c:pt>
                <c:pt idx="1070">
                  <c:v>21.731793599999996</c:v>
                </c:pt>
                <c:pt idx="1071">
                  <c:v>25.862630399999997</c:v>
                </c:pt>
                <c:pt idx="1072">
                  <c:v>31.5313059</c:v>
                </c:pt>
                <c:pt idx="1073">
                  <c:v>38.854124608333329</c:v>
                </c:pt>
                <c:pt idx="1074">
                  <c:v>48.649895208333319</c:v>
                </c:pt>
                <c:pt idx="1075">
                  <c:v>61.745845208333321</c:v>
                </c:pt>
                <c:pt idx="1076">
                  <c:v>75.784703608333302</c:v>
                </c:pt>
                <c:pt idx="1077">
                  <c:v>88.581317608333293</c:v>
                </c:pt>
                <c:pt idx="1078">
                  <c:v>99.184983599999981</c:v>
                </c:pt>
                <c:pt idx="1079">
                  <c:v>108.17285880833332</c:v>
                </c:pt>
                <c:pt idx="1080">
                  <c:v>116.78594039999999</c:v>
                </c:pt>
                <c:pt idx="1081">
                  <c:v>122.19020243333334</c:v>
                </c:pt>
                <c:pt idx="1082">
                  <c:v>123.75672749999998</c:v>
                </c:pt>
                <c:pt idx="1083">
                  <c:v>121.80013020833331</c:v>
                </c:pt>
                <c:pt idx="1084">
                  <c:v>115.64378647499996</c:v>
                </c:pt>
                <c:pt idx="1085">
                  <c:v>109.64708860833332</c:v>
                </c:pt>
                <c:pt idx="1086">
                  <c:v>107.07373443333331</c:v>
                </c:pt>
                <c:pt idx="1087">
                  <c:v>107.07373443333331</c:v>
                </c:pt>
                <c:pt idx="1088">
                  <c:v>107.43948560833336</c:v>
                </c:pt>
                <c:pt idx="1089">
                  <c:v>107.80586039999996</c:v>
                </c:pt>
                <c:pt idx="1090">
                  <c:v>107.80586039999996</c:v>
                </c:pt>
                <c:pt idx="1091">
                  <c:v>107.80586039999996</c:v>
                </c:pt>
                <c:pt idx="1092">
                  <c:v>108.90872647499999</c:v>
                </c:pt>
                <c:pt idx="1093">
                  <c:v>112.62548180833329</c:v>
                </c:pt>
                <c:pt idx="1094">
                  <c:v>118.70200260833333</c:v>
                </c:pt>
                <c:pt idx="1095">
                  <c:v>123.75672749999998</c:v>
                </c:pt>
                <c:pt idx="1096">
                  <c:v>126.52215560833335</c:v>
                </c:pt>
                <c:pt idx="1097">
                  <c:v>127.31789047499998</c:v>
                </c:pt>
                <c:pt idx="1098">
                  <c:v>125.72891520833332</c:v>
                </c:pt>
                <c:pt idx="1099">
                  <c:v>121.02185660833329</c:v>
                </c:pt>
                <c:pt idx="1100">
                  <c:v>113.37631627499999</c:v>
                </c:pt>
                <c:pt idx="1101">
                  <c:v>108.17285880833332</c:v>
                </c:pt>
                <c:pt idx="1102">
                  <c:v>106.3441029333333</c:v>
                </c:pt>
                <c:pt idx="1103">
                  <c:v>107.80586039999996</c:v>
                </c:pt>
                <c:pt idx="1104">
                  <c:v>113.00058723333331</c:v>
                </c:pt>
                <c:pt idx="1105">
                  <c:v>121.02185660833329</c:v>
                </c:pt>
                <c:pt idx="1106">
                  <c:v>127.31789047499998</c:v>
                </c:pt>
                <c:pt idx="1107">
                  <c:v>129.720061875</c:v>
                </c:pt>
                <c:pt idx="1108">
                  <c:v>129.31814093333332</c:v>
                </c:pt>
                <c:pt idx="1109">
                  <c:v>125.72891520833332</c:v>
                </c:pt>
                <c:pt idx="1110">
                  <c:v>119.8591233333333</c:v>
                </c:pt>
                <c:pt idx="1111">
                  <c:v>116.78594039999999</c:v>
                </c:pt>
                <c:pt idx="1112">
                  <c:v>117.16790560833329</c:v>
                </c:pt>
                <c:pt idx="1113">
                  <c:v>122.19020243333334</c:v>
                </c:pt>
                <c:pt idx="1114">
                  <c:v>132.95787960833331</c:v>
                </c:pt>
                <c:pt idx="1115">
                  <c:v>144.18017333333333</c:v>
                </c:pt>
                <c:pt idx="1116">
                  <c:v>150.17811843333331</c:v>
                </c:pt>
                <c:pt idx="1117">
                  <c:v>151.4792946083333</c:v>
                </c:pt>
                <c:pt idx="1118">
                  <c:v>149.74564027499997</c:v>
                </c:pt>
                <c:pt idx="1119">
                  <c:v>144.60454447499995</c:v>
                </c:pt>
                <c:pt idx="1120">
                  <c:v>139.55324947500003</c:v>
                </c:pt>
                <c:pt idx="1121">
                  <c:v>136.64813123333334</c:v>
                </c:pt>
                <c:pt idx="1122">
                  <c:v>134.591755275</c:v>
                </c:pt>
                <c:pt idx="1123">
                  <c:v>131.33398180833333</c:v>
                </c:pt>
                <c:pt idx="1124">
                  <c:v>124.54373173333333</c:v>
                </c:pt>
                <c:pt idx="1125">
                  <c:v>113.37631627499999</c:v>
                </c:pt>
                <c:pt idx="1126">
                  <c:v>97.08588989999997</c:v>
                </c:pt>
                <c:pt idx="1127">
                  <c:v>79.518920208333313</c:v>
                </c:pt>
                <c:pt idx="1128">
                  <c:v>63.703689733333327</c:v>
                </c:pt>
                <c:pt idx="1129">
                  <c:v>50.139091808333333</c:v>
                </c:pt>
                <c:pt idx="1130">
                  <c:v>40.860611233333323</c:v>
                </c:pt>
                <c:pt idx="1131">
                  <c:v>33.750445808333318</c:v>
                </c:pt>
                <c:pt idx="1132">
                  <c:v>27.689827233333336</c:v>
                </c:pt>
                <c:pt idx="1133">
                  <c:v>22.062310433333334</c:v>
                </c:pt>
                <c:pt idx="1134">
                  <c:v>16.494660833333331</c:v>
                </c:pt>
                <c:pt idx="1135">
                  <c:v>11.73521843333333</c:v>
                </c:pt>
                <c:pt idx="1136">
                  <c:v>8.2844356083333324</c:v>
                </c:pt>
                <c:pt idx="1137">
                  <c:v>6.6465064333333315</c:v>
                </c:pt>
                <c:pt idx="1138">
                  <c:v>6.2873032333333319</c:v>
                </c:pt>
                <c:pt idx="1139">
                  <c:v>6.3761686083333329</c:v>
                </c:pt>
                <c:pt idx="1140">
                  <c:v>6.6465064333333315</c:v>
                </c:pt>
                <c:pt idx="1141">
                  <c:v>7.1095418083333337</c:v>
                </c:pt>
                <c:pt idx="1142">
                  <c:v>8.3863969333333319</c:v>
                </c:pt>
                <c:pt idx="1143">
                  <c:v>11.375079808333336</c:v>
                </c:pt>
                <c:pt idx="1144">
                  <c:v>15.785296874999998</c:v>
                </c:pt>
                <c:pt idx="1145">
                  <c:v>18.563820933333325</c:v>
                </c:pt>
                <c:pt idx="1146">
                  <c:v>19.177459733333336</c:v>
                </c:pt>
                <c:pt idx="1147">
                  <c:v>16.067171608333332</c:v>
                </c:pt>
                <c:pt idx="1148">
                  <c:v>9.4403090999999968</c:v>
                </c:pt>
                <c:pt idx="1149">
                  <c:v>5.9380778999999997</c:v>
                </c:pt>
                <c:pt idx="1150">
                  <c:v>4.4900399999999987</c:v>
                </c:pt>
                <c:pt idx="1151">
                  <c:v>4.4900399999999987</c:v>
                </c:pt>
                <c:pt idx="1152">
                  <c:v>4.4900399999999987</c:v>
                </c:pt>
                <c:pt idx="1153">
                  <c:v>6.0244488083333323</c:v>
                </c:pt>
                <c:pt idx="1154">
                  <c:v>11.020553733333331</c:v>
                </c:pt>
                <c:pt idx="1155">
                  <c:v>19.644236808333332</c:v>
                </c:pt>
                <c:pt idx="1156">
                  <c:v>27.689827233333336</c:v>
                </c:pt>
                <c:pt idx="1157">
                  <c:v>35.622231233333324</c:v>
                </c:pt>
                <c:pt idx="1158">
                  <c:v>45.500319233333343</c:v>
                </c:pt>
                <c:pt idx="1159">
                  <c:v>58.730970433333319</c:v>
                </c:pt>
                <c:pt idx="1160">
                  <c:v>74.55992047499997</c:v>
                </c:pt>
                <c:pt idx="1161">
                  <c:v>90.2510512333333</c:v>
                </c:pt>
                <c:pt idx="1162">
                  <c:v>104.17017523333328</c:v>
                </c:pt>
                <c:pt idx="1163">
                  <c:v>117.93370687499996</c:v>
                </c:pt>
                <c:pt idx="1164">
                  <c:v>131.73902083333329</c:v>
                </c:pt>
                <c:pt idx="1165">
                  <c:v>145.88139959999998</c:v>
                </c:pt>
                <c:pt idx="1166">
                  <c:v>159.85041293333327</c:v>
                </c:pt>
                <c:pt idx="1167">
                  <c:v>166.16266083333332</c:v>
                </c:pt>
                <c:pt idx="1168">
                  <c:v>172.13347860833332</c:v>
                </c:pt>
                <c:pt idx="1169">
                  <c:v>181.04963789999999</c:v>
                </c:pt>
                <c:pt idx="1170">
                  <c:v>189.21808080833333</c:v>
                </c:pt>
                <c:pt idx="1171">
                  <c:v>197.07066187499996</c:v>
                </c:pt>
                <c:pt idx="1172">
                  <c:v>204.57744749999998</c:v>
                </c:pt>
                <c:pt idx="1173">
                  <c:v>211.19682660833331</c:v>
                </c:pt>
                <c:pt idx="1174">
                  <c:v>217.40056520833326</c:v>
                </c:pt>
                <c:pt idx="1175">
                  <c:v>223.16621309999994</c:v>
                </c:pt>
                <c:pt idx="1176">
                  <c:v>227.93968687499998</c:v>
                </c:pt>
                <c:pt idx="1177">
                  <c:v>232.22518060833326</c:v>
                </c:pt>
                <c:pt idx="1178">
                  <c:v>236.55058580833327</c:v>
                </c:pt>
                <c:pt idx="1179">
                  <c:v>242.0134678083333</c:v>
                </c:pt>
                <c:pt idx="1180">
                  <c:v>247.53871147499987</c:v>
                </c:pt>
                <c:pt idx="1181">
                  <c:v>253.12631680833326</c:v>
                </c:pt>
                <c:pt idx="1182">
                  <c:v>258.20848083333328</c:v>
                </c:pt>
                <c:pt idx="1183">
                  <c:v>262.19619760833331</c:v>
                </c:pt>
                <c:pt idx="1184">
                  <c:v>265.63856160833325</c:v>
                </c:pt>
                <c:pt idx="1185">
                  <c:v>268.52434773333323</c:v>
                </c:pt>
                <c:pt idx="1186">
                  <c:v>270.26330280833326</c:v>
                </c:pt>
                <c:pt idx="1187">
                  <c:v>270.26330280833326</c:v>
                </c:pt>
                <c:pt idx="1188">
                  <c:v>270.26330280833326</c:v>
                </c:pt>
                <c:pt idx="1189">
                  <c:v>270.26330280833326</c:v>
                </c:pt>
                <c:pt idx="1190">
                  <c:v>270.26330280833326</c:v>
                </c:pt>
                <c:pt idx="1191">
                  <c:v>270.26330280833326</c:v>
                </c:pt>
                <c:pt idx="1192">
                  <c:v>270.26330280833326</c:v>
                </c:pt>
                <c:pt idx="1193">
                  <c:v>270.26330280833326</c:v>
                </c:pt>
                <c:pt idx="1194">
                  <c:v>270.26330280833326</c:v>
                </c:pt>
                <c:pt idx="1195">
                  <c:v>270.26330280833326</c:v>
                </c:pt>
                <c:pt idx="1196">
                  <c:v>270.84420173333331</c:v>
                </c:pt>
                <c:pt idx="1197">
                  <c:v>270.84420173333331</c:v>
                </c:pt>
                <c:pt idx="1198">
                  <c:v>271.42572427499994</c:v>
                </c:pt>
                <c:pt idx="1199">
                  <c:v>273.75805060833335</c:v>
                </c:pt>
                <c:pt idx="1200">
                  <c:v>276.68748989999995</c:v>
                </c:pt>
                <c:pt idx="1201">
                  <c:v>281.40702083333332</c:v>
                </c:pt>
                <c:pt idx="1202">
                  <c:v>286.16646323333333</c:v>
                </c:pt>
                <c:pt idx="1203">
                  <c:v>289.76223693333333</c:v>
                </c:pt>
                <c:pt idx="1204">
                  <c:v>292.17189173333321</c:v>
                </c:pt>
                <c:pt idx="1205">
                  <c:v>293.38046083333325</c:v>
                </c:pt>
                <c:pt idx="1206">
                  <c:v>293.98568080833326</c:v>
                </c:pt>
                <c:pt idx="1207">
                  <c:v>294.59152439999997</c:v>
                </c:pt>
                <c:pt idx="1208">
                  <c:v>295.19799160833321</c:v>
                </c:pt>
                <c:pt idx="1209">
                  <c:v>295.80508243333333</c:v>
                </c:pt>
                <c:pt idx="1210">
                  <c:v>295.80508243333333</c:v>
                </c:pt>
                <c:pt idx="1211">
                  <c:v>295.80508243333333</c:v>
                </c:pt>
                <c:pt idx="1212">
                  <c:v>295.80508243333333</c:v>
                </c:pt>
                <c:pt idx="1213">
                  <c:v>295.19799160833321</c:v>
                </c:pt>
                <c:pt idx="1214">
                  <c:v>295.19799160833321</c:v>
                </c:pt>
                <c:pt idx="1215">
                  <c:v>295.19799160833321</c:v>
                </c:pt>
                <c:pt idx="1216">
                  <c:v>295.19799160833321</c:v>
                </c:pt>
                <c:pt idx="1217">
                  <c:v>294.59152439999997</c:v>
                </c:pt>
                <c:pt idx="1218">
                  <c:v>293.98568080833326</c:v>
                </c:pt>
                <c:pt idx="1219">
                  <c:v>293.38046083333325</c:v>
                </c:pt>
                <c:pt idx="1220">
                  <c:v>292.77586447499999</c:v>
                </c:pt>
                <c:pt idx="1221">
                  <c:v>291.5685426083333</c:v>
                </c:pt>
                <c:pt idx="1222">
                  <c:v>289.76223693333333</c:v>
                </c:pt>
                <c:pt idx="1223">
                  <c:v>287.96154380833326</c:v>
                </c:pt>
                <c:pt idx="1224">
                  <c:v>285.56935027499998</c:v>
                </c:pt>
                <c:pt idx="1225">
                  <c:v>284.37699520833331</c:v>
                </c:pt>
                <c:pt idx="1226">
                  <c:v>283.18713460833328</c:v>
                </c:pt>
                <c:pt idx="1227">
                  <c:v>282.59313973333326</c:v>
                </c:pt>
                <c:pt idx="1228">
                  <c:v>281.40702083333332</c:v>
                </c:pt>
                <c:pt idx="1229">
                  <c:v>280.81489680833329</c:v>
                </c:pt>
                <c:pt idx="1230">
                  <c:v>279.63251960833333</c:v>
                </c:pt>
                <c:pt idx="1231">
                  <c:v>278.45263687499994</c:v>
                </c:pt>
                <c:pt idx="1232">
                  <c:v>277.86363093333324</c:v>
                </c:pt>
                <c:pt idx="1233">
                  <c:v>277.86363093333324</c:v>
                </c:pt>
                <c:pt idx="1234">
                  <c:v>277.2752486083333</c:v>
                </c:pt>
                <c:pt idx="1235">
                  <c:v>277.2752486083333</c:v>
                </c:pt>
                <c:pt idx="1236">
                  <c:v>276.10035480833324</c:v>
                </c:pt>
                <c:pt idx="1237">
                  <c:v>274.92795547500003</c:v>
                </c:pt>
                <c:pt idx="1238">
                  <c:v>272.00787043333332</c:v>
                </c:pt>
                <c:pt idx="1239">
                  <c:v>268.52434773333323</c:v>
                </c:pt>
                <c:pt idx="1240">
                  <c:v>263.91457333333329</c:v>
                </c:pt>
                <c:pt idx="1241">
                  <c:v>259.91376060833329</c:v>
                </c:pt>
                <c:pt idx="1242">
                  <c:v>255.94350509999992</c:v>
                </c:pt>
                <c:pt idx="1243">
                  <c:v>252.56474999999998</c:v>
                </c:pt>
                <c:pt idx="1244">
                  <c:v>248.65124360833326</c:v>
                </c:pt>
                <c:pt idx="1245">
                  <c:v>245.32113060833331</c:v>
                </c:pt>
                <c:pt idx="1246">
                  <c:v>242.0134678083333</c:v>
                </c:pt>
                <c:pt idx="1247">
                  <c:v>238.18290243333331</c:v>
                </c:pt>
                <c:pt idx="1248">
                  <c:v>234.38289427499993</c:v>
                </c:pt>
                <c:pt idx="1249">
                  <c:v>230.61344333333329</c:v>
                </c:pt>
                <c:pt idx="1250">
                  <c:v>226.87454960833327</c:v>
                </c:pt>
                <c:pt idx="1251">
                  <c:v>223.69410460833333</c:v>
                </c:pt>
                <c:pt idx="1252">
                  <c:v>220.53610980833329</c:v>
                </c:pt>
                <c:pt idx="1253">
                  <c:v>217.40056520833326</c:v>
                </c:pt>
                <c:pt idx="1254">
                  <c:v>214.2874708083333</c:v>
                </c:pt>
                <c:pt idx="1255">
                  <c:v>211.19682660833331</c:v>
                </c:pt>
                <c:pt idx="1256">
                  <c:v>208.12863260833333</c:v>
                </c:pt>
                <c:pt idx="1257">
                  <c:v>205.08288880833328</c:v>
                </c:pt>
                <c:pt idx="1258">
                  <c:v>202.05959520833329</c:v>
                </c:pt>
                <c:pt idx="1259">
                  <c:v>199.05875180833334</c:v>
                </c:pt>
                <c:pt idx="1260">
                  <c:v>196.57519843333333</c:v>
                </c:pt>
                <c:pt idx="1261">
                  <c:v>194.59958083333328</c:v>
                </c:pt>
                <c:pt idx="1262">
                  <c:v>193.12441560833329</c:v>
                </c:pt>
                <c:pt idx="1263">
                  <c:v>193.12441560833329</c:v>
                </c:pt>
                <c:pt idx="1264">
                  <c:v>193.61551373333333</c:v>
                </c:pt>
                <c:pt idx="1265">
                  <c:v>195.09254980833327</c:v>
                </c:pt>
                <c:pt idx="1266">
                  <c:v>196.57519843333333</c:v>
                </c:pt>
                <c:pt idx="1267">
                  <c:v>197.56674893333332</c:v>
                </c:pt>
                <c:pt idx="1268">
                  <c:v>198.56079389999994</c:v>
                </c:pt>
                <c:pt idx="1269">
                  <c:v>198.56079389999994</c:v>
                </c:pt>
                <c:pt idx="1270">
                  <c:v>197.56674893333332</c:v>
                </c:pt>
                <c:pt idx="1271">
                  <c:v>196.08035860833326</c:v>
                </c:pt>
                <c:pt idx="1272">
                  <c:v>194.10723547500001</c:v>
                </c:pt>
                <c:pt idx="1273">
                  <c:v>192.1440902083333</c:v>
                </c:pt>
                <c:pt idx="1274">
                  <c:v>190.67827923333328</c:v>
                </c:pt>
                <c:pt idx="1275">
                  <c:v>189.21808080833333</c:v>
                </c:pt>
                <c:pt idx="1276">
                  <c:v>188.24773327499994</c:v>
                </c:pt>
                <c:pt idx="1277">
                  <c:v>188.24773327499994</c:v>
                </c:pt>
                <c:pt idx="1278">
                  <c:v>188.73259523333331</c:v>
                </c:pt>
                <c:pt idx="1279">
                  <c:v>189.21808080833333</c:v>
                </c:pt>
                <c:pt idx="1280">
                  <c:v>190.19092280833328</c:v>
                </c:pt>
                <c:pt idx="1281">
                  <c:v>191.16625927499999</c:v>
                </c:pt>
                <c:pt idx="1282">
                  <c:v>191.16625927499999</c:v>
                </c:pt>
                <c:pt idx="1283">
                  <c:v>191.65486293333333</c:v>
                </c:pt>
                <c:pt idx="1284">
                  <c:v>191.65486293333333</c:v>
                </c:pt>
                <c:pt idx="1285">
                  <c:v>191.65486293333333</c:v>
                </c:pt>
                <c:pt idx="1286">
                  <c:v>190.67827923333328</c:v>
                </c:pt>
                <c:pt idx="1287">
                  <c:v>189.70419000000001</c:v>
                </c:pt>
                <c:pt idx="1288">
                  <c:v>188.24773327499994</c:v>
                </c:pt>
                <c:pt idx="1289">
                  <c:v>186.31452160833328</c:v>
                </c:pt>
                <c:pt idx="1290">
                  <c:v>184.39128780833329</c:v>
                </c:pt>
                <c:pt idx="1291">
                  <c:v>182.95541043333327</c:v>
                </c:pt>
                <c:pt idx="1292">
                  <c:v>181.04963789999999</c:v>
                </c:pt>
                <c:pt idx="1293">
                  <c:v>178.68145360833333</c:v>
                </c:pt>
                <c:pt idx="1294">
                  <c:v>176.3288597333333</c:v>
                </c:pt>
                <c:pt idx="1295">
                  <c:v>173.99185627499998</c:v>
                </c:pt>
                <c:pt idx="1296">
                  <c:v>172.5971376</c:v>
                </c:pt>
                <c:pt idx="1297">
                  <c:v>172.13347860833332</c:v>
                </c:pt>
                <c:pt idx="1298">
                  <c:v>172.5971376</c:v>
                </c:pt>
                <c:pt idx="1299">
                  <c:v>173.52632643333328</c:v>
                </c:pt>
                <c:pt idx="1300">
                  <c:v>174.92478680833335</c:v>
                </c:pt>
                <c:pt idx="1301">
                  <c:v>175.8602118083333</c:v>
                </c:pt>
                <c:pt idx="1302">
                  <c:v>176.79813127499995</c:v>
                </c:pt>
                <c:pt idx="1303">
                  <c:v>177.73854520833331</c:v>
                </c:pt>
                <c:pt idx="1304">
                  <c:v>179.15384323333328</c:v>
                </c:pt>
                <c:pt idx="1305">
                  <c:v>179.62685647500004</c:v>
                </c:pt>
                <c:pt idx="1306">
                  <c:v>180.1004933333333</c:v>
                </c:pt>
                <c:pt idx="1307">
                  <c:v>180.1004933333333</c:v>
                </c:pt>
                <c:pt idx="1308">
                  <c:v>180.1004933333333</c:v>
                </c:pt>
                <c:pt idx="1309">
                  <c:v>179.62685647500004</c:v>
                </c:pt>
                <c:pt idx="1310">
                  <c:v>179.62685647500004</c:v>
                </c:pt>
                <c:pt idx="1311">
                  <c:v>179.15384323333328</c:v>
                </c:pt>
                <c:pt idx="1312">
                  <c:v>178.68145360833333</c:v>
                </c:pt>
                <c:pt idx="1313">
                  <c:v>177.73854520833331</c:v>
                </c:pt>
                <c:pt idx="1314">
                  <c:v>176.3288597333333</c:v>
                </c:pt>
                <c:pt idx="1315">
                  <c:v>175.39218749999995</c:v>
                </c:pt>
                <c:pt idx="1316">
                  <c:v>173.99185627499998</c:v>
                </c:pt>
                <c:pt idx="1317">
                  <c:v>171.20803147499996</c:v>
                </c:pt>
                <c:pt idx="1318">
                  <c:v>169.3646206083333</c:v>
                </c:pt>
                <c:pt idx="1319">
                  <c:v>167.53118760833331</c:v>
                </c:pt>
                <c:pt idx="1320">
                  <c:v>168.446656875</c:v>
                </c:pt>
                <c:pt idx="1321">
                  <c:v>170.74624333333327</c:v>
                </c:pt>
                <c:pt idx="1322">
                  <c:v>174.92478680833335</c:v>
                </c:pt>
                <c:pt idx="1323">
                  <c:v>180.57475380833327</c:v>
                </c:pt>
                <c:pt idx="1324">
                  <c:v>188.24773327499994</c:v>
                </c:pt>
                <c:pt idx="1325">
                  <c:v>195.58614239999997</c:v>
                </c:pt>
                <c:pt idx="1326">
                  <c:v>201.05681960833329</c:v>
                </c:pt>
                <c:pt idx="1327">
                  <c:v>203.56843573333327</c:v>
                </c:pt>
                <c:pt idx="1328">
                  <c:v>204.57744749999998</c:v>
                </c:pt>
                <c:pt idx="1329">
                  <c:v>204.57744749999998</c:v>
                </c:pt>
                <c:pt idx="1330">
                  <c:v>204.57744749999998</c:v>
                </c:pt>
                <c:pt idx="1331">
                  <c:v>204.57744749999998</c:v>
                </c:pt>
                <c:pt idx="1332">
                  <c:v>204.57744749999998</c:v>
                </c:pt>
                <c:pt idx="1333">
                  <c:v>204.07262980833335</c:v>
                </c:pt>
                <c:pt idx="1334">
                  <c:v>202.56191843333323</c:v>
                </c:pt>
                <c:pt idx="1335">
                  <c:v>201.05681960833329</c:v>
                </c:pt>
                <c:pt idx="1336">
                  <c:v>199.5573333333333</c:v>
                </c:pt>
                <c:pt idx="1337">
                  <c:v>199.05875180833334</c:v>
                </c:pt>
                <c:pt idx="1338">
                  <c:v>198.56079389999994</c:v>
                </c:pt>
                <c:pt idx="1339">
                  <c:v>198.56079389999994</c:v>
                </c:pt>
                <c:pt idx="1340">
                  <c:v>198.56079389999994</c:v>
                </c:pt>
                <c:pt idx="1341">
                  <c:v>199.05875180833334</c:v>
                </c:pt>
                <c:pt idx="1342">
                  <c:v>199.5573333333333</c:v>
                </c:pt>
                <c:pt idx="1343">
                  <c:v>201.55789560000002</c:v>
                </c:pt>
                <c:pt idx="1344">
                  <c:v>203.56843573333327</c:v>
                </c:pt>
                <c:pt idx="1345">
                  <c:v>205.58895373333334</c:v>
                </c:pt>
                <c:pt idx="1346">
                  <c:v>207.11089020833333</c:v>
                </c:pt>
                <c:pt idx="1347">
                  <c:v>207.61944959999994</c:v>
                </c:pt>
                <c:pt idx="1348">
                  <c:v>207.61944959999994</c:v>
                </c:pt>
                <c:pt idx="1349">
                  <c:v>206.60295443333331</c:v>
                </c:pt>
                <c:pt idx="1350">
                  <c:v>203.06486527500002</c:v>
                </c:pt>
                <c:pt idx="1351">
                  <c:v>197.56674893333332</c:v>
                </c:pt>
                <c:pt idx="1352">
                  <c:v>190.67827923333328</c:v>
                </c:pt>
                <c:pt idx="1353">
                  <c:v>183.91203839999997</c:v>
                </c:pt>
                <c:pt idx="1354">
                  <c:v>176.79813127499995</c:v>
                </c:pt>
                <c:pt idx="1355">
                  <c:v>169.82453789999997</c:v>
                </c:pt>
                <c:pt idx="1356">
                  <c:v>162.09075580833326</c:v>
                </c:pt>
                <c:pt idx="1357">
                  <c:v>153.66039389999997</c:v>
                </c:pt>
                <c:pt idx="1358">
                  <c:v>145.02953923333334</c:v>
                </c:pt>
                <c:pt idx="1359">
                  <c:v>136.23560880833332</c:v>
                </c:pt>
                <c:pt idx="1360">
                  <c:v>126.9197112333333</c:v>
                </c:pt>
                <c:pt idx="1361">
                  <c:v>118.31754293333331</c:v>
                </c:pt>
                <c:pt idx="1362">
                  <c:v>113.00058723333331</c:v>
                </c:pt>
                <c:pt idx="1363">
                  <c:v>111.50390723333331</c:v>
                </c:pt>
                <c:pt idx="1364">
                  <c:v>113.75266893333334</c:v>
                </c:pt>
                <c:pt idx="1365">
                  <c:v>119.08708589999995</c:v>
                </c:pt>
                <c:pt idx="1366">
                  <c:v>122.19020243333334</c:v>
                </c:pt>
                <c:pt idx="1367">
                  <c:v>122.58089827500001</c:v>
                </c:pt>
                <c:pt idx="1368">
                  <c:v>119.4727928083333</c:v>
                </c:pt>
                <c:pt idx="1369">
                  <c:v>112.251</c:v>
                </c:pt>
                <c:pt idx="1370">
                  <c:v>106.3441029333333</c:v>
                </c:pt>
                <c:pt idx="1371">
                  <c:v>104.17017523333328</c:v>
                </c:pt>
                <c:pt idx="1372">
                  <c:v>104.17017523333328</c:v>
                </c:pt>
                <c:pt idx="1373">
                  <c:v>104.17017523333328</c:v>
                </c:pt>
                <c:pt idx="1374">
                  <c:v>102.37571827499998</c:v>
                </c:pt>
                <c:pt idx="1375">
                  <c:v>98.482791233333316</c:v>
                </c:pt>
                <c:pt idx="1376">
                  <c:v>91.936375274999975</c:v>
                </c:pt>
                <c:pt idx="1377">
                  <c:v>80.466505733333321</c:v>
                </c:pt>
                <c:pt idx="1378">
                  <c:v>64.552120208333321</c:v>
                </c:pt>
                <c:pt idx="1379">
                  <c:v>50.389473900000006</c:v>
                </c:pt>
                <c:pt idx="1380">
                  <c:v>37.978566808333333</c:v>
                </c:pt>
                <c:pt idx="1381">
                  <c:v>27.319398933333336</c:v>
                </c:pt>
                <c:pt idx="1382">
                  <c:v>23.238763274999997</c:v>
                </c:pt>
                <c:pt idx="1383">
                  <c:v>26.768433608333329</c:v>
                </c:pt>
                <c:pt idx="1384">
                  <c:v>33.750445808333318</c:v>
                </c:pt>
                <c:pt idx="1385">
                  <c:v>39.51734093333333</c:v>
                </c:pt>
                <c:pt idx="1386">
                  <c:v>41.99715260833333</c:v>
                </c:pt>
                <c:pt idx="1387">
                  <c:v>44.082214933333326</c:v>
                </c:pt>
                <c:pt idx="1388">
                  <c:v>48.403878433333333</c:v>
                </c:pt>
                <c:pt idx="1389">
                  <c:v>56.320380208333326</c:v>
                </c:pt>
                <c:pt idx="1390">
                  <c:v>67.420756874999995</c:v>
                </c:pt>
                <c:pt idx="1391">
                  <c:v>78.576947233333328</c:v>
                </c:pt>
                <c:pt idx="1392">
                  <c:v>86.927174399999984</c:v>
                </c:pt>
                <c:pt idx="1393">
                  <c:v>91.936375274999975</c:v>
                </c:pt>
                <c:pt idx="1394">
                  <c:v>93.979343474999993</c:v>
                </c:pt>
                <c:pt idx="1395">
                  <c:v>93.979343474999993</c:v>
                </c:pt>
                <c:pt idx="1396">
                  <c:v>93.29585960833333</c:v>
                </c:pt>
                <c:pt idx="1397">
                  <c:v>91.260374808333324</c:v>
                </c:pt>
                <c:pt idx="1398">
                  <c:v>88.249241733333335</c:v>
                </c:pt>
                <c:pt idx="1399">
                  <c:v>84.637565808333306</c:v>
                </c:pt>
                <c:pt idx="1400">
                  <c:v>80.150020275000003</c:v>
                </c:pt>
                <c:pt idx="1401">
                  <c:v>75.171064808333327</c:v>
                </c:pt>
                <c:pt idx="1402">
                  <c:v>70.055849099999975</c:v>
                </c:pt>
                <c:pt idx="1403">
                  <c:v>63.703689733333327</c:v>
                </c:pt>
                <c:pt idx="1404">
                  <c:v>54.480399233333323</c:v>
                </c:pt>
                <c:pt idx="1405">
                  <c:v>41.54066520833333</c:v>
                </c:pt>
                <c:pt idx="1406">
                  <c:v>30.35267039999999</c:v>
                </c:pt>
                <c:pt idx="1407">
                  <c:v>23.752311599999999</c:v>
                </c:pt>
                <c:pt idx="1408">
                  <c:v>22.562762808333325</c:v>
                </c:pt>
                <c:pt idx="1409">
                  <c:v>23.238763274999997</c:v>
                </c:pt>
                <c:pt idx="1410">
                  <c:v>23.580505208333324</c:v>
                </c:pt>
                <c:pt idx="1411">
                  <c:v>23.409322433333326</c:v>
                </c:pt>
                <c:pt idx="1412">
                  <c:v>22.89951580833333</c:v>
                </c:pt>
                <c:pt idx="1413">
                  <c:v>22.228504274999995</c:v>
                </c:pt>
                <c:pt idx="1414">
                  <c:v>22.395321733333329</c:v>
                </c:pt>
                <c:pt idx="1415">
                  <c:v>24.796245899999995</c:v>
                </c:pt>
                <c:pt idx="1416">
                  <c:v>30.158413808333336</c:v>
                </c:pt>
                <c:pt idx="1417">
                  <c:v>37.761236399999987</c:v>
                </c:pt>
                <c:pt idx="1418">
                  <c:v>45.978009599999993</c:v>
                </c:pt>
                <c:pt idx="1419">
                  <c:v>52.159609808333322</c:v>
                </c:pt>
                <c:pt idx="1420">
                  <c:v>54.220039274999998</c:v>
                </c:pt>
                <c:pt idx="1421">
                  <c:v>52.159609808333322</c:v>
                </c:pt>
                <c:pt idx="1422">
                  <c:v>45.738852608333318</c:v>
                </c:pt>
                <c:pt idx="1423">
                  <c:v>38.854124608333329</c:v>
                </c:pt>
                <c:pt idx="1424">
                  <c:v>36.683938608333321</c:v>
                </c:pt>
                <c:pt idx="1425">
                  <c:v>37.328446433333326</c:v>
                </c:pt>
                <c:pt idx="1426">
                  <c:v>41.086672274999984</c:v>
                </c:pt>
                <c:pt idx="1427">
                  <c:v>48.649895208333319</c:v>
                </c:pt>
                <c:pt idx="1428">
                  <c:v>54.480399233333323</c:v>
                </c:pt>
                <c:pt idx="1429">
                  <c:v>56.320380208333326</c:v>
                </c:pt>
                <c:pt idx="1430">
                  <c:v>54.74138280833332</c:v>
                </c:pt>
                <c:pt idx="1431">
                  <c:v>50.139091808333333</c:v>
                </c:pt>
                <c:pt idx="1432">
                  <c:v>41.768597099999994</c:v>
                </c:pt>
                <c:pt idx="1433">
                  <c:v>30.547550608333335</c:v>
                </c:pt>
                <c:pt idx="1434">
                  <c:v>21.078243333333329</c:v>
                </c:pt>
                <c:pt idx="1435">
                  <c:v>13.231898433333333</c:v>
                </c:pt>
                <c:pt idx="1436">
                  <c:v>11.375079808333336</c:v>
                </c:pt>
                <c:pt idx="1437">
                  <c:v>12.100969608333333</c:v>
                </c:pt>
                <c:pt idx="1438">
                  <c:v>13.882018808333333</c:v>
                </c:pt>
                <c:pt idx="1439">
                  <c:v>15.091523333333331</c:v>
                </c:pt>
                <c:pt idx="1440">
                  <c:v>15.229030808333334</c:v>
                </c:pt>
                <c:pt idx="1441">
                  <c:v>14.279574433333329</c:v>
                </c:pt>
                <c:pt idx="1442">
                  <c:v>11.978428933333333</c:v>
                </c:pt>
                <c:pt idx="1443">
                  <c:v>10.442149274999998</c:v>
                </c:pt>
                <c:pt idx="1444">
                  <c:v>10.102589999999999</c:v>
                </c:pt>
                <c:pt idx="1445">
                  <c:v>10.442149274999998</c:v>
                </c:pt>
                <c:pt idx="1446">
                  <c:v>10.671640208333329</c:v>
                </c:pt>
                <c:pt idx="1447">
                  <c:v>9.9906508083333296</c:v>
                </c:pt>
                <c:pt idx="1448">
                  <c:v>7.0156875000000003</c:v>
                </c:pt>
                <c:pt idx="1449">
                  <c:v>3.0560334749999996</c:v>
                </c:pt>
                <c:pt idx="1450">
                  <c:v>0.65978643333333309</c:v>
                </c:pt>
                <c:pt idx="1451">
                  <c:v>4.4900399999999993E-2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0.15091523333333334</c:v>
                </c:pt>
                <c:pt idx="1480">
                  <c:v>0.60366093333333337</c:v>
                </c:pt>
                <c:pt idx="1481">
                  <c:v>1.2375672749999997</c:v>
                </c:pt>
                <c:pt idx="1482">
                  <c:v>1.9459958083333333</c:v>
                </c:pt>
                <c:pt idx="1483">
                  <c:v>2.6391457333333324</c:v>
                </c:pt>
                <c:pt idx="1484">
                  <c:v>3.3725189333333327</c:v>
                </c:pt>
                <c:pt idx="1485">
                  <c:v>4.1236652083333327</c:v>
                </c:pt>
                <c:pt idx="1486">
                  <c:v>5.1888024750000001</c:v>
                </c:pt>
                <c:pt idx="1487">
                  <c:v>6.7378662749999974</c:v>
                </c:pt>
                <c:pt idx="1488">
                  <c:v>9.0112608333333331</c:v>
                </c:pt>
                <c:pt idx="1489">
                  <c:v>12.224133899999998</c:v>
                </c:pt>
                <c:pt idx="1490">
                  <c:v>16.638404474999998</c:v>
                </c:pt>
                <c:pt idx="1491">
                  <c:v>22.228504274999995</c:v>
                </c:pt>
                <c:pt idx="1492">
                  <c:v>29.005970208333324</c:v>
                </c:pt>
                <c:pt idx="1493">
                  <c:v>36.257384808333335</c:v>
                </c:pt>
                <c:pt idx="1494">
                  <c:v>43.848046874999987</c:v>
                </c:pt>
                <c:pt idx="1495">
                  <c:v>51.397238433333335</c:v>
                </c:pt>
                <c:pt idx="1496">
                  <c:v>58.460632608333313</c:v>
                </c:pt>
                <c:pt idx="1497">
                  <c:v>65.120858608333336</c:v>
                </c:pt>
                <c:pt idx="1498">
                  <c:v>70.945438274999987</c:v>
                </c:pt>
                <c:pt idx="1499">
                  <c:v>75.784703608333302</c:v>
                </c:pt>
                <c:pt idx="1500">
                  <c:v>79.518920208333313</c:v>
                </c:pt>
                <c:pt idx="1501">
                  <c:v>82.058287274999969</c:v>
                </c:pt>
                <c:pt idx="1502">
                  <c:v>84.637565808333306</c:v>
                </c:pt>
                <c:pt idx="1503">
                  <c:v>86.598216608333331</c:v>
                </c:pt>
                <c:pt idx="1504">
                  <c:v>88.914017099999981</c:v>
                </c:pt>
                <c:pt idx="1505">
                  <c:v>90.923309999999987</c:v>
                </c:pt>
                <c:pt idx="1506">
                  <c:v>92.614870208333329</c:v>
                </c:pt>
                <c:pt idx="1507">
                  <c:v>94.322020833333298</c:v>
                </c:pt>
                <c:pt idx="1508">
                  <c:v>96.391180933333317</c:v>
                </c:pt>
                <c:pt idx="1509">
                  <c:v>98.833575608333305</c:v>
                </c:pt>
                <c:pt idx="1510">
                  <c:v>102.01869773333333</c:v>
                </c:pt>
                <c:pt idx="1511">
                  <c:v>106.70860687499999</c:v>
                </c:pt>
                <c:pt idx="1512">
                  <c:v>113.00058723333331</c:v>
                </c:pt>
                <c:pt idx="1513">
                  <c:v>121.02185660833329</c:v>
                </c:pt>
                <c:pt idx="1514">
                  <c:v>130.52577460833331</c:v>
                </c:pt>
                <c:pt idx="1515">
                  <c:v>140.38889580833327</c:v>
                </c:pt>
                <c:pt idx="1516">
                  <c:v>149.3137857333333</c:v>
                </c:pt>
                <c:pt idx="1517">
                  <c:v>155.85708360833334</c:v>
                </c:pt>
                <c:pt idx="1518">
                  <c:v>161.19274780833334</c:v>
                </c:pt>
                <c:pt idx="1519">
                  <c:v>164.79974660833335</c:v>
                </c:pt>
                <c:pt idx="1520">
                  <c:v>167.98861043333332</c:v>
                </c:pt>
                <c:pt idx="1521">
                  <c:v>169.82453789999997</c:v>
                </c:pt>
                <c:pt idx="1522">
                  <c:v>171.20803147499996</c:v>
                </c:pt>
                <c:pt idx="1523">
                  <c:v>170.74624333333327</c:v>
                </c:pt>
                <c:pt idx="1524">
                  <c:v>168.90532693333327</c:v>
                </c:pt>
                <c:pt idx="1525">
                  <c:v>163.89425520833331</c:v>
                </c:pt>
                <c:pt idx="1526">
                  <c:v>156.29829239999992</c:v>
                </c:pt>
                <c:pt idx="1527">
                  <c:v>146.73575443333328</c:v>
                </c:pt>
                <c:pt idx="1528">
                  <c:v>136.64813123333334</c:v>
                </c:pt>
                <c:pt idx="1529">
                  <c:v>127.71669333333334</c:v>
                </c:pt>
                <c:pt idx="1530">
                  <c:v>120.63365523333334</c:v>
                </c:pt>
                <c:pt idx="1531">
                  <c:v>115.64378647499996</c:v>
                </c:pt>
                <c:pt idx="1532">
                  <c:v>113.00058723333331</c:v>
                </c:pt>
                <c:pt idx="1533">
                  <c:v>112.251</c:v>
                </c:pt>
                <c:pt idx="1534">
                  <c:v>113.75266893333334</c:v>
                </c:pt>
                <c:pt idx="1535">
                  <c:v>117.5504944333333</c:v>
                </c:pt>
                <c:pt idx="1536">
                  <c:v>124.54373173333333</c:v>
                </c:pt>
                <c:pt idx="1537">
                  <c:v>134.18235093333331</c:v>
                </c:pt>
                <c:pt idx="1538">
                  <c:v>145.88139959999998</c:v>
                </c:pt>
                <c:pt idx="1539">
                  <c:v>159.85041293333327</c:v>
                </c:pt>
                <c:pt idx="1540">
                  <c:v>174.92478680833335</c:v>
                </c:pt>
                <c:pt idx="1541">
                  <c:v>191.65486293333333</c:v>
                </c:pt>
                <c:pt idx="1542">
                  <c:v>208.63843923333329</c:v>
                </c:pt>
                <c:pt idx="1543">
                  <c:v>224.751758475</c:v>
                </c:pt>
                <c:pt idx="1544">
                  <c:v>238.18290243333331</c:v>
                </c:pt>
                <c:pt idx="1545">
                  <c:v>246.98338083333329</c:v>
                </c:pt>
                <c:pt idx="1546">
                  <c:v>252.56474999999998</c:v>
                </c:pt>
                <c:pt idx="1547">
                  <c:v>255.94350509999992</c:v>
                </c:pt>
                <c:pt idx="1548">
                  <c:v>258.20848083333328</c:v>
                </c:pt>
                <c:pt idx="1549">
                  <c:v>261.05373187499993</c:v>
                </c:pt>
                <c:pt idx="1550">
                  <c:v>263.91457333333329</c:v>
                </c:pt>
                <c:pt idx="1551">
                  <c:v>267.94594327499999</c:v>
                </c:pt>
                <c:pt idx="1552">
                  <c:v>272.00787043333332</c:v>
                </c:pt>
                <c:pt idx="1553">
                  <c:v>276.68748989999995</c:v>
                </c:pt>
                <c:pt idx="1554">
                  <c:v>280.81489680833329</c:v>
                </c:pt>
                <c:pt idx="1555">
                  <c:v>285.56935027499998</c:v>
                </c:pt>
                <c:pt idx="1556">
                  <c:v>290.96581709999992</c:v>
                </c:pt>
                <c:pt idx="1557">
                  <c:v>297.6300966083333</c:v>
                </c:pt>
                <c:pt idx="1558">
                  <c:v>304.98627880833328</c:v>
                </c:pt>
                <c:pt idx="1559">
                  <c:v>314.30778893333331</c:v>
                </c:pt>
                <c:pt idx="1560">
                  <c:v>324.40538999999995</c:v>
                </c:pt>
                <c:pt idx="1561">
                  <c:v>334.6626369333332</c:v>
                </c:pt>
                <c:pt idx="1562">
                  <c:v>345.07952973333329</c:v>
                </c:pt>
                <c:pt idx="1563">
                  <c:v>355.65606839999992</c:v>
                </c:pt>
                <c:pt idx="1564">
                  <c:v>367.06856520833333</c:v>
                </c:pt>
                <c:pt idx="1565">
                  <c:v>378.66128723333327</c:v>
                </c:pt>
                <c:pt idx="1566">
                  <c:v>390.43423447500004</c:v>
                </c:pt>
                <c:pt idx="1567">
                  <c:v>403.09614727499991</c:v>
                </c:pt>
                <c:pt idx="1568">
                  <c:v>414.52080460833332</c:v>
                </c:pt>
                <c:pt idx="1569">
                  <c:v>425.37641173333321</c:v>
                </c:pt>
                <c:pt idx="1570">
                  <c:v>435.63490589999998</c:v>
                </c:pt>
                <c:pt idx="1571">
                  <c:v>445.27009520833326</c:v>
                </c:pt>
                <c:pt idx="1572">
                  <c:v>454.25765860833332</c:v>
                </c:pt>
                <c:pt idx="1573">
                  <c:v>462.57514589999982</c:v>
                </c:pt>
                <c:pt idx="1574">
                  <c:v>468.67162243333314</c:v>
                </c:pt>
                <c:pt idx="1575">
                  <c:v>473.27017173333326</c:v>
                </c:pt>
                <c:pt idx="1576">
                  <c:v>476.34834359999979</c:v>
                </c:pt>
                <c:pt idx="1577">
                  <c:v>477.11944560833342</c:v>
                </c:pt>
                <c:pt idx="1578">
                  <c:v>476.34834359999979</c:v>
                </c:pt>
                <c:pt idx="1579">
                  <c:v>474.03877927499997</c:v>
                </c:pt>
                <c:pt idx="1580">
                  <c:v>471.73482749999982</c:v>
                </c:pt>
                <c:pt idx="1581">
                  <c:v>467.90738020833334</c:v>
                </c:pt>
                <c:pt idx="1582">
                  <c:v>464.85664747499987</c:v>
                </c:pt>
                <c:pt idx="1583">
                  <c:v>460.29925687499997</c:v>
                </c:pt>
                <c:pt idx="1584">
                  <c:v>455.01067573333336</c:v>
                </c:pt>
                <c:pt idx="1585">
                  <c:v>449.00400000000002</c:v>
                </c:pt>
                <c:pt idx="1586">
                  <c:v>442.29419647499981</c:v>
                </c:pt>
                <c:pt idx="1587">
                  <c:v>434.89810280833314</c:v>
                </c:pt>
                <c:pt idx="1588">
                  <c:v>427.56437080833325</c:v>
                </c:pt>
                <c:pt idx="1589">
                  <c:v>421.01733123333332</c:v>
                </c:pt>
                <c:pt idx="1590">
                  <c:v>415.960111875</c:v>
                </c:pt>
                <c:pt idx="1591">
                  <c:v>411.64967347499999</c:v>
                </c:pt>
                <c:pt idx="1592">
                  <c:v>408.78852020833324</c:v>
                </c:pt>
                <c:pt idx="1593">
                  <c:v>405.93734480833325</c:v>
                </c:pt>
                <c:pt idx="1594">
                  <c:v>404.51549880833329</c:v>
                </c:pt>
                <c:pt idx="1595">
                  <c:v>403.09614727499991</c:v>
                </c:pt>
                <c:pt idx="1596">
                  <c:v>400.26492760833327</c:v>
                </c:pt>
                <c:pt idx="1597">
                  <c:v>397.44368580833327</c:v>
                </c:pt>
                <c:pt idx="1598">
                  <c:v>392.5305219</c:v>
                </c:pt>
                <c:pt idx="1599">
                  <c:v>386.95289443333331</c:v>
                </c:pt>
                <c:pt idx="1600">
                  <c:v>380.72577020833324</c:v>
                </c:pt>
                <c:pt idx="1601">
                  <c:v>373.86598687499992</c:v>
                </c:pt>
                <c:pt idx="1602">
                  <c:v>367.06856520833333</c:v>
                </c:pt>
                <c:pt idx="1603">
                  <c:v>361.67552827500003</c:v>
                </c:pt>
                <c:pt idx="1604">
                  <c:v>357.65694247499988</c:v>
                </c:pt>
                <c:pt idx="1605">
                  <c:v>354.32527043333317</c:v>
                </c:pt>
                <c:pt idx="1606">
                  <c:v>352.99696693333334</c:v>
                </c:pt>
                <c:pt idx="1607">
                  <c:v>351.67115789999997</c:v>
                </c:pt>
                <c:pt idx="1608">
                  <c:v>351.67115789999997</c:v>
                </c:pt>
                <c:pt idx="1609">
                  <c:v>351.67115789999997</c:v>
                </c:pt>
                <c:pt idx="1610">
                  <c:v>352.99696693333334</c:v>
                </c:pt>
                <c:pt idx="1611">
                  <c:v>353.66080687499993</c:v>
                </c:pt>
                <c:pt idx="1612">
                  <c:v>355.65606839999992</c:v>
                </c:pt>
                <c:pt idx="1613">
                  <c:v>358.32514773333327</c:v>
                </c:pt>
                <c:pt idx="1614">
                  <c:v>362.34747523333323</c:v>
                </c:pt>
                <c:pt idx="1615">
                  <c:v>367.06856520833333</c:v>
                </c:pt>
                <c:pt idx="1616">
                  <c:v>373.18343843333332</c:v>
                </c:pt>
                <c:pt idx="1617">
                  <c:v>380.72577020833324</c:v>
                </c:pt>
                <c:pt idx="1618">
                  <c:v>389.03982760833327</c:v>
                </c:pt>
                <c:pt idx="1619">
                  <c:v>398.14806083333332</c:v>
                </c:pt>
                <c:pt idx="1620">
                  <c:v>405.93734480833325</c:v>
                </c:pt>
                <c:pt idx="1621">
                  <c:v>413.08399180833322</c:v>
                </c:pt>
                <c:pt idx="1622">
                  <c:v>418.84620980833324</c:v>
                </c:pt>
                <c:pt idx="1623">
                  <c:v>423.1940652083332</c:v>
                </c:pt>
                <c:pt idx="1624">
                  <c:v>424.6483392749999</c:v>
                </c:pt>
                <c:pt idx="1625">
                  <c:v>423.92089043333317</c:v>
                </c:pt>
                <c:pt idx="1626">
                  <c:v>421.01733123333332</c:v>
                </c:pt>
                <c:pt idx="1627">
                  <c:v>413.80208639999995</c:v>
                </c:pt>
                <c:pt idx="1628">
                  <c:v>403.80551123333328</c:v>
                </c:pt>
                <c:pt idx="1629">
                  <c:v>391.13237333333325</c:v>
                </c:pt>
                <c:pt idx="1630">
                  <c:v>377.97437347499994</c:v>
                </c:pt>
                <c:pt idx="1631">
                  <c:v>365.71656427499994</c:v>
                </c:pt>
                <c:pt idx="1632">
                  <c:v>356.98936083333325</c:v>
                </c:pt>
                <c:pt idx="1633">
                  <c:v>351.00918880833325</c:v>
                </c:pt>
                <c:pt idx="1634">
                  <c:v>349.02702323333318</c:v>
                </c:pt>
                <c:pt idx="1635">
                  <c:v>348.36754860833332</c:v>
                </c:pt>
                <c:pt idx="1636">
                  <c:v>348.36754860833332</c:v>
                </c:pt>
                <c:pt idx="1637">
                  <c:v>347.70869759999994</c:v>
                </c:pt>
                <c:pt idx="1638">
                  <c:v>345.73588627499998</c:v>
                </c:pt>
                <c:pt idx="1639">
                  <c:v>343.11420180833329</c:v>
                </c:pt>
                <c:pt idx="1640">
                  <c:v>339.85112759999998</c:v>
                </c:pt>
                <c:pt idx="1641">
                  <c:v>337.25189333333327</c:v>
                </c:pt>
                <c:pt idx="1642">
                  <c:v>335.95601789999995</c:v>
                </c:pt>
                <c:pt idx="1643">
                  <c:v>336.60364380833329</c:v>
                </c:pt>
                <c:pt idx="1644">
                  <c:v>339.85112759999998</c:v>
                </c:pt>
                <c:pt idx="1645">
                  <c:v>344.42379680833324</c:v>
                </c:pt>
                <c:pt idx="1646">
                  <c:v>351.00918880833325</c:v>
                </c:pt>
                <c:pt idx="1647">
                  <c:v>358.32514773333327</c:v>
                </c:pt>
                <c:pt idx="1648">
                  <c:v>367.06856520833333</c:v>
                </c:pt>
                <c:pt idx="1649">
                  <c:v>376.60241680833332</c:v>
                </c:pt>
                <c:pt idx="1650">
                  <c:v>386.25849727499985</c:v>
                </c:pt>
                <c:pt idx="1651">
                  <c:v>396.03680660833334</c:v>
                </c:pt>
                <c:pt idx="1652">
                  <c:v>404.51549880833329</c:v>
                </c:pt>
                <c:pt idx="1653">
                  <c:v>412.36652083333325</c:v>
                </c:pt>
                <c:pt idx="1654">
                  <c:v>419.56929333333329</c:v>
                </c:pt>
                <c:pt idx="1655">
                  <c:v>425.37641173333321</c:v>
                </c:pt>
                <c:pt idx="1656">
                  <c:v>431.22344159999983</c:v>
                </c:pt>
                <c:pt idx="1657">
                  <c:v>437.11038293333337</c:v>
                </c:pt>
                <c:pt idx="1658">
                  <c:v>443.03723573333338</c:v>
                </c:pt>
                <c:pt idx="1659">
                  <c:v>449.00400000000002</c:v>
                </c:pt>
                <c:pt idx="1660">
                  <c:v>455.01067573333336</c:v>
                </c:pt>
                <c:pt idx="1661">
                  <c:v>461.05726293333328</c:v>
                </c:pt>
                <c:pt idx="1662">
                  <c:v>466.38076660833332</c:v>
                </c:pt>
                <c:pt idx="1663">
                  <c:v>472.50218780833325</c:v>
                </c:pt>
                <c:pt idx="1664">
                  <c:v>477.89117123333318</c:v>
                </c:pt>
                <c:pt idx="1665">
                  <c:v>482.53462093333337</c:v>
                </c:pt>
                <c:pt idx="1666">
                  <c:v>487.20052083333326</c:v>
                </c:pt>
                <c:pt idx="1667">
                  <c:v>490.32359310000004</c:v>
                </c:pt>
                <c:pt idx="1668">
                  <c:v>493.45664323333318</c:v>
                </c:pt>
                <c:pt idx="1669">
                  <c:v>495.81297880833324</c:v>
                </c:pt>
                <c:pt idx="1670">
                  <c:v>498.17492693333332</c:v>
                </c:pt>
                <c:pt idx="1671">
                  <c:v>499.75267709999991</c:v>
                </c:pt>
                <c:pt idx="1672">
                  <c:v>500.54248760833326</c:v>
                </c:pt>
                <c:pt idx="1673">
                  <c:v>501.33292173333325</c:v>
                </c:pt>
                <c:pt idx="1674">
                  <c:v>502.12397947499994</c:v>
                </c:pt>
                <c:pt idx="1675">
                  <c:v>502.12397947499994</c:v>
                </c:pt>
                <c:pt idx="1676">
                  <c:v>502.12397947499994</c:v>
                </c:pt>
                <c:pt idx="1677">
                  <c:v>501.33292173333325</c:v>
                </c:pt>
                <c:pt idx="1678">
                  <c:v>499.75267709999991</c:v>
                </c:pt>
                <c:pt idx="1679">
                  <c:v>497.3869872749998</c:v>
                </c:pt>
                <c:pt idx="1680">
                  <c:v>495.02690999999993</c:v>
                </c:pt>
                <c:pt idx="1681">
                  <c:v>492.67244527499986</c:v>
                </c:pt>
                <c:pt idx="1682">
                  <c:v>491.88887093333324</c:v>
                </c:pt>
                <c:pt idx="1683">
                  <c:v>491.88887093333324</c:v>
                </c:pt>
                <c:pt idx="1684">
                  <c:v>493.45664323333318</c:v>
                </c:pt>
                <c:pt idx="1685">
                  <c:v>496.59967123333331</c:v>
                </c:pt>
                <c:pt idx="1686">
                  <c:v>499.75267709999991</c:v>
                </c:pt>
                <c:pt idx="1687">
                  <c:v>502.91566083333328</c:v>
                </c:pt>
                <c:pt idx="1688">
                  <c:v>506.0886224333334</c:v>
                </c:pt>
                <c:pt idx="1689">
                  <c:v>507.67884493333321</c:v>
                </c:pt>
                <c:pt idx="1690">
                  <c:v>509.27156189999994</c:v>
                </c:pt>
                <c:pt idx="1691">
                  <c:v>510.0688558083333</c:v>
                </c:pt>
                <c:pt idx="1692">
                  <c:v>510.86677333333336</c:v>
                </c:pt>
                <c:pt idx="1693">
                  <c:v>511.66531447499983</c:v>
                </c:pt>
                <c:pt idx="1694">
                  <c:v>512.46447923333312</c:v>
                </c:pt>
                <c:pt idx="1695">
                  <c:v>513.2642676083334</c:v>
                </c:pt>
                <c:pt idx="1696">
                  <c:v>514.06467959999986</c:v>
                </c:pt>
                <c:pt idx="1697">
                  <c:v>514.8657152083332</c:v>
                </c:pt>
                <c:pt idx="1698">
                  <c:v>515.66737443333318</c:v>
                </c:pt>
                <c:pt idx="1699">
                  <c:v>515.66737443333318</c:v>
                </c:pt>
                <c:pt idx="1700">
                  <c:v>514.8657152083332</c:v>
                </c:pt>
                <c:pt idx="1701">
                  <c:v>513.2642676083334</c:v>
                </c:pt>
                <c:pt idx="1702">
                  <c:v>511.66531447499983</c:v>
                </c:pt>
                <c:pt idx="1703">
                  <c:v>510.0688558083333</c:v>
                </c:pt>
                <c:pt idx="1704">
                  <c:v>507.67884493333321</c:v>
                </c:pt>
                <c:pt idx="1705">
                  <c:v>506.0886224333334</c:v>
                </c:pt>
                <c:pt idx="1706">
                  <c:v>504.50089439999999</c:v>
                </c:pt>
                <c:pt idx="1707">
                  <c:v>502.91566083333328</c:v>
                </c:pt>
                <c:pt idx="1708">
                  <c:v>502.12397947499994</c:v>
                </c:pt>
                <c:pt idx="1709">
                  <c:v>501.33292173333325</c:v>
                </c:pt>
                <c:pt idx="1710">
                  <c:v>500.54248760833326</c:v>
                </c:pt>
                <c:pt idx="1711">
                  <c:v>501.33292173333325</c:v>
                </c:pt>
                <c:pt idx="1712">
                  <c:v>502.12397947499994</c:v>
                </c:pt>
                <c:pt idx="1713">
                  <c:v>503.70796580833314</c:v>
                </c:pt>
                <c:pt idx="1714">
                  <c:v>506.0886224333334</c:v>
                </c:pt>
                <c:pt idx="1715">
                  <c:v>508.47489160833322</c:v>
                </c:pt>
                <c:pt idx="1716">
                  <c:v>511.66531447499983</c:v>
                </c:pt>
                <c:pt idx="1717">
                  <c:v>514.8657152083332</c:v>
                </c:pt>
                <c:pt idx="1718">
                  <c:v>518.8802475</c:v>
                </c:pt>
                <c:pt idx="1719">
                  <c:v>522.91037020833323</c:v>
                </c:pt>
                <c:pt idx="1720">
                  <c:v>527.76709680833324</c:v>
                </c:pt>
                <c:pt idx="1721">
                  <c:v>531.83151843333326</c:v>
                </c:pt>
                <c:pt idx="1722">
                  <c:v>535.09428083333319</c:v>
                </c:pt>
                <c:pt idx="1723">
                  <c:v>536.72940373333324</c:v>
                </c:pt>
                <c:pt idx="1724">
                  <c:v>537.54790060833329</c:v>
                </c:pt>
                <c:pt idx="1725">
                  <c:v>536.72940373333324</c:v>
                </c:pt>
                <c:pt idx="1726">
                  <c:v>532.6462736083331</c:v>
                </c:pt>
                <c:pt idx="1727">
                  <c:v>525.33592723333334</c:v>
                </c:pt>
                <c:pt idx="1728">
                  <c:v>514.06467959999986</c:v>
                </c:pt>
                <c:pt idx="1729">
                  <c:v>498.96349020833316</c:v>
                </c:pt>
                <c:pt idx="1730">
                  <c:v>480.21008980833329</c:v>
                </c:pt>
                <c:pt idx="1731">
                  <c:v>461.05726293333328</c:v>
                </c:pt>
                <c:pt idx="1732">
                  <c:v>441.55178083333334</c:v>
                </c:pt>
                <c:pt idx="1733">
                  <c:v>423.1940652083332</c:v>
                </c:pt>
                <c:pt idx="1734">
                  <c:v>405.93734480833325</c:v>
                </c:pt>
                <c:pt idx="1735">
                  <c:v>389.73671923333325</c:v>
                </c:pt>
                <c:pt idx="1736">
                  <c:v>373.86598687499992</c:v>
                </c:pt>
                <c:pt idx="1737">
                  <c:v>357.65694247499988</c:v>
                </c:pt>
                <c:pt idx="1738">
                  <c:v>342.46033973333329</c:v>
                </c:pt>
                <c:pt idx="1739">
                  <c:v>327.59363020833325</c:v>
                </c:pt>
                <c:pt idx="1740">
                  <c:v>314.30778893333331</c:v>
                </c:pt>
                <c:pt idx="1741">
                  <c:v>303.13881443333321</c:v>
                </c:pt>
                <c:pt idx="1742">
                  <c:v>294.59152439999997</c:v>
                </c:pt>
                <c:pt idx="1743">
                  <c:v>286.76419980833327</c:v>
                </c:pt>
                <c:pt idx="1744">
                  <c:v>280.2233963999999</c:v>
                </c:pt>
                <c:pt idx="1745">
                  <c:v>274.34269123333326</c:v>
                </c:pt>
                <c:pt idx="1746">
                  <c:v>268.52434773333323</c:v>
                </c:pt>
                <c:pt idx="1747">
                  <c:v>262.76836589999999</c:v>
                </c:pt>
                <c:pt idx="1748">
                  <c:v>258.20848083333328</c:v>
                </c:pt>
                <c:pt idx="1749">
                  <c:v>253.68850723333333</c:v>
                </c:pt>
                <c:pt idx="1750">
                  <c:v>250.32471893333323</c:v>
                </c:pt>
                <c:pt idx="1751">
                  <c:v>247.53871147499987</c:v>
                </c:pt>
                <c:pt idx="1752">
                  <c:v>244.76829443333321</c:v>
                </c:pt>
                <c:pt idx="1753">
                  <c:v>242.0134678083333</c:v>
                </c:pt>
                <c:pt idx="1754">
                  <c:v>239.27423159999995</c:v>
                </c:pt>
                <c:pt idx="1755">
                  <c:v>236.55058580833327</c:v>
                </c:pt>
                <c:pt idx="1756">
                  <c:v>233.84253043333325</c:v>
                </c:pt>
                <c:pt idx="1757">
                  <c:v>231.15006547499993</c:v>
                </c:pt>
                <c:pt idx="1758">
                  <c:v>227.93968687499998</c:v>
                </c:pt>
                <c:pt idx="1759">
                  <c:v>225.2815208333333</c:v>
                </c:pt>
                <c:pt idx="1760">
                  <c:v>222.11230093333333</c:v>
                </c:pt>
                <c:pt idx="1761">
                  <c:v>218.96553123333328</c:v>
                </c:pt>
                <c:pt idx="1762">
                  <c:v>215.8412117333333</c:v>
                </c:pt>
                <c:pt idx="1763">
                  <c:v>212.73934243333329</c:v>
                </c:pt>
                <c:pt idx="1764">
                  <c:v>209.65992333333335</c:v>
                </c:pt>
                <c:pt idx="1765">
                  <c:v>206.09564227499996</c:v>
                </c:pt>
                <c:pt idx="1766">
                  <c:v>201.55789560000002</c:v>
                </c:pt>
                <c:pt idx="1767">
                  <c:v>195.09254980833327</c:v>
                </c:pt>
                <c:pt idx="1768">
                  <c:v>186.79688909999999</c:v>
                </c:pt>
                <c:pt idx="1769">
                  <c:v>175.8602118083333</c:v>
                </c:pt>
                <c:pt idx="1770">
                  <c:v>162.99125827499995</c:v>
                </c:pt>
                <c:pt idx="1771">
                  <c:v>148.88255480833328</c:v>
                </c:pt>
                <c:pt idx="1772">
                  <c:v>135.41243480833336</c:v>
                </c:pt>
                <c:pt idx="1773">
                  <c:v>122.58089827500001</c:v>
                </c:pt>
                <c:pt idx="1774">
                  <c:v>111.13129627499997</c:v>
                </c:pt>
                <c:pt idx="1775">
                  <c:v>101.30652749999997</c:v>
                </c:pt>
                <c:pt idx="1776">
                  <c:v>92.955053099999986</c:v>
                </c:pt>
                <c:pt idx="1777">
                  <c:v>84.962781899999996</c:v>
                </c:pt>
                <c:pt idx="1778">
                  <c:v>77.019464608333323</c:v>
                </c:pt>
                <c:pt idx="1779">
                  <c:v>68.293508399999965</c:v>
                </c:pt>
                <c:pt idx="1780">
                  <c:v>59.00193187499999</c:v>
                </c:pt>
                <c:pt idx="1781">
                  <c:v>49.640198474999984</c:v>
                </c:pt>
                <c:pt idx="1782">
                  <c:v>41.313356933333324</c:v>
                </c:pt>
                <c:pt idx="1783">
                  <c:v>34.368761733333336</c:v>
                </c:pt>
                <c:pt idx="1784">
                  <c:v>29.005970208333324</c:v>
                </c:pt>
                <c:pt idx="1785">
                  <c:v>24.972417608333327</c:v>
                </c:pt>
                <c:pt idx="1786">
                  <c:v>21.567470608333331</c:v>
                </c:pt>
                <c:pt idx="1787">
                  <c:v>18.563820933333325</c:v>
                </c:pt>
                <c:pt idx="1788">
                  <c:v>15.785296874999998</c:v>
                </c:pt>
                <c:pt idx="1789">
                  <c:v>13.103745208333335</c:v>
                </c:pt>
                <c:pt idx="1790">
                  <c:v>10.328339233333331</c:v>
                </c:pt>
                <c:pt idx="1791">
                  <c:v>7.4911952083333313</c:v>
                </c:pt>
                <c:pt idx="1792">
                  <c:v>4.717348275</c:v>
                </c:pt>
                <c:pt idx="1793">
                  <c:v>2.3600772749999992</c:v>
                </c:pt>
                <c:pt idx="1794">
                  <c:v>0.84312973333333319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983-4F2B-8DAC-ADFE45580569}"/>
            </c:ext>
          </c:extLst>
        </c:ser>
        <c:ser>
          <c:idx val="2"/>
          <c:order val="2"/>
          <c:tx>
            <c:v>Accel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3'!$O$4:$O$1804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39.305555555555557</c:v>
                </c:pt>
                <c:pt idx="13">
                  <c:v>334.09722222222223</c:v>
                </c:pt>
                <c:pt idx="14">
                  <c:v>1021.9444444444445</c:v>
                </c:pt>
                <c:pt idx="15">
                  <c:v>1611.5277777777781</c:v>
                </c:pt>
                <c:pt idx="16">
                  <c:v>1513.2638888888889</c:v>
                </c:pt>
                <c:pt idx="17">
                  <c:v>1375.6944444444441</c:v>
                </c:pt>
                <c:pt idx="18">
                  <c:v>1690.1388888888889</c:v>
                </c:pt>
                <c:pt idx="19">
                  <c:v>1788.4027777777781</c:v>
                </c:pt>
                <c:pt idx="20">
                  <c:v>1139.8611111111111</c:v>
                </c:pt>
                <c:pt idx="21">
                  <c:v>412.7083333333336</c:v>
                </c:pt>
                <c:pt idx="22">
                  <c:v>157.22222222222234</c:v>
                </c:pt>
                <c:pt idx="23">
                  <c:v>137.56944444444431</c:v>
                </c:pt>
                <c:pt idx="24">
                  <c:v>157.22222222222234</c:v>
                </c:pt>
                <c:pt idx="25">
                  <c:v>393.0555555555556</c:v>
                </c:pt>
                <c:pt idx="26">
                  <c:v>550.27777777777726</c:v>
                </c:pt>
                <c:pt idx="27">
                  <c:v>648.54166666666674</c:v>
                </c:pt>
                <c:pt idx="28">
                  <c:v>923.680555555556</c:v>
                </c:pt>
                <c:pt idx="29">
                  <c:v>982.6388888888888</c:v>
                </c:pt>
                <c:pt idx="30">
                  <c:v>923.68055555555463</c:v>
                </c:pt>
                <c:pt idx="31">
                  <c:v>668.19444444444412</c:v>
                </c:pt>
                <c:pt idx="32">
                  <c:v>393.0555555555556</c:v>
                </c:pt>
                <c:pt idx="33">
                  <c:v>275.13888888888863</c:v>
                </c:pt>
                <c:pt idx="34">
                  <c:v>216.18055555555586</c:v>
                </c:pt>
                <c:pt idx="35">
                  <c:v>117.91666666666694</c:v>
                </c:pt>
                <c:pt idx="36">
                  <c:v>-39.305555555554719</c:v>
                </c:pt>
                <c:pt idx="37">
                  <c:v>-353.74999999999943</c:v>
                </c:pt>
                <c:pt idx="38">
                  <c:v>-845.06944444444525</c:v>
                </c:pt>
                <c:pt idx="39">
                  <c:v>-1120.2083333333339</c:v>
                </c:pt>
                <c:pt idx="40">
                  <c:v>-1041.5972222222217</c:v>
                </c:pt>
                <c:pt idx="41">
                  <c:v>-923.680555555556</c:v>
                </c:pt>
                <c:pt idx="42">
                  <c:v>-1100.5555555555557</c:v>
                </c:pt>
                <c:pt idx="43">
                  <c:v>-1414.9999999999991</c:v>
                </c:pt>
                <c:pt idx="44">
                  <c:v>-1336.3888888888889</c:v>
                </c:pt>
                <c:pt idx="45">
                  <c:v>-825.4166666666672</c:v>
                </c:pt>
                <c:pt idx="46">
                  <c:v>-353.75000000000017</c:v>
                </c:pt>
                <c:pt idx="47">
                  <c:v>-275.13888888888863</c:v>
                </c:pt>
                <c:pt idx="48">
                  <c:v>-393.0555555555556</c:v>
                </c:pt>
                <c:pt idx="49">
                  <c:v>-334.09722222222206</c:v>
                </c:pt>
                <c:pt idx="50">
                  <c:v>-117.91666666666625</c:v>
                </c:pt>
                <c:pt idx="51">
                  <c:v>-78.611111111111526</c:v>
                </c:pt>
                <c:pt idx="52">
                  <c:v>-412.7083333333336</c:v>
                </c:pt>
                <c:pt idx="53">
                  <c:v>-845.06944444444423</c:v>
                </c:pt>
                <c:pt idx="54">
                  <c:v>-707.49999999999989</c:v>
                </c:pt>
                <c:pt idx="55">
                  <c:v>-216.18055555555549</c:v>
                </c:pt>
                <c:pt idx="56">
                  <c:v>-19.652777777777708</c:v>
                </c:pt>
                <c:pt idx="57">
                  <c:v>0</c:v>
                </c:pt>
                <c:pt idx="58">
                  <c:v>58.958333333333471</c:v>
                </c:pt>
                <c:pt idx="59">
                  <c:v>117.9166666666666</c:v>
                </c:pt>
                <c:pt idx="60">
                  <c:v>471.6666666666664</c:v>
                </c:pt>
                <c:pt idx="61">
                  <c:v>530.62500000000011</c:v>
                </c:pt>
                <c:pt idx="62">
                  <c:v>235.83333333333354</c:v>
                </c:pt>
                <c:pt idx="63">
                  <c:v>176.87499999999972</c:v>
                </c:pt>
                <c:pt idx="64">
                  <c:v>235.83333333333354</c:v>
                </c:pt>
                <c:pt idx="65">
                  <c:v>314.44444444444468</c:v>
                </c:pt>
                <c:pt idx="66">
                  <c:v>196.5277777777778</c:v>
                </c:pt>
                <c:pt idx="67">
                  <c:v>117.91666666666625</c:v>
                </c:pt>
                <c:pt idx="68">
                  <c:v>432.36111111111097</c:v>
                </c:pt>
                <c:pt idx="69">
                  <c:v>943.33333333333348</c:v>
                </c:pt>
                <c:pt idx="70">
                  <c:v>1218.4722222222219</c:v>
                </c:pt>
                <c:pt idx="71">
                  <c:v>1297.0833333333335</c:v>
                </c:pt>
                <c:pt idx="72">
                  <c:v>1198.8194444444448</c:v>
                </c:pt>
                <c:pt idx="73">
                  <c:v>904.02777777777737</c:v>
                </c:pt>
                <c:pt idx="74">
                  <c:v>569.93055555555532</c:v>
                </c:pt>
                <c:pt idx="75">
                  <c:v>393.0555555555556</c:v>
                </c:pt>
                <c:pt idx="76">
                  <c:v>373.40277777777749</c:v>
                </c:pt>
                <c:pt idx="77">
                  <c:v>412.7083333333336</c:v>
                </c:pt>
                <c:pt idx="78">
                  <c:v>373.40277777777749</c:v>
                </c:pt>
                <c:pt idx="79">
                  <c:v>196.5277777777778</c:v>
                </c:pt>
                <c:pt idx="80">
                  <c:v>-58.958333333332767</c:v>
                </c:pt>
                <c:pt idx="81">
                  <c:v>-196.5277777777778</c:v>
                </c:pt>
                <c:pt idx="82">
                  <c:v>-334.09722222222274</c:v>
                </c:pt>
                <c:pt idx="83">
                  <c:v>-294.79166666666663</c:v>
                </c:pt>
                <c:pt idx="84">
                  <c:v>-117.91666666666553</c:v>
                </c:pt>
                <c:pt idx="85">
                  <c:v>-216.18055555555586</c:v>
                </c:pt>
                <c:pt idx="86">
                  <c:v>-275.13888888888999</c:v>
                </c:pt>
                <c:pt idx="87">
                  <c:v>-255.48611111111055</c:v>
                </c:pt>
                <c:pt idx="88">
                  <c:v>-216.18055555555443</c:v>
                </c:pt>
                <c:pt idx="89">
                  <c:v>-530.62500000000057</c:v>
                </c:pt>
                <c:pt idx="90">
                  <c:v>-1356.041666666667</c:v>
                </c:pt>
                <c:pt idx="91">
                  <c:v>-1945.6249999999998</c:v>
                </c:pt>
                <c:pt idx="92">
                  <c:v>-2024.2361111111111</c:v>
                </c:pt>
                <c:pt idx="93">
                  <c:v>-1532.916666666667</c:v>
                </c:pt>
                <c:pt idx="94">
                  <c:v>-982.6388888888888</c:v>
                </c:pt>
                <c:pt idx="95">
                  <c:v>-1002.2916666666665</c:v>
                </c:pt>
                <c:pt idx="96">
                  <c:v>-1218.4722222222224</c:v>
                </c:pt>
                <c:pt idx="97">
                  <c:v>-1080.9027777777776</c:v>
                </c:pt>
                <c:pt idx="98">
                  <c:v>-707.49999999999989</c:v>
                </c:pt>
                <c:pt idx="99">
                  <c:v>-707.5</c:v>
                </c:pt>
                <c:pt idx="100">
                  <c:v>-432.36111111111114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39.305555555555557</c:v>
                </c:pt>
                <c:pt idx="139">
                  <c:v>373.40277777777777</c:v>
                </c:pt>
                <c:pt idx="140">
                  <c:v>1159.5138888888887</c:v>
                </c:pt>
                <c:pt idx="141">
                  <c:v>1925.9722222222219</c:v>
                </c:pt>
                <c:pt idx="142">
                  <c:v>2024.2361111111109</c:v>
                </c:pt>
                <c:pt idx="143">
                  <c:v>1414.9999999999998</c:v>
                </c:pt>
                <c:pt idx="144">
                  <c:v>687.84722222222217</c:v>
                </c:pt>
                <c:pt idx="145">
                  <c:v>373.40277777777817</c:v>
                </c:pt>
                <c:pt idx="146">
                  <c:v>569.930555555556</c:v>
                </c:pt>
                <c:pt idx="147">
                  <c:v>904.02777777777737</c:v>
                </c:pt>
                <c:pt idx="148">
                  <c:v>962.98611111111086</c:v>
                </c:pt>
                <c:pt idx="149">
                  <c:v>746.80555555555577</c:v>
                </c:pt>
                <c:pt idx="150">
                  <c:v>412.7083333333336</c:v>
                </c:pt>
                <c:pt idx="151">
                  <c:v>39.305555555555415</c:v>
                </c:pt>
                <c:pt idx="152">
                  <c:v>-510.97222222222251</c:v>
                </c:pt>
                <c:pt idx="153">
                  <c:v>-1336.3888888888882</c:v>
                </c:pt>
                <c:pt idx="154">
                  <c:v>-1945.6249999999998</c:v>
                </c:pt>
                <c:pt idx="155">
                  <c:v>-1827.7083333333335</c:v>
                </c:pt>
                <c:pt idx="156">
                  <c:v>-1041.5972222222224</c:v>
                </c:pt>
                <c:pt idx="157">
                  <c:v>-137.56944444444466</c:v>
                </c:pt>
                <c:pt idx="158">
                  <c:v>412.70833333333326</c:v>
                </c:pt>
                <c:pt idx="159">
                  <c:v>904.02777777777771</c:v>
                </c:pt>
                <c:pt idx="160">
                  <c:v>1179.166666666667</c:v>
                </c:pt>
                <c:pt idx="161">
                  <c:v>1218.4722222222219</c:v>
                </c:pt>
                <c:pt idx="162">
                  <c:v>1061.2499999999998</c:v>
                </c:pt>
                <c:pt idx="163">
                  <c:v>825.4166666666672</c:v>
                </c:pt>
                <c:pt idx="164">
                  <c:v>786.1111111111112</c:v>
                </c:pt>
                <c:pt idx="165">
                  <c:v>687.84722222222217</c:v>
                </c:pt>
                <c:pt idx="166">
                  <c:v>510.97222222222251</c:v>
                </c:pt>
                <c:pt idx="167">
                  <c:v>412.7083333333336</c:v>
                </c:pt>
                <c:pt idx="168">
                  <c:v>609.23611111111143</c:v>
                </c:pt>
                <c:pt idx="169">
                  <c:v>786.1111111111112</c:v>
                </c:pt>
                <c:pt idx="170">
                  <c:v>550.27777777777726</c:v>
                </c:pt>
                <c:pt idx="171">
                  <c:v>39.305555555554719</c:v>
                </c:pt>
                <c:pt idx="172">
                  <c:v>-569.93055555555532</c:v>
                </c:pt>
                <c:pt idx="173">
                  <c:v>-1257.7777777777774</c:v>
                </c:pt>
                <c:pt idx="174">
                  <c:v>-1572.2222222222224</c:v>
                </c:pt>
                <c:pt idx="175">
                  <c:v>-1120.208333333333</c:v>
                </c:pt>
                <c:pt idx="176">
                  <c:v>-393.0555555555556</c:v>
                </c:pt>
                <c:pt idx="177">
                  <c:v>117.91666666666625</c:v>
                </c:pt>
                <c:pt idx="178">
                  <c:v>530.62499999999989</c:v>
                </c:pt>
                <c:pt idx="179">
                  <c:v>648.54166666666674</c:v>
                </c:pt>
                <c:pt idx="180">
                  <c:v>353.75000000000017</c:v>
                </c:pt>
                <c:pt idx="181">
                  <c:v>58.958333333333471</c:v>
                </c:pt>
                <c:pt idx="182">
                  <c:v>-78.611111111111526</c:v>
                </c:pt>
                <c:pt idx="183">
                  <c:v>-235.8333333333332</c:v>
                </c:pt>
                <c:pt idx="184">
                  <c:v>-609.23611111111063</c:v>
                </c:pt>
                <c:pt idx="185">
                  <c:v>-923.68055555555543</c:v>
                </c:pt>
                <c:pt idx="186">
                  <c:v>-1002.2916666666669</c:v>
                </c:pt>
                <c:pt idx="187">
                  <c:v>-923.680555555556</c:v>
                </c:pt>
                <c:pt idx="188">
                  <c:v>-766.45833333333292</c:v>
                </c:pt>
                <c:pt idx="189">
                  <c:v>-628.88888888888869</c:v>
                </c:pt>
                <c:pt idx="190">
                  <c:v>-510.97222222222251</c:v>
                </c:pt>
                <c:pt idx="191">
                  <c:v>-393.0555555555556</c:v>
                </c:pt>
                <c:pt idx="192">
                  <c:v>-314.44444444444434</c:v>
                </c:pt>
                <c:pt idx="193">
                  <c:v>-235.8333333333332</c:v>
                </c:pt>
                <c:pt idx="194">
                  <c:v>-137.56944444444466</c:v>
                </c:pt>
                <c:pt idx="195">
                  <c:v>-98.2638888888889</c:v>
                </c:pt>
                <c:pt idx="196">
                  <c:v>-39.305555555555415</c:v>
                </c:pt>
                <c:pt idx="197">
                  <c:v>0</c:v>
                </c:pt>
                <c:pt idx="198">
                  <c:v>0</c:v>
                </c:pt>
                <c:pt idx="199">
                  <c:v>98.2638888888889</c:v>
                </c:pt>
                <c:pt idx="200">
                  <c:v>196.5277777777778</c:v>
                </c:pt>
                <c:pt idx="201">
                  <c:v>294.79166666666663</c:v>
                </c:pt>
                <c:pt idx="202">
                  <c:v>393.0555555555556</c:v>
                </c:pt>
                <c:pt idx="203">
                  <c:v>491.3194444444444</c:v>
                </c:pt>
                <c:pt idx="204">
                  <c:v>786.1111111111112</c:v>
                </c:pt>
                <c:pt idx="205">
                  <c:v>923.68055555555543</c:v>
                </c:pt>
                <c:pt idx="206">
                  <c:v>943.33333333333348</c:v>
                </c:pt>
                <c:pt idx="207">
                  <c:v>1120.208333333333</c:v>
                </c:pt>
                <c:pt idx="208">
                  <c:v>1139.8611111111111</c:v>
                </c:pt>
                <c:pt idx="209">
                  <c:v>1002.2916666666669</c:v>
                </c:pt>
                <c:pt idx="210">
                  <c:v>1100.5555555555557</c:v>
                </c:pt>
                <c:pt idx="211">
                  <c:v>1080.9027777777776</c:v>
                </c:pt>
                <c:pt idx="212">
                  <c:v>786.1111111111112</c:v>
                </c:pt>
                <c:pt idx="213">
                  <c:v>589.58333333333326</c:v>
                </c:pt>
                <c:pt idx="214">
                  <c:v>471.6666666666664</c:v>
                </c:pt>
                <c:pt idx="215">
                  <c:v>510.97222222222251</c:v>
                </c:pt>
                <c:pt idx="216">
                  <c:v>668.19444444444412</c:v>
                </c:pt>
                <c:pt idx="217">
                  <c:v>786.1111111111112</c:v>
                </c:pt>
                <c:pt idx="218">
                  <c:v>786.1111111111112</c:v>
                </c:pt>
                <c:pt idx="219">
                  <c:v>687.84722222222217</c:v>
                </c:pt>
                <c:pt idx="220">
                  <c:v>550.27777777777726</c:v>
                </c:pt>
                <c:pt idx="221">
                  <c:v>412.7083333333336</c:v>
                </c:pt>
                <c:pt idx="222">
                  <c:v>255.48611111111194</c:v>
                </c:pt>
                <c:pt idx="223">
                  <c:v>157.22222222222166</c:v>
                </c:pt>
                <c:pt idx="224">
                  <c:v>137.5694444444436</c:v>
                </c:pt>
                <c:pt idx="225">
                  <c:v>137.569444444445</c:v>
                </c:pt>
                <c:pt idx="226">
                  <c:v>196.5277777777778</c:v>
                </c:pt>
                <c:pt idx="227">
                  <c:v>216.18055555555443</c:v>
                </c:pt>
                <c:pt idx="228">
                  <c:v>196.5277777777778</c:v>
                </c:pt>
                <c:pt idx="229">
                  <c:v>176.87500000000111</c:v>
                </c:pt>
                <c:pt idx="230">
                  <c:v>137.569444444445</c:v>
                </c:pt>
                <c:pt idx="231">
                  <c:v>58.958333333332767</c:v>
                </c:pt>
                <c:pt idx="232">
                  <c:v>-58.958333333332767</c:v>
                </c:pt>
                <c:pt idx="233">
                  <c:v>-314.44444444444468</c:v>
                </c:pt>
                <c:pt idx="234">
                  <c:v>-648.54166666666754</c:v>
                </c:pt>
                <c:pt idx="235">
                  <c:v>-766.45833333333292</c:v>
                </c:pt>
                <c:pt idx="236">
                  <c:v>-609.23611111111143</c:v>
                </c:pt>
                <c:pt idx="237">
                  <c:v>-353.74999999999943</c:v>
                </c:pt>
                <c:pt idx="238">
                  <c:v>-275.13888888888863</c:v>
                </c:pt>
                <c:pt idx="239">
                  <c:v>-452.01388888888971</c:v>
                </c:pt>
                <c:pt idx="240">
                  <c:v>-805.76388888888914</c:v>
                </c:pt>
                <c:pt idx="241">
                  <c:v>-1061.2499999999998</c:v>
                </c:pt>
                <c:pt idx="242">
                  <c:v>-943.3333333333328</c:v>
                </c:pt>
                <c:pt idx="243">
                  <c:v>-884.375</c:v>
                </c:pt>
                <c:pt idx="244">
                  <c:v>-962.98611111111086</c:v>
                </c:pt>
                <c:pt idx="245">
                  <c:v>-923.680555555556</c:v>
                </c:pt>
                <c:pt idx="246">
                  <c:v>-1100.5555555555557</c:v>
                </c:pt>
                <c:pt idx="247">
                  <c:v>-1414.9999999999991</c:v>
                </c:pt>
                <c:pt idx="248">
                  <c:v>-1336.3888888888889</c:v>
                </c:pt>
                <c:pt idx="249">
                  <c:v>-825.4166666666672</c:v>
                </c:pt>
                <c:pt idx="250">
                  <c:v>-353.75000000000017</c:v>
                </c:pt>
                <c:pt idx="251">
                  <c:v>-275.13888888888863</c:v>
                </c:pt>
                <c:pt idx="252">
                  <c:v>-393.0555555555556</c:v>
                </c:pt>
                <c:pt idx="253">
                  <c:v>-334.09722222222206</c:v>
                </c:pt>
                <c:pt idx="254">
                  <c:v>-117.91666666666625</c:v>
                </c:pt>
                <c:pt idx="255">
                  <c:v>-78.611111111111526</c:v>
                </c:pt>
                <c:pt idx="256">
                  <c:v>-412.7083333333336</c:v>
                </c:pt>
                <c:pt idx="257">
                  <c:v>-569.93055555555532</c:v>
                </c:pt>
                <c:pt idx="258">
                  <c:v>-58.958333333333123</c:v>
                </c:pt>
                <c:pt idx="259">
                  <c:v>668.19444444444412</c:v>
                </c:pt>
                <c:pt idx="260">
                  <c:v>1021.9444444444446</c:v>
                </c:pt>
                <c:pt idx="261">
                  <c:v>1041.5972222222224</c:v>
                </c:pt>
                <c:pt idx="262">
                  <c:v>1002.2916666666663</c:v>
                </c:pt>
                <c:pt idx="263">
                  <c:v>1080.9027777777776</c:v>
                </c:pt>
                <c:pt idx="264">
                  <c:v>1336.3888888888889</c:v>
                </c:pt>
                <c:pt idx="265">
                  <c:v>1454.3055555555561</c:v>
                </c:pt>
                <c:pt idx="266">
                  <c:v>1277.4305555555557</c:v>
                </c:pt>
                <c:pt idx="267">
                  <c:v>923.68055555555463</c:v>
                </c:pt>
                <c:pt idx="268">
                  <c:v>766.45833333333292</c:v>
                </c:pt>
                <c:pt idx="269">
                  <c:v>707.50000000000034</c:v>
                </c:pt>
                <c:pt idx="270">
                  <c:v>589.58333333333326</c:v>
                </c:pt>
                <c:pt idx="271">
                  <c:v>314.44444444444468</c:v>
                </c:pt>
                <c:pt idx="272">
                  <c:v>-58.958333333332767</c:v>
                </c:pt>
                <c:pt idx="273">
                  <c:v>-137.569444444445</c:v>
                </c:pt>
                <c:pt idx="274">
                  <c:v>-373.40277777777749</c:v>
                </c:pt>
                <c:pt idx="275">
                  <c:v>-884.375</c:v>
                </c:pt>
                <c:pt idx="276">
                  <c:v>-1120.2083333333339</c:v>
                </c:pt>
                <c:pt idx="277">
                  <c:v>-1257.7777777777774</c:v>
                </c:pt>
                <c:pt idx="278">
                  <c:v>-1395.3472222222224</c:v>
                </c:pt>
                <c:pt idx="279">
                  <c:v>-1749.0972222222219</c:v>
                </c:pt>
                <c:pt idx="280">
                  <c:v>-1867.0138888888889</c:v>
                </c:pt>
                <c:pt idx="281">
                  <c:v>-1041.5972222222224</c:v>
                </c:pt>
                <c:pt idx="282">
                  <c:v>294.79166666666663</c:v>
                </c:pt>
                <c:pt idx="283">
                  <c:v>1257.7777777777783</c:v>
                </c:pt>
                <c:pt idx="284">
                  <c:v>1434.6527777777781</c:v>
                </c:pt>
                <c:pt idx="285">
                  <c:v>1473.9583333333335</c:v>
                </c:pt>
                <c:pt idx="286">
                  <c:v>1414.9999999999998</c:v>
                </c:pt>
                <c:pt idx="287">
                  <c:v>1297.0833333333335</c:v>
                </c:pt>
                <c:pt idx="288">
                  <c:v>1297.0833333333335</c:v>
                </c:pt>
                <c:pt idx="289">
                  <c:v>1297.0833333333321</c:v>
                </c:pt>
                <c:pt idx="290">
                  <c:v>1021.944444444445</c:v>
                </c:pt>
                <c:pt idx="291">
                  <c:v>491.3194444444444</c:v>
                </c:pt>
                <c:pt idx="292">
                  <c:v>0</c:v>
                </c:pt>
                <c:pt idx="293">
                  <c:v>-334.09722222222138</c:v>
                </c:pt>
                <c:pt idx="294">
                  <c:v>-373.40277777777891</c:v>
                </c:pt>
                <c:pt idx="295">
                  <c:v>-255.48611111111194</c:v>
                </c:pt>
                <c:pt idx="296">
                  <c:v>-117.91666666666553</c:v>
                </c:pt>
                <c:pt idx="297">
                  <c:v>0</c:v>
                </c:pt>
                <c:pt idx="298">
                  <c:v>78.61111111111083</c:v>
                </c:pt>
                <c:pt idx="299">
                  <c:v>98.2638888888889</c:v>
                </c:pt>
                <c:pt idx="300">
                  <c:v>39.305555555554719</c:v>
                </c:pt>
                <c:pt idx="301">
                  <c:v>-39.305555555554719</c:v>
                </c:pt>
                <c:pt idx="302">
                  <c:v>-137.5694444444436</c:v>
                </c:pt>
                <c:pt idx="303">
                  <c:v>-255.48611111111194</c:v>
                </c:pt>
                <c:pt idx="304">
                  <c:v>-353.75000000000085</c:v>
                </c:pt>
                <c:pt idx="305">
                  <c:v>-491.3194444444444</c:v>
                </c:pt>
                <c:pt idx="306">
                  <c:v>-589.58333333333326</c:v>
                </c:pt>
                <c:pt idx="307">
                  <c:v>-491.3194444444444</c:v>
                </c:pt>
                <c:pt idx="308">
                  <c:v>-294.79166666666663</c:v>
                </c:pt>
                <c:pt idx="309">
                  <c:v>-137.5694444444436</c:v>
                </c:pt>
                <c:pt idx="310">
                  <c:v>-117.91666666666553</c:v>
                </c:pt>
                <c:pt idx="311">
                  <c:v>-176.87499999999972</c:v>
                </c:pt>
                <c:pt idx="312">
                  <c:v>-235.83333333333388</c:v>
                </c:pt>
                <c:pt idx="313">
                  <c:v>-353.75000000000085</c:v>
                </c:pt>
                <c:pt idx="314">
                  <c:v>-491.3194444444444</c:v>
                </c:pt>
                <c:pt idx="315">
                  <c:v>-589.58333333333326</c:v>
                </c:pt>
                <c:pt idx="316">
                  <c:v>-589.58333333333326</c:v>
                </c:pt>
                <c:pt idx="317">
                  <c:v>-530.62499999999989</c:v>
                </c:pt>
                <c:pt idx="318">
                  <c:v>-589.58333333333326</c:v>
                </c:pt>
                <c:pt idx="319">
                  <c:v>-727.1527777777776</c:v>
                </c:pt>
                <c:pt idx="320">
                  <c:v>-766.45833333333292</c:v>
                </c:pt>
                <c:pt idx="321">
                  <c:v>-471.6666666666664</c:v>
                </c:pt>
                <c:pt idx="322">
                  <c:v>-235.83333333333388</c:v>
                </c:pt>
                <c:pt idx="323">
                  <c:v>-137.569444444445</c:v>
                </c:pt>
                <c:pt idx="324">
                  <c:v>-117.91666666666625</c:v>
                </c:pt>
                <c:pt idx="325">
                  <c:v>-196.5277777777778</c:v>
                </c:pt>
                <c:pt idx="326">
                  <c:v>-78.611111111111526</c:v>
                </c:pt>
                <c:pt idx="327">
                  <c:v>-58.958333333332767</c:v>
                </c:pt>
                <c:pt idx="328">
                  <c:v>-117.91666666666625</c:v>
                </c:pt>
                <c:pt idx="329">
                  <c:v>-609.23611111111143</c:v>
                </c:pt>
                <c:pt idx="330">
                  <c:v>-1139.8611111111111</c:v>
                </c:pt>
                <c:pt idx="331">
                  <c:v>-707.50000000000034</c:v>
                </c:pt>
                <c:pt idx="332">
                  <c:v>-157.22222222222234</c:v>
                </c:pt>
                <c:pt idx="333">
                  <c:v>-196.52777777777743</c:v>
                </c:pt>
                <c:pt idx="334">
                  <c:v>-216.18055555555549</c:v>
                </c:pt>
                <c:pt idx="335">
                  <c:v>-176.87500000000009</c:v>
                </c:pt>
                <c:pt idx="336">
                  <c:v>-216.18055555555549</c:v>
                </c:pt>
                <c:pt idx="337">
                  <c:v>-137.56944444444431</c:v>
                </c:pt>
                <c:pt idx="338">
                  <c:v>0</c:v>
                </c:pt>
                <c:pt idx="339">
                  <c:v>216.18055555555549</c:v>
                </c:pt>
                <c:pt idx="340">
                  <c:v>648.54166666666674</c:v>
                </c:pt>
                <c:pt idx="341">
                  <c:v>1120.2083333333335</c:v>
                </c:pt>
                <c:pt idx="342">
                  <c:v>1238.1250000000002</c:v>
                </c:pt>
                <c:pt idx="343">
                  <c:v>766.45833333333292</c:v>
                </c:pt>
                <c:pt idx="344">
                  <c:v>235.8333333333332</c:v>
                </c:pt>
                <c:pt idx="345">
                  <c:v>98.2638888888889</c:v>
                </c:pt>
                <c:pt idx="346">
                  <c:v>216.18055555555515</c:v>
                </c:pt>
                <c:pt idx="347">
                  <c:v>216.18055555555586</c:v>
                </c:pt>
                <c:pt idx="348">
                  <c:v>137.569444444445</c:v>
                </c:pt>
                <c:pt idx="349">
                  <c:v>216.18055555555515</c:v>
                </c:pt>
                <c:pt idx="350">
                  <c:v>196.5277777777778</c:v>
                </c:pt>
                <c:pt idx="351">
                  <c:v>98.2638888888889</c:v>
                </c:pt>
                <c:pt idx="352">
                  <c:v>0</c:v>
                </c:pt>
                <c:pt idx="353">
                  <c:v>-39.305555555555415</c:v>
                </c:pt>
                <c:pt idx="354">
                  <c:v>-39.305555555556111</c:v>
                </c:pt>
                <c:pt idx="355">
                  <c:v>-19.652777777778056</c:v>
                </c:pt>
                <c:pt idx="356">
                  <c:v>39.305555555556111</c:v>
                </c:pt>
                <c:pt idx="357">
                  <c:v>58.958333333333471</c:v>
                </c:pt>
                <c:pt idx="358">
                  <c:v>-19.652777777778056</c:v>
                </c:pt>
                <c:pt idx="359">
                  <c:v>-255.48611111111126</c:v>
                </c:pt>
                <c:pt idx="360">
                  <c:v>-589.58333333333326</c:v>
                </c:pt>
                <c:pt idx="361">
                  <c:v>-727.1527777777776</c:v>
                </c:pt>
                <c:pt idx="362">
                  <c:v>-609.23611111111143</c:v>
                </c:pt>
                <c:pt idx="363">
                  <c:v>-412.70833333333292</c:v>
                </c:pt>
                <c:pt idx="364">
                  <c:v>-235.8333333333332</c:v>
                </c:pt>
                <c:pt idx="365">
                  <c:v>-78.611111111111526</c:v>
                </c:pt>
                <c:pt idx="366">
                  <c:v>19.652777777778056</c:v>
                </c:pt>
                <c:pt idx="367">
                  <c:v>98.2638888888889</c:v>
                </c:pt>
                <c:pt idx="368">
                  <c:v>255.48611111111126</c:v>
                </c:pt>
                <c:pt idx="369">
                  <c:v>452.01388888888903</c:v>
                </c:pt>
                <c:pt idx="370">
                  <c:v>432.36111111111097</c:v>
                </c:pt>
                <c:pt idx="371">
                  <c:v>196.5277777777778</c:v>
                </c:pt>
                <c:pt idx="372">
                  <c:v>-98.2638888888889</c:v>
                </c:pt>
                <c:pt idx="373">
                  <c:v>-628.88888888888869</c:v>
                </c:pt>
                <c:pt idx="374">
                  <c:v>-1198.8194444444448</c:v>
                </c:pt>
                <c:pt idx="375">
                  <c:v>-1356.0416666666667</c:v>
                </c:pt>
                <c:pt idx="376">
                  <c:v>-1139.8611111111109</c:v>
                </c:pt>
                <c:pt idx="377">
                  <c:v>-825.41666666666686</c:v>
                </c:pt>
                <c:pt idx="378">
                  <c:v>-589.58333333333326</c:v>
                </c:pt>
                <c:pt idx="379">
                  <c:v>-432.36111111111097</c:v>
                </c:pt>
                <c:pt idx="380">
                  <c:v>-334.09722222222223</c:v>
                </c:pt>
                <c:pt idx="381">
                  <c:v>-373.40277777777789</c:v>
                </c:pt>
                <c:pt idx="382">
                  <c:v>-452.01388888888886</c:v>
                </c:pt>
                <c:pt idx="383">
                  <c:v>-471.66666666666657</c:v>
                </c:pt>
                <c:pt idx="384">
                  <c:v>-510.97222222222229</c:v>
                </c:pt>
                <c:pt idx="385">
                  <c:v>-550.27777777777783</c:v>
                </c:pt>
                <c:pt idx="386">
                  <c:v>-452.01388888888886</c:v>
                </c:pt>
                <c:pt idx="387">
                  <c:v>-176.875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98.2638888888889</c:v>
                </c:pt>
                <c:pt idx="393">
                  <c:v>412.70833333333337</c:v>
                </c:pt>
                <c:pt idx="394">
                  <c:v>845.06944444444446</c:v>
                </c:pt>
                <c:pt idx="395">
                  <c:v>1218.4722222222224</c:v>
                </c:pt>
                <c:pt idx="396">
                  <c:v>1473.9583333333335</c:v>
                </c:pt>
                <c:pt idx="397">
                  <c:v>1631.1805555555557</c:v>
                </c:pt>
                <c:pt idx="398">
                  <c:v>1690.1388888888885</c:v>
                </c:pt>
                <c:pt idx="399">
                  <c:v>1493.6111111111106</c:v>
                </c:pt>
                <c:pt idx="400">
                  <c:v>923.680555555556</c:v>
                </c:pt>
                <c:pt idx="401">
                  <c:v>275.13888888888931</c:v>
                </c:pt>
                <c:pt idx="402">
                  <c:v>-137.569444444445</c:v>
                </c:pt>
                <c:pt idx="403">
                  <c:v>-452.01388888888903</c:v>
                </c:pt>
                <c:pt idx="404">
                  <c:v>-648.54166666666606</c:v>
                </c:pt>
                <c:pt idx="405">
                  <c:v>-609.23611111111143</c:v>
                </c:pt>
                <c:pt idx="406">
                  <c:v>-569.930555555556</c:v>
                </c:pt>
                <c:pt idx="407">
                  <c:v>-628.88888888888869</c:v>
                </c:pt>
                <c:pt idx="408">
                  <c:v>-668.19444444444412</c:v>
                </c:pt>
                <c:pt idx="409">
                  <c:v>-550.27777777777783</c:v>
                </c:pt>
                <c:pt idx="410">
                  <c:v>-275.13888888888891</c:v>
                </c:pt>
                <c:pt idx="411">
                  <c:v>-39.305555555555415</c:v>
                </c:pt>
                <c:pt idx="412">
                  <c:v>58.958333333333123</c:v>
                </c:pt>
                <c:pt idx="413">
                  <c:v>98.2638888888889</c:v>
                </c:pt>
                <c:pt idx="414">
                  <c:v>137.56944444444466</c:v>
                </c:pt>
                <c:pt idx="415">
                  <c:v>275.13888888888891</c:v>
                </c:pt>
                <c:pt idx="416">
                  <c:v>491.31944444444412</c:v>
                </c:pt>
                <c:pt idx="417">
                  <c:v>550.2777777777776</c:v>
                </c:pt>
                <c:pt idx="418">
                  <c:v>334.09722222222274</c:v>
                </c:pt>
                <c:pt idx="419">
                  <c:v>19.652777777778056</c:v>
                </c:pt>
                <c:pt idx="420">
                  <c:v>-294.79166666666663</c:v>
                </c:pt>
                <c:pt idx="421">
                  <c:v>-432.36111111111097</c:v>
                </c:pt>
                <c:pt idx="422">
                  <c:v>-275.13888888888931</c:v>
                </c:pt>
                <c:pt idx="423">
                  <c:v>-39.305555555556111</c:v>
                </c:pt>
                <c:pt idx="424">
                  <c:v>196.5277777777778</c:v>
                </c:pt>
                <c:pt idx="425">
                  <c:v>530.62500000000057</c:v>
                </c:pt>
                <c:pt idx="426">
                  <c:v>1061.2500000000002</c:v>
                </c:pt>
                <c:pt idx="427">
                  <c:v>1631.1805555555552</c:v>
                </c:pt>
                <c:pt idx="428">
                  <c:v>1768.75</c:v>
                </c:pt>
                <c:pt idx="429">
                  <c:v>1179.1666666666665</c:v>
                </c:pt>
                <c:pt idx="430">
                  <c:v>373.40277777777749</c:v>
                </c:pt>
                <c:pt idx="431">
                  <c:v>-117.91666666666694</c:v>
                </c:pt>
                <c:pt idx="432">
                  <c:v>-314.44444444444468</c:v>
                </c:pt>
                <c:pt idx="433">
                  <c:v>-294.79166666666595</c:v>
                </c:pt>
                <c:pt idx="434">
                  <c:v>-157.22222222222166</c:v>
                </c:pt>
                <c:pt idx="435">
                  <c:v>-137.56944444444431</c:v>
                </c:pt>
                <c:pt idx="436">
                  <c:v>-373.40277777777817</c:v>
                </c:pt>
                <c:pt idx="437">
                  <c:v>-766.45833333333371</c:v>
                </c:pt>
                <c:pt idx="438">
                  <c:v>-1218.4722222222219</c:v>
                </c:pt>
                <c:pt idx="439">
                  <c:v>-1670.4861111111111</c:v>
                </c:pt>
                <c:pt idx="440">
                  <c:v>-1984.9305555555554</c:v>
                </c:pt>
                <c:pt idx="441">
                  <c:v>-2063.5416666666665</c:v>
                </c:pt>
                <c:pt idx="442">
                  <c:v>-1788.4027777777781</c:v>
                </c:pt>
                <c:pt idx="443">
                  <c:v>-1257.7777777777778</c:v>
                </c:pt>
                <c:pt idx="444">
                  <c:v>-707.49999999999989</c:v>
                </c:pt>
                <c:pt idx="445">
                  <c:v>-255.48611111111111</c:v>
                </c:pt>
                <c:pt idx="446">
                  <c:v>-39.305555555555557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98.2638888888889</c:v>
                </c:pt>
                <c:pt idx="513">
                  <c:v>491.3194444444444</c:v>
                </c:pt>
                <c:pt idx="514">
                  <c:v>1198.8194444444443</c:v>
                </c:pt>
                <c:pt idx="515">
                  <c:v>1827.7083333333335</c:v>
                </c:pt>
                <c:pt idx="516">
                  <c:v>2004.5833333333335</c:v>
                </c:pt>
                <c:pt idx="517">
                  <c:v>1709.7916666666665</c:v>
                </c:pt>
                <c:pt idx="518">
                  <c:v>1002.2916666666663</c:v>
                </c:pt>
                <c:pt idx="519">
                  <c:v>275.13888888888863</c:v>
                </c:pt>
                <c:pt idx="520">
                  <c:v>-117.91666666666625</c:v>
                </c:pt>
                <c:pt idx="521">
                  <c:v>-314.44444444444406</c:v>
                </c:pt>
                <c:pt idx="522">
                  <c:v>-412.7083333333336</c:v>
                </c:pt>
                <c:pt idx="523">
                  <c:v>-491.3194444444444</c:v>
                </c:pt>
                <c:pt idx="524">
                  <c:v>-727.1527777777776</c:v>
                </c:pt>
                <c:pt idx="525">
                  <c:v>-1159.5138888888889</c:v>
                </c:pt>
                <c:pt idx="526">
                  <c:v>-1552.5694444444446</c:v>
                </c:pt>
                <c:pt idx="527">
                  <c:v>-1552.5694444444446</c:v>
                </c:pt>
                <c:pt idx="528">
                  <c:v>-1100.5555555555554</c:v>
                </c:pt>
                <c:pt idx="529">
                  <c:v>-589.58333333333326</c:v>
                </c:pt>
                <c:pt idx="530">
                  <c:v>-393.0555555555556</c:v>
                </c:pt>
                <c:pt idx="531">
                  <c:v>-196.5277777777778</c:v>
                </c:pt>
                <c:pt idx="532">
                  <c:v>0</c:v>
                </c:pt>
                <c:pt idx="533">
                  <c:v>39.305555555555557</c:v>
                </c:pt>
                <c:pt idx="534">
                  <c:v>235.83333333333331</c:v>
                </c:pt>
                <c:pt idx="535">
                  <c:v>589.58333333333326</c:v>
                </c:pt>
                <c:pt idx="536">
                  <c:v>786.1111111111112</c:v>
                </c:pt>
                <c:pt idx="537">
                  <c:v>982.63888888888869</c:v>
                </c:pt>
                <c:pt idx="538">
                  <c:v>1532.9166666666665</c:v>
                </c:pt>
                <c:pt idx="539">
                  <c:v>2083.1944444444448</c:v>
                </c:pt>
                <c:pt idx="540">
                  <c:v>1984.9305555555557</c:v>
                </c:pt>
                <c:pt idx="541">
                  <c:v>1120.208333333333</c:v>
                </c:pt>
                <c:pt idx="542">
                  <c:v>275.13888888888863</c:v>
                </c:pt>
                <c:pt idx="543">
                  <c:v>-39.305555555555415</c:v>
                </c:pt>
                <c:pt idx="544">
                  <c:v>-176.87499999999972</c:v>
                </c:pt>
                <c:pt idx="545">
                  <c:v>-393.0555555555556</c:v>
                </c:pt>
                <c:pt idx="546">
                  <c:v>-687.84722222222217</c:v>
                </c:pt>
                <c:pt idx="547">
                  <c:v>-746.80555555555577</c:v>
                </c:pt>
                <c:pt idx="548">
                  <c:v>-569.930555555556</c:v>
                </c:pt>
                <c:pt idx="549">
                  <c:v>-432.36111111111097</c:v>
                </c:pt>
                <c:pt idx="550">
                  <c:v>-353.74999999999977</c:v>
                </c:pt>
                <c:pt idx="551">
                  <c:v>-314.44444444444468</c:v>
                </c:pt>
                <c:pt idx="552">
                  <c:v>-216.18055555555549</c:v>
                </c:pt>
                <c:pt idx="553">
                  <c:v>-196.5277777777778</c:v>
                </c:pt>
                <c:pt idx="554">
                  <c:v>-196.5277777777778</c:v>
                </c:pt>
                <c:pt idx="555">
                  <c:v>-117.9166666666666</c:v>
                </c:pt>
                <c:pt idx="556">
                  <c:v>-39.305555555555763</c:v>
                </c:pt>
                <c:pt idx="557">
                  <c:v>39.305555555555763</c:v>
                </c:pt>
                <c:pt idx="558">
                  <c:v>137.56944444444466</c:v>
                </c:pt>
                <c:pt idx="559">
                  <c:v>235.8333333333332</c:v>
                </c:pt>
                <c:pt idx="560">
                  <c:v>530.62499999999989</c:v>
                </c:pt>
                <c:pt idx="561">
                  <c:v>491.3194444444444</c:v>
                </c:pt>
                <c:pt idx="562">
                  <c:v>98.2638888888889</c:v>
                </c:pt>
                <c:pt idx="563">
                  <c:v>0</c:v>
                </c:pt>
                <c:pt idx="564">
                  <c:v>-314.44444444444434</c:v>
                </c:pt>
                <c:pt idx="565">
                  <c:v>-1356.0416666666667</c:v>
                </c:pt>
                <c:pt idx="566">
                  <c:v>-2083.1944444444448</c:v>
                </c:pt>
                <c:pt idx="567">
                  <c:v>-1984.9305555555554</c:v>
                </c:pt>
                <c:pt idx="568">
                  <c:v>-943.33333333333326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196.5277777777778</c:v>
                </c:pt>
                <c:pt idx="602">
                  <c:v>412.70833333333337</c:v>
                </c:pt>
                <c:pt idx="603">
                  <c:v>746.80555555555554</c:v>
                </c:pt>
                <c:pt idx="604">
                  <c:v>1375.6944444444443</c:v>
                </c:pt>
                <c:pt idx="605">
                  <c:v>1847.3611111111109</c:v>
                </c:pt>
                <c:pt idx="606">
                  <c:v>2102.8472222222222</c:v>
                </c:pt>
                <c:pt idx="607">
                  <c:v>2220.7638888888887</c:v>
                </c:pt>
                <c:pt idx="608">
                  <c:v>2102.8472222222222</c:v>
                </c:pt>
                <c:pt idx="609">
                  <c:v>1827.7083333333328</c:v>
                </c:pt>
                <c:pt idx="610">
                  <c:v>1631.1805555555552</c:v>
                </c:pt>
                <c:pt idx="611">
                  <c:v>1591.8750000000002</c:v>
                </c:pt>
                <c:pt idx="612">
                  <c:v>1493.6111111111115</c:v>
                </c:pt>
                <c:pt idx="613">
                  <c:v>1061.2499999999998</c:v>
                </c:pt>
                <c:pt idx="614">
                  <c:v>452.01388888888971</c:v>
                </c:pt>
                <c:pt idx="615">
                  <c:v>39.305555555556111</c:v>
                </c:pt>
                <c:pt idx="616">
                  <c:v>-58.958333333334174</c:v>
                </c:pt>
                <c:pt idx="617">
                  <c:v>-58.958333333332767</c:v>
                </c:pt>
                <c:pt idx="618">
                  <c:v>-117.91666666666694</c:v>
                </c:pt>
                <c:pt idx="619">
                  <c:v>-235.83333333333388</c:v>
                </c:pt>
                <c:pt idx="620">
                  <c:v>-373.40277777777749</c:v>
                </c:pt>
                <c:pt idx="621">
                  <c:v>-412.7083333333336</c:v>
                </c:pt>
                <c:pt idx="622">
                  <c:v>-294.79166666666663</c:v>
                </c:pt>
                <c:pt idx="623">
                  <c:v>-117.91666666666694</c:v>
                </c:pt>
                <c:pt idx="624">
                  <c:v>19.652777777778056</c:v>
                </c:pt>
                <c:pt idx="625">
                  <c:v>157.22222222222305</c:v>
                </c:pt>
                <c:pt idx="626">
                  <c:v>235.83333333333388</c:v>
                </c:pt>
                <c:pt idx="627">
                  <c:v>176.87499999999972</c:v>
                </c:pt>
                <c:pt idx="628">
                  <c:v>58.958333333332767</c:v>
                </c:pt>
                <c:pt idx="629">
                  <c:v>0</c:v>
                </c:pt>
                <c:pt idx="630">
                  <c:v>19.652777777778056</c:v>
                </c:pt>
                <c:pt idx="631">
                  <c:v>137.569444444445</c:v>
                </c:pt>
                <c:pt idx="632">
                  <c:v>314.44444444444468</c:v>
                </c:pt>
                <c:pt idx="633">
                  <c:v>432.36111111111029</c:v>
                </c:pt>
                <c:pt idx="634">
                  <c:v>510.97222222222109</c:v>
                </c:pt>
                <c:pt idx="635">
                  <c:v>530.62500000000057</c:v>
                </c:pt>
                <c:pt idx="636">
                  <c:v>452.01388888888971</c:v>
                </c:pt>
                <c:pt idx="637">
                  <c:v>275.13888888888863</c:v>
                </c:pt>
                <c:pt idx="638">
                  <c:v>78.61111111111083</c:v>
                </c:pt>
                <c:pt idx="639">
                  <c:v>-19.652777777778056</c:v>
                </c:pt>
                <c:pt idx="640">
                  <c:v>-58.958333333332767</c:v>
                </c:pt>
                <c:pt idx="641">
                  <c:v>-58.958333333332767</c:v>
                </c:pt>
                <c:pt idx="642">
                  <c:v>78.61111111111083</c:v>
                </c:pt>
                <c:pt idx="643">
                  <c:v>334.09722222222138</c:v>
                </c:pt>
                <c:pt idx="644">
                  <c:v>412.7083333333336</c:v>
                </c:pt>
                <c:pt idx="645">
                  <c:v>235.83333333333388</c:v>
                </c:pt>
                <c:pt idx="646">
                  <c:v>137.5694444444436</c:v>
                </c:pt>
                <c:pt idx="647">
                  <c:v>157.22222222222166</c:v>
                </c:pt>
                <c:pt idx="648">
                  <c:v>157.22222222222305</c:v>
                </c:pt>
                <c:pt idx="649">
                  <c:v>117.91666666666694</c:v>
                </c:pt>
                <c:pt idx="650">
                  <c:v>19.652777777776659</c:v>
                </c:pt>
                <c:pt idx="651">
                  <c:v>-176.87499999999972</c:v>
                </c:pt>
                <c:pt idx="652">
                  <c:v>-510.97222222222109</c:v>
                </c:pt>
                <c:pt idx="653">
                  <c:v>-766.45833333333292</c:v>
                </c:pt>
                <c:pt idx="654">
                  <c:v>-805.76388888888914</c:v>
                </c:pt>
                <c:pt idx="655">
                  <c:v>-962.98611111111086</c:v>
                </c:pt>
                <c:pt idx="656">
                  <c:v>-1356.0416666666665</c:v>
                </c:pt>
                <c:pt idx="657">
                  <c:v>-1572.2222222222224</c:v>
                </c:pt>
                <c:pt idx="658">
                  <c:v>-1316.7361111111115</c:v>
                </c:pt>
                <c:pt idx="659">
                  <c:v>-962.98611111111222</c:v>
                </c:pt>
                <c:pt idx="660">
                  <c:v>-1080.9027777777776</c:v>
                </c:pt>
                <c:pt idx="661">
                  <c:v>-1631.1805555555552</c:v>
                </c:pt>
                <c:pt idx="662">
                  <c:v>-2024.2361111111111</c:v>
                </c:pt>
                <c:pt idx="663">
                  <c:v>-2083.1944444444443</c:v>
                </c:pt>
                <c:pt idx="664">
                  <c:v>-1493.6111111111111</c:v>
                </c:pt>
                <c:pt idx="665">
                  <c:v>-668.19444444444446</c:v>
                </c:pt>
                <c:pt idx="666">
                  <c:v>-117.9166666666666</c:v>
                </c:pt>
                <c:pt idx="667">
                  <c:v>393.0555555555556</c:v>
                </c:pt>
                <c:pt idx="668">
                  <c:v>1277.4305555555557</c:v>
                </c:pt>
                <c:pt idx="669">
                  <c:v>1808.0555555555554</c:v>
                </c:pt>
                <c:pt idx="670">
                  <c:v>1768.75</c:v>
                </c:pt>
                <c:pt idx="671">
                  <c:v>1729.4444444444446</c:v>
                </c:pt>
                <c:pt idx="672">
                  <c:v>1179.1666666666665</c:v>
                </c:pt>
                <c:pt idx="673">
                  <c:v>786.1111111111112</c:v>
                </c:pt>
                <c:pt idx="674">
                  <c:v>786.1111111111112</c:v>
                </c:pt>
                <c:pt idx="675">
                  <c:v>786.1111111111112</c:v>
                </c:pt>
                <c:pt idx="676">
                  <c:v>452.01388888888829</c:v>
                </c:pt>
                <c:pt idx="677">
                  <c:v>98.2638888888889</c:v>
                </c:pt>
                <c:pt idx="678">
                  <c:v>-255.48611111111055</c:v>
                </c:pt>
                <c:pt idx="679">
                  <c:v>-943.3333333333328</c:v>
                </c:pt>
                <c:pt idx="680">
                  <c:v>-1414.9999999999998</c:v>
                </c:pt>
                <c:pt idx="681">
                  <c:v>-1690.1388888888891</c:v>
                </c:pt>
                <c:pt idx="682">
                  <c:v>-1768.75</c:v>
                </c:pt>
                <c:pt idx="683">
                  <c:v>-1179.1666666666665</c:v>
                </c:pt>
                <c:pt idx="684">
                  <c:v>-766.45833333333371</c:v>
                </c:pt>
                <c:pt idx="685">
                  <c:v>-432.36111111111171</c:v>
                </c:pt>
                <c:pt idx="686">
                  <c:v>471.66666666666708</c:v>
                </c:pt>
                <c:pt idx="687">
                  <c:v>982.6388888888888</c:v>
                </c:pt>
                <c:pt idx="688">
                  <c:v>904.02777777777737</c:v>
                </c:pt>
                <c:pt idx="689">
                  <c:v>884.375</c:v>
                </c:pt>
                <c:pt idx="690">
                  <c:v>864.72222222222263</c:v>
                </c:pt>
                <c:pt idx="691">
                  <c:v>491.3194444444444</c:v>
                </c:pt>
                <c:pt idx="692">
                  <c:v>157.22222222222234</c:v>
                </c:pt>
                <c:pt idx="693">
                  <c:v>176.87500000000043</c:v>
                </c:pt>
                <c:pt idx="694">
                  <c:v>314.44444444444468</c:v>
                </c:pt>
                <c:pt idx="695">
                  <c:v>275.13888888888931</c:v>
                </c:pt>
                <c:pt idx="696">
                  <c:v>-58.958333333334174</c:v>
                </c:pt>
                <c:pt idx="697">
                  <c:v>-962.98611111111143</c:v>
                </c:pt>
                <c:pt idx="698">
                  <c:v>-1297.0833333333328</c:v>
                </c:pt>
                <c:pt idx="699">
                  <c:v>-1021.9444444444442</c:v>
                </c:pt>
                <c:pt idx="700">
                  <c:v>-786.1111111111112</c:v>
                </c:pt>
                <c:pt idx="701">
                  <c:v>-373.40277777777817</c:v>
                </c:pt>
                <c:pt idx="702">
                  <c:v>-157.22222222222234</c:v>
                </c:pt>
                <c:pt idx="703">
                  <c:v>-39.305555555555415</c:v>
                </c:pt>
                <c:pt idx="704">
                  <c:v>-19.652777777778056</c:v>
                </c:pt>
                <c:pt idx="705">
                  <c:v>-216.18055555555586</c:v>
                </c:pt>
                <c:pt idx="706">
                  <c:v>-589.58333333333326</c:v>
                </c:pt>
                <c:pt idx="707">
                  <c:v>-943.33333333333314</c:v>
                </c:pt>
                <c:pt idx="708">
                  <c:v>-1002.2916666666663</c:v>
                </c:pt>
                <c:pt idx="709">
                  <c:v>-609.23611111111097</c:v>
                </c:pt>
                <c:pt idx="710">
                  <c:v>78.61111111111083</c:v>
                </c:pt>
                <c:pt idx="711">
                  <c:v>1002.2916666666669</c:v>
                </c:pt>
                <c:pt idx="712">
                  <c:v>1552.5694444444448</c:v>
                </c:pt>
                <c:pt idx="713">
                  <c:v>923.68055555555543</c:v>
                </c:pt>
                <c:pt idx="714">
                  <c:v>19.652777777777359</c:v>
                </c:pt>
                <c:pt idx="715">
                  <c:v>-648.54166666666674</c:v>
                </c:pt>
                <c:pt idx="716">
                  <c:v>-1434.6527777777774</c:v>
                </c:pt>
                <c:pt idx="717">
                  <c:v>-1277.4305555555557</c:v>
                </c:pt>
                <c:pt idx="718">
                  <c:v>-373.40277777777789</c:v>
                </c:pt>
                <c:pt idx="719">
                  <c:v>196.5277777777778</c:v>
                </c:pt>
                <c:pt idx="720">
                  <c:v>786.1111111111112</c:v>
                </c:pt>
                <c:pt idx="721">
                  <c:v>1080.9027777777776</c:v>
                </c:pt>
                <c:pt idx="722">
                  <c:v>904.02777777777806</c:v>
                </c:pt>
                <c:pt idx="723">
                  <c:v>786.1111111111112</c:v>
                </c:pt>
                <c:pt idx="724">
                  <c:v>668.19444444444412</c:v>
                </c:pt>
                <c:pt idx="725">
                  <c:v>805.76388888888914</c:v>
                </c:pt>
                <c:pt idx="726">
                  <c:v>1159.5138888888885</c:v>
                </c:pt>
                <c:pt idx="727">
                  <c:v>1611.5277777777767</c:v>
                </c:pt>
                <c:pt idx="728">
                  <c:v>1552.5694444444443</c:v>
                </c:pt>
                <c:pt idx="729">
                  <c:v>1061.2500000000011</c:v>
                </c:pt>
                <c:pt idx="730">
                  <c:v>746.80555555555634</c:v>
                </c:pt>
                <c:pt idx="731">
                  <c:v>334.09722222222138</c:v>
                </c:pt>
                <c:pt idx="732">
                  <c:v>78.61111111111083</c:v>
                </c:pt>
                <c:pt idx="733">
                  <c:v>58.958333333334174</c:v>
                </c:pt>
                <c:pt idx="734">
                  <c:v>78.61111111111083</c:v>
                </c:pt>
                <c:pt idx="735">
                  <c:v>98.2638888888889</c:v>
                </c:pt>
                <c:pt idx="736">
                  <c:v>137.569444444445</c:v>
                </c:pt>
                <c:pt idx="737">
                  <c:v>196.5277777777778</c:v>
                </c:pt>
                <c:pt idx="738">
                  <c:v>176.87499999999972</c:v>
                </c:pt>
                <c:pt idx="739">
                  <c:v>78.61111111111083</c:v>
                </c:pt>
                <c:pt idx="740">
                  <c:v>255.48611111111055</c:v>
                </c:pt>
                <c:pt idx="741">
                  <c:v>452.01388888888829</c:v>
                </c:pt>
                <c:pt idx="742">
                  <c:v>373.40277777777891</c:v>
                </c:pt>
                <c:pt idx="743">
                  <c:v>176.87499999999972</c:v>
                </c:pt>
                <c:pt idx="744">
                  <c:v>39.305555555554719</c:v>
                </c:pt>
                <c:pt idx="745">
                  <c:v>19.652777777778056</c:v>
                </c:pt>
                <c:pt idx="746">
                  <c:v>19.652777777778056</c:v>
                </c:pt>
                <c:pt idx="747">
                  <c:v>98.2638888888889</c:v>
                </c:pt>
                <c:pt idx="748">
                  <c:v>216.18055555555586</c:v>
                </c:pt>
                <c:pt idx="749">
                  <c:v>294.79166666666663</c:v>
                </c:pt>
                <c:pt idx="750">
                  <c:v>235.83333333333249</c:v>
                </c:pt>
                <c:pt idx="751">
                  <c:v>78.61111111111083</c:v>
                </c:pt>
                <c:pt idx="752">
                  <c:v>-19.652777777776659</c:v>
                </c:pt>
                <c:pt idx="753">
                  <c:v>-98.2638888888889</c:v>
                </c:pt>
                <c:pt idx="754">
                  <c:v>-235.83333333333388</c:v>
                </c:pt>
                <c:pt idx="755">
                  <c:v>-334.09722222222138</c:v>
                </c:pt>
                <c:pt idx="756">
                  <c:v>-432.36111111111171</c:v>
                </c:pt>
                <c:pt idx="757">
                  <c:v>-766.45833333333292</c:v>
                </c:pt>
                <c:pt idx="758">
                  <c:v>-1375.6944444444443</c:v>
                </c:pt>
                <c:pt idx="759">
                  <c:v>-1886.666666666667</c:v>
                </c:pt>
                <c:pt idx="760">
                  <c:v>-2024.2361111111106</c:v>
                </c:pt>
                <c:pt idx="761">
                  <c:v>-2043.8888888888891</c:v>
                </c:pt>
                <c:pt idx="762">
                  <c:v>-2083.1944444444448</c:v>
                </c:pt>
                <c:pt idx="763">
                  <c:v>-1847.3611111111109</c:v>
                </c:pt>
                <c:pt idx="764">
                  <c:v>-1257.7777777777774</c:v>
                </c:pt>
                <c:pt idx="765">
                  <c:v>-294.79166666666663</c:v>
                </c:pt>
                <c:pt idx="766">
                  <c:v>786.1111111111112</c:v>
                </c:pt>
                <c:pt idx="767">
                  <c:v>1238.1250000000002</c:v>
                </c:pt>
                <c:pt idx="768">
                  <c:v>1257.7777777777774</c:v>
                </c:pt>
                <c:pt idx="769">
                  <c:v>1277.4305555555557</c:v>
                </c:pt>
                <c:pt idx="770">
                  <c:v>1513.2638888888894</c:v>
                </c:pt>
                <c:pt idx="771">
                  <c:v>1906.3194444444437</c:v>
                </c:pt>
                <c:pt idx="772">
                  <c:v>1925.9722222222217</c:v>
                </c:pt>
                <c:pt idx="773">
                  <c:v>1808.0555555555561</c:v>
                </c:pt>
                <c:pt idx="774">
                  <c:v>1493.6111111111115</c:v>
                </c:pt>
                <c:pt idx="775">
                  <c:v>1257.7777777777774</c:v>
                </c:pt>
                <c:pt idx="776">
                  <c:v>1297.0833333333335</c:v>
                </c:pt>
                <c:pt idx="777">
                  <c:v>1061.2499999999998</c:v>
                </c:pt>
                <c:pt idx="778">
                  <c:v>786.1111111111112</c:v>
                </c:pt>
                <c:pt idx="779">
                  <c:v>687.84722222222217</c:v>
                </c:pt>
                <c:pt idx="780">
                  <c:v>589.58333333333326</c:v>
                </c:pt>
                <c:pt idx="781">
                  <c:v>452.01388888888971</c:v>
                </c:pt>
                <c:pt idx="782">
                  <c:v>334.09722222222138</c:v>
                </c:pt>
                <c:pt idx="783">
                  <c:v>235.83333333333249</c:v>
                </c:pt>
                <c:pt idx="784">
                  <c:v>157.22222222222305</c:v>
                </c:pt>
                <c:pt idx="785">
                  <c:v>137.569444444445</c:v>
                </c:pt>
                <c:pt idx="786">
                  <c:v>216.18055555555586</c:v>
                </c:pt>
                <c:pt idx="787">
                  <c:v>235.83333333333388</c:v>
                </c:pt>
                <c:pt idx="788">
                  <c:v>117.91666666666553</c:v>
                </c:pt>
                <c:pt idx="789">
                  <c:v>19.652777777776659</c:v>
                </c:pt>
                <c:pt idx="790">
                  <c:v>19.652777777779452</c:v>
                </c:pt>
                <c:pt idx="791">
                  <c:v>78.611111111112223</c:v>
                </c:pt>
                <c:pt idx="792">
                  <c:v>117.91666666666553</c:v>
                </c:pt>
                <c:pt idx="793">
                  <c:v>-19.652777777779452</c:v>
                </c:pt>
                <c:pt idx="794">
                  <c:v>-491.3194444444444</c:v>
                </c:pt>
                <c:pt idx="795">
                  <c:v>-1159.5138888888871</c:v>
                </c:pt>
                <c:pt idx="796">
                  <c:v>-1749.0972222222219</c:v>
                </c:pt>
                <c:pt idx="797">
                  <c:v>-2043.8888888888901</c:v>
                </c:pt>
                <c:pt idx="798">
                  <c:v>-1906.3194444444448</c:v>
                </c:pt>
                <c:pt idx="799">
                  <c:v>-1375.6944444444443</c:v>
                </c:pt>
                <c:pt idx="800">
                  <c:v>-687.84722222222217</c:v>
                </c:pt>
                <c:pt idx="801">
                  <c:v>-196.5277777777778</c:v>
                </c:pt>
                <c:pt idx="802">
                  <c:v>137.569444444445</c:v>
                </c:pt>
                <c:pt idx="803">
                  <c:v>668.19444444444548</c:v>
                </c:pt>
                <c:pt idx="804">
                  <c:v>1238.1249999999993</c:v>
                </c:pt>
                <c:pt idx="805">
                  <c:v>1316.7361111111102</c:v>
                </c:pt>
                <c:pt idx="806">
                  <c:v>845.06944444444525</c:v>
                </c:pt>
                <c:pt idx="807">
                  <c:v>314.44444444444468</c:v>
                </c:pt>
                <c:pt idx="808">
                  <c:v>-39.305555555556111</c:v>
                </c:pt>
                <c:pt idx="809">
                  <c:v>-334.09722222222274</c:v>
                </c:pt>
                <c:pt idx="810">
                  <c:v>-550.27777777777726</c:v>
                </c:pt>
                <c:pt idx="811">
                  <c:v>-766.45833333333292</c:v>
                </c:pt>
                <c:pt idx="812">
                  <c:v>-1179.1666666666665</c:v>
                </c:pt>
                <c:pt idx="813">
                  <c:v>-1513.263888888888</c:v>
                </c:pt>
                <c:pt idx="814">
                  <c:v>-1611.5277777777783</c:v>
                </c:pt>
                <c:pt idx="815">
                  <c:v>-1690.1388888888891</c:v>
                </c:pt>
                <c:pt idx="816">
                  <c:v>-1808.0555555555554</c:v>
                </c:pt>
                <c:pt idx="817">
                  <c:v>-1808.0555555555561</c:v>
                </c:pt>
                <c:pt idx="818">
                  <c:v>-1631.1805555555557</c:v>
                </c:pt>
                <c:pt idx="819">
                  <c:v>-962.98611111111086</c:v>
                </c:pt>
                <c:pt idx="820">
                  <c:v>0</c:v>
                </c:pt>
                <c:pt idx="821">
                  <c:v>864.72222222222194</c:v>
                </c:pt>
                <c:pt idx="822">
                  <c:v>1336.3888888888889</c:v>
                </c:pt>
                <c:pt idx="823">
                  <c:v>1277.4305555555557</c:v>
                </c:pt>
                <c:pt idx="824">
                  <c:v>1179.1666666666665</c:v>
                </c:pt>
                <c:pt idx="825">
                  <c:v>1002.2916666666669</c:v>
                </c:pt>
                <c:pt idx="826">
                  <c:v>845.06944444444457</c:v>
                </c:pt>
                <c:pt idx="827">
                  <c:v>805.76388888888914</c:v>
                </c:pt>
                <c:pt idx="828">
                  <c:v>746.80555555555497</c:v>
                </c:pt>
                <c:pt idx="829">
                  <c:v>845.06944444444377</c:v>
                </c:pt>
                <c:pt idx="830">
                  <c:v>1002.2916666666669</c:v>
                </c:pt>
                <c:pt idx="831">
                  <c:v>962.98611111111086</c:v>
                </c:pt>
                <c:pt idx="832">
                  <c:v>727.15277777777828</c:v>
                </c:pt>
                <c:pt idx="833">
                  <c:v>373.40277777777891</c:v>
                </c:pt>
                <c:pt idx="834">
                  <c:v>196.5277777777778</c:v>
                </c:pt>
                <c:pt idx="835">
                  <c:v>216.18055555555443</c:v>
                </c:pt>
                <c:pt idx="836">
                  <c:v>216.18055555555443</c:v>
                </c:pt>
                <c:pt idx="837">
                  <c:v>176.87500000000111</c:v>
                </c:pt>
                <c:pt idx="838">
                  <c:v>216.18055555555586</c:v>
                </c:pt>
                <c:pt idx="839">
                  <c:v>314.44444444444332</c:v>
                </c:pt>
                <c:pt idx="840">
                  <c:v>314.44444444444468</c:v>
                </c:pt>
                <c:pt idx="841">
                  <c:v>294.79166666666663</c:v>
                </c:pt>
                <c:pt idx="842">
                  <c:v>393.0555555555556</c:v>
                </c:pt>
                <c:pt idx="843">
                  <c:v>471.66666666666777</c:v>
                </c:pt>
                <c:pt idx="844">
                  <c:v>393.0555555555556</c:v>
                </c:pt>
                <c:pt idx="845">
                  <c:v>216.18055555555443</c:v>
                </c:pt>
                <c:pt idx="846">
                  <c:v>98.2638888888889</c:v>
                </c:pt>
                <c:pt idx="847">
                  <c:v>78.611111111112223</c:v>
                </c:pt>
                <c:pt idx="848">
                  <c:v>137.569444444445</c:v>
                </c:pt>
                <c:pt idx="849">
                  <c:v>294.79166666666663</c:v>
                </c:pt>
                <c:pt idx="850">
                  <c:v>471.6666666666664</c:v>
                </c:pt>
                <c:pt idx="851">
                  <c:v>471.6666666666664</c:v>
                </c:pt>
                <c:pt idx="852">
                  <c:v>314.44444444444468</c:v>
                </c:pt>
                <c:pt idx="853">
                  <c:v>235.83333333333249</c:v>
                </c:pt>
                <c:pt idx="854">
                  <c:v>235.83333333333249</c:v>
                </c:pt>
                <c:pt idx="855">
                  <c:v>196.5277777777778</c:v>
                </c:pt>
                <c:pt idx="856">
                  <c:v>98.2638888888889</c:v>
                </c:pt>
                <c:pt idx="857">
                  <c:v>39.305555555556111</c:v>
                </c:pt>
                <c:pt idx="858">
                  <c:v>216.18055555555586</c:v>
                </c:pt>
                <c:pt idx="859">
                  <c:v>452.01388888888829</c:v>
                </c:pt>
                <c:pt idx="860">
                  <c:v>452.01388888888829</c:v>
                </c:pt>
                <c:pt idx="861">
                  <c:v>314.44444444444611</c:v>
                </c:pt>
                <c:pt idx="862">
                  <c:v>393.0555555555556</c:v>
                </c:pt>
                <c:pt idx="863">
                  <c:v>727.15277777777555</c:v>
                </c:pt>
                <c:pt idx="864">
                  <c:v>687.84722222222217</c:v>
                </c:pt>
                <c:pt idx="865">
                  <c:v>334.09722222222274</c:v>
                </c:pt>
                <c:pt idx="866">
                  <c:v>216.18055555555722</c:v>
                </c:pt>
                <c:pt idx="867">
                  <c:v>353.74999999999943</c:v>
                </c:pt>
                <c:pt idx="868">
                  <c:v>510.97222222222109</c:v>
                </c:pt>
                <c:pt idx="869">
                  <c:v>393.0555555555556</c:v>
                </c:pt>
                <c:pt idx="870">
                  <c:v>98.2638888888889</c:v>
                </c:pt>
                <c:pt idx="871">
                  <c:v>-78.611111111109437</c:v>
                </c:pt>
                <c:pt idx="872">
                  <c:v>-137.569444444445</c:v>
                </c:pt>
                <c:pt idx="873">
                  <c:v>-157.22222222222166</c:v>
                </c:pt>
                <c:pt idx="874">
                  <c:v>-196.5277777777778</c:v>
                </c:pt>
                <c:pt idx="875">
                  <c:v>-294.79166666666663</c:v>
                </c:pt>
                <c:pt idx="876">
                  <c:v>-412.70833333333218</c:v>
                </c:pt>
                <c:pt idx="877">
                  <c:v>-510.97222222222388</c:v>
                </c:pt>
                <c:pt idx="878">
                  <c:v>-452.01388888888829</c:v>
                </c:pt>
                <c:pt idx="879">
                  <c:v>-255.48611111111055</c:v>
                </c:pt>
                <c:pt idx="880">
                  <c:v>-78.611111111112223</c:v>
                </c:pt>
                <c:pt idx="881">
                  <c:v>-196.5277777777778</c:v>
                </c:pt>
                <c:pt idx="882">
                  <c:v>-393.0555555555556</c:v>
                </c:pt>
                <c:pt idx="883">
                  <c:v>-196.5277777777778</c:v>
                </c:pt>
                <c:pt idx="884">
                  <c:v>0</c:v>
                </c:pt>
                <c:pt idx="885">
                  <c:v>19.652777777776659</c:v>
                </c:pt>
                <c:pt idx="886">
                  <c:v>78.611111111112223</c:v>
                </c:pt>
                <c:pt idx="887">
                  <c:v>98.2638888888889</c:v>
                </c:pt>
                <c:pt idx="888">
                  <c:v>58.958333333332767</c:v>
                </c:pt>
                <c:pt idx="889">
                  <c:v>-19.652777777776659</c:v>
                </c:pt>
                <c:pt idx="890">
                  <c:v>-117.91666666666835</c:v>
                </c:pt>
                <c:pt idx="891">
                  <c:v>-235.83333333333388</c:v>
                </c:pt>
                <c:pt idx="892">
                  <c:v>-373.40277777777607</c:v>
                </c:pt>
                <c:pt idx="893">
                  <c:v>-491.3194444444444</c:v>
                </c:pt>
                <c:pt idx="894">
                  <c:v>-510.97222222222251</c:v>
                </c:pt>
                <c:pt idx="895">
                  <c:v>-432.36111111111029</c:v>
                </c:pt>
                <c:pt idx="896">
                  <c:v>-294.79166666666663</c:v>
                </c:pt>
                <c:pt idx="897">
                  <c:v>-137.569444444445</c:v>
                </c:pt>
                <c:pt idx="898">
                  <c:v>-39.305555555556111</c:v>
                </c:pt>
                <c:pt idx="899">
                  <c:v>-19.652777777778056</c:v>
                </c:pt>
                <c:pt idx="900">
                  <c:v>-78.61111111111083</c:v>
                </c:pt>
                <c:pt idx="901">
                  <c:v>-176.87499999999972</c:v>
                </c:pt>
                <c:pt idx="902">
                  <c:v>-353.74999999999943</c:v>
                </c:pt>
                <c:pt idx="903">
                  <c:v>-1238.1249999999993</c:v>
                </c:pt>
                <c:pt idx="904">
                  <c:v>-2043.8888888888901</c:v>
                </c:pt>
                <c:pt idx="905">
                  <c:v>-1906.3194444444448</c:v>
                </c:pt>
                <c:pt idx="906">
                  <c:v>-1375.6944444444443</c:v>
                </c:pt>
                <c:pt idx="907">
                  <c:v>-687.84722222222217</c:v>
                </c:pt>
                <c:pt idx="908">
                  <c:v>-196.5277777777778</c:v>
                </c:pt>
                <c:pt idx="909">
                  <c:v>137.569444444445</c:v>
                </c:pt>
                <c:pt idx="910">
                  <c:v>668.19444444444548</c:v>
                </c:pt>
                <c:pt idx="911">
                  <c:v>1238.1249999999993</c:v>
                </c:pt>
                <c:pt idx="912">
                  <c:v>1316.7361111111102</c:v>
                </c:pt>
                <c:pt idx="913">
                  <c:v>845.06944444444525</c:v>
                </c:pt>
                <c:pt idx="914">
                  <c:v>510.97222222222251</c:v>
                </c:pt>
                <c:pt idx="915">
                  <c:v>845.06944444444377</c:v>
                </c:pt>
                <c:pt idx="916">
                  <c:v>805.76388888888914</c:v>
                </c:pt>
                <c:pt idx="917">
                  <c:v>432.36111111111171</c:v>
                </c:pt>
                <c:pt idx="918">
                  <c:v>176.87499999999972</c:v>
                </c:pt>
                <c:pt idx="919">
                  <c:v>-19.652777777778056</c:v>
                </c:pt>
                <c:pt idx="920">
                  <c:v>98.2638888888889</c:v>
                </c:pt>
                <c:pt idx="921">
                  <c:v>275.13888888888863</c:v>
                </c:pt>
                <c:pt idx="922">
                  <c:v>550.27777777777726</c:v>
                </c:pt>
                <c:pt idx="923">
                  <c:v>668.19444444444412</c:v>
                </c:pt>
                <c:pt idx="924">
                  <c:v>550.27777777777726</c:v>
                </c:pt>
                <c:pt idx="925">
                  <c:v>39.305555555554719</c:v>
                </c:pt>
                <c:pt idx="926">
                  <c:v>-471.66666666666498</c:v>
                </c:pt>
                <c:pt idx="927">
                  <c:v>-412.70833333333218</c:v>
                </c:pt>
                <c:pt idx="928">
                  <c:v>-275.13888888888999</c:v>
                </c:pt>
                <c:pt idx="929">
                  <c:v>-216.18055555555586</c:v>
                </c:pt>
                <c:pt idx="930">
                  <c:v>-157.22222222222166</c:v>
                </c:pt>
                <c:pt idx="931">
                  <c:v>-137.5694444444436</c:v>
                </c:pt>
                <c:pt idx="932">
                  <c:v>-137.569444444445</c:v>
                </c:pt>
                <c:pt idx="933">
                  <c:v>-157.22222222222305</c:v>
                </c:pt>
                <c:pt idx="934">
                  <c:v>-235.83333333333249</c:v>
                </c:pt>
                <c:pt idx="935">
                  <c:v>-373.40277777777749</c:v>
                </c:pt>
                <c:pt idx="936">
                  <c:v>-393.0555555555556</c:v>
                </c:pt>
                <c:pt idx="937">
                  <c:v>-294.79166666666663</c:v>
                </c:pt>
                <c:pt idx="938">
                  <c:v>-216.18055555555586</c:v>
                </c:pt>
                <c:pt idx="939">
                  <c:v>-196.5277777777778</c:v>
                </c:pt>
                <c:pt idx="940">
                  <c:v>-216.18055555555586</c:v>
                </c:pt>
                <c:pt idx="941">
                  <c:v>-176.87499999999972</c:v>
                </c:pt>
                <c:pt idx="942">
                  <c:v>-78.61111111111083</c:v>
                </c:pt>
                <c:pt idx="943">
                  <c:v>-39.305555555556111</c:v>
                </c:pt>
                <c:pt idx="944">
                  <c:v>-19.652777777778056</c:v>
                </c:pt>
                <c:pt idx="945">
                  <c:v>19.652777777778056</c:v>
                </c:pt>
                <c:pt idx="946">
                  <c:v>58.958333333334174</c:v>
                </c:pt>
                <c:pt idx="947">
                  <c:v>196.5277777777778</c:v>
                </c:pt>
                <c:pt idx="948">
                  <c:v>314.44444444444332</c:v>
                </c:pt>
                <c:pt idx="949">
                  <c:v>235.83333333333388</c:v>
                </c:pt>
                <c:pt idx="950">
                  <c:v>58.958333333334174</c:v>
                </c:pt>
                <c:pt idx="951">
                  <c:v>-216.18055555555586</c:v>
                </c:pt>
                <c:pt idx="952">
                  <c:v>-668.19444444444412</c:v>
                </c:pt>
                <c:pt idx="953">
                  <c:v>-1316.7361111111115</c:v>
                </c:pt>
                <c:pt idx="954">
                  <c:v>-1886.666666666667</c:v>
                </c:pt>
                <c:pt idx="955">
                  <c:v>-2083.1944444444448</c:v>
                </c:pt>
                <c:pt idx="956">
                  <c:v>-2083.1944444444448</c:v>
                </c:pt>
                <c:pt idx="957">
                  <c:v>-2083.1944444444439</c:v>
                </c:pt>
                <c:pt idx="958">
                  <c:v>-1454.3055555555552</c:v>
                </c:pt>
                <c:pt idx="959">
                  <c:v>-235.8333333333332</c:v>
                </c:pt>
                <c:pt idx="960">
                  <c:v>825.41666666666652</c:v>
                </c:pt>
                <c:pt idx="961">
                  <c:v>1690.1388888888891</c:v>
                </c:pt>
                <c:pt idx="962">
                  <c:v>2181.458333333333</c:v>
                </c:pt>
                <c:pt idx="963">
                  <c:v>2102.8472222222213</c:v>
                </c:pt>
                <c:pt idx="964">
                  <c:v>1690.1388888888891</c:v>
                </c:pt>
                <c:pt idx="965">
                  <c:v>1139.861111111112</c:v>
                </c:pt>
                <c:pt idx="966">
                  <c:v>609.23611111111143</c:v>
                </c:pt>
                <c:pt idx="967">
                  <c:v>216.18055555555586</c:v>
                </c:pt>
                <c:pt idx="968">
                  <c:v>0</c:v>
                </c:pt>
                <c:pt idx="969">
                  <c:v>-98.2638888888889</c:v>
                </c:pt>
                <c:pt idx="970">
                  <c:v>-235.83333333333388</c:v>
                </c:pt>
                <c:pt idx="971">
                  <c:v>-491.3194444444444</c:v>
                </c:pt>
                <c:pt idx="972">
                  <c:v>-982.6388888888888</c:v>
                </c:pt>
                <c:pt idx="973">
                  <c:v>-1690.1388888888891</c:v>
                </c:pt>
                <c:pt idx="974">
                  <c:v>-2083.1944444444448</c:v>
                </c:pt>
                <c:pt idx="975">
                  <c:v>-2083.1944444444448</c:v>
                </c:pt>
                <c:pt idx="976">
                  <c:v>-2083.1944444444439</c:v>
                </c:pt>
                <c:pt idx="977">
                  <c:v>-2102.8472222222222</c:v>
                </c:pt>
                <c:pt idx="978">
                  <c:v>-1709.7916666666665</c:v>
                </c:pt>
                <c:pt idx="979">
                  <c:v>-1198.8194444444448</c:v>
                </c:pt>
                <c:pt idx="980">
                  <c:v>-1041.5972222222224</c:v>
                </c:pt>
                <c:pt idx="981">
                  <c:v>-864.72222222222194</c:v>
                </c:pt>
                <c:pt idx="982">
                  <c:v>-687.84722222222206</c:v>
                </c:pt>
                <c:pt idx="983">
                  <c:v>-648.54166666666674</c:v>
                </c:pt>
                <c:pt idx="984">
                  <c:v>-786.1111111111112</c:v>
                </c:pt>
                <c:pt idx="985">
                  <c:v>-864.72222222222229</c:v>
                </c:pt>
                <c:pt idx="986">
                  <c:v>-628.88888888888891</c:v>
                </c:pt>
                <c:pt idx="987">
                  <c:v>-216.18055555555557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157.22222222222223</c:v>
                </c:pt>
                <c:pt idx="1028">
                  <c:v>707.5</c:v>
                </c:pt>
                <c:pt idx="1029">
                  <c:v>1532.9166666666665</c:v>
                </c:pt>
                <c:pt idx="1030">
                  <c:v>2161.8055555555552</c:v>
                </c:pt>
                <c:pt idx="1031">
                  <c:v>2240.4166666666665</c:v>
                </c:pt>
                <c:pt idx="1032">
                  <c:v>1925.9722222222219</c:v>
                </c:pt>
                <c:pt idx="1033">
                  <c:v>1611.5277777777776</c:v>
                </c:pt>
                <c:pt idx="1034">
                  <c:v>1434.6527777777781</c:v>
                </c:pt>
                <c:pt idx="1035">
                  <c:v>1336.3888888888889</c:v>
                </c:pt>
                <c:pt idx="1036">
                  <c:v>1159.5138888888894</c:v>
                </c:pt>
                <c:pt idx="1037">
                  <c:v>923.680555555556</c:v>
                </c:pt>
                <c:pt idx="1038">
                  <c:v>766.45833333333292</c:v>
                </c:pt>
                <c:pt idx="1039">
                  <c:v>766.45833333333292</c:v>
                </c:pt>
                <c:pt idx="1040">
                  <c:v>884.375</c:v>
                </c:pt>
                <c:pt idx="1041">
                  <c:v>943.3333333333328</c:v>
                </c:pt>
                <c:pt idx="1042">
                  <c:v>884.375</c:v>
                </c:pt>
                <c:pt idx="1043">
                  <c:v>687.84722222222217</c:v>
                </c:pt>
                <c:pt idx="1044">
                  <c:v>412.7083333333336</c:v>
                </c:pt>
                <c:pt idx="1045">
                  <c:v>176.87499999999972</c:v>
                </c:pt>
                <c:pt idx="1046">
                  <c:v>58.958333333332767</c:v>
                </c:pt>
                <c:pt idx="1047">
                  <c:v>58.958333333334174</c:v>
                </c:pt>
                <c:pt idx="1048">
                  <c:v>78.61111111111083</c:v>
                </c:pt>
                <c:pt idx="1049">
                  <c:v>0</c:v>
                </c:pt>
                <c:pt idx="1050">
                  <c:v>-196.5277777777778</c:v>
                </c:pt>
                <c:pt idx="1051">
                  <c:v>-471.6666666666664</c:v>
                </c:pt>
                <c:pt idx="1052">
                  <c:v>-687.84722222222217</c:v>
                </c:pt>
                <c:pt idx="1053">
                  <c:v>-825.4166666666672</c:v>
                </c:pt>
                <c:pt idx="1054">
                  <c:v>-982.6388888888888</c:v>
                </c:pt>
                <c:pt idx="1055">
                  <c:v>-1218.4722222222229</c:v>
                </c:pt>
                <c:pt idx="1056">
                  <c:v>-1532.9166666666658</c:v>
                </c:pt>
                <c:pt idx="1057">
                  <c:v>-1886.6666666666663</c:v>
                </c:pt>
                <c:pt idx="1058">
                  <c:v>-2083.1944444444448</c:v>
                </c:pt>
                <c:pt idx="1059">
                  <c:v>-1906.3194444444443</c:v>
                </c:pt>
                <c:pt idx="1060">
                  <c:v>-1709.7916666666665</c:v>
                </c:pt>
                <c:pt idx="1061">
                  <c:v>-1493.6111111111111</c:v>
                </c:pt>
                <c:pt idx="1062">
                  <c:v>-923.68055555555543</c:v>
                </c:pt>
                <c:pt idx="1063">
                  <c:v>-255.48611111111126</c:v>
                </c:pt>
                <c:pt idx="1064">
                  <c:v>157.22222222222234</c:v>
                </c:pt>
                <c:pt idx="1065">
                  <c:v>687.84722222222217</c:v>
                </c:pt>
                <c:pt idx="1066">
                  <c:v>1395.3472222222217</c:v>
                </c:pt>
                <c:pt idx="1067">
                  <c:v>1532.9166666666665</c:v>
                </c:pt>
                <c:pt idx="1068">
                  <c:v>923.680555555556</c:v>
                </c:pt>
                <c:pt idx="1069">
                  <c:v>353.75000000000017</c:v>
                </c:pt>
                <c:pt idx="1070">
                  <c:v>353.74999999999943</c:v>
                </c:pt>
                <c:pt idx="1071">
                  <c:v>707.50000000000034</c:v>
                </c:pt>
                <c:pt idx="1072">
                  <c:v>1061.2500000000002</c:v>
                </c:pt>
                <c:pt idx="1073">
                  <c:v>1277.4305555555547</c:v>
                </c:pt>
                <c:pt idx="1074">
                  <c:v>1513.2638888888889</c:v>
                </c:pt>
                <c:pt idx="1075">
                  <c:v>1808.0555555555561</c:v>
                </c:pt>
                <c:pt idx="1076">
                  <c:v>1925.9722222222217</c:v>
                </c:pt>
                <c:pt idx="1077">
                  <c:v>1729.4444444444439</c:v>
                </c:pt>
                <c:pt idx="1078">
                  <c:v>1395.3472222222224</c:v>
                </c:pt>
                <c:pt idx="1079">
                  <c:v>1100.5555555555557</c:v>
                </c:pt>
                <c:pt idx="1080">
                  <c:v>943.33333333333417</c:v>
                </c:pt>
                <c:pt idx="1081">
                  <c:v>727.15277777777828</c:v>
                </c:pt>
                <c:pt idx="1082">
                  <c:v>353.74999999999943</c:v>
                </c:pt>
                <c:pt idx="1083">
                  <c:v>-19.652777777778056</c:v>
                </c:pt>
                <c:pt idx="1084">
                  <c:v>-412.7083333333336</c:v>
                </c:pt>
                <c:pt idx="1085">
                  <c:v>-628.88888888888937</c:v>
                </c:pt>
                <c:pt idx="1086">
                  <c:v>-452.01388888888829</c:v>
                </c:pt>
                <c:pt idx="1087">
                  <c:v>-137.5694444444436</c:v>
                </c:pt>
                <c:pt idx="1088">
                  <c:v>19.652777777778056</c:v>
                </c:pt>
                <c:pt idx="1089">
                  <c:v>39.305555555554719</c:v>
                </c:pt>
                <c:pt idx="1090">
                  <c:v>19.652777777776659</c:v>
                </c:pt>
                <c:pt idx="1091">
                  <c:v>0</c:v>
                </c:pt>
                <c:pt idx="1092">
                  <c:v>58.958333333334174</c:v>
                </c:pt>
                <c:pt idx="1093">
                  <c:v>255.48611111111194</c:v>
                </c:pt>
                <c:pt idx="1094">
                  <c:v>510.97222222222251</c:v>
                </c:pt>
                <c:pt idx="1095">
                  <c:v>569.93055555555532</c:v>
                </c:pt>
                <c:pt idx="1096">
                  <c:v>393.0555555555556</c:v>
                </c:pt>
                <c:pt idx="1097">
                  <c:v>176.87499999999972</c:v>
                </c:pt>
                <c:pt idx="1098">
                  <c:v>-39.305555555556111</c:v>
                </c:pt>
                <c:pt idx="1099">
                  <c:v>-314.44444444444468</c:v>
                </c:pt>
                <c:pt idx="1100">
                  <c:v>-628.88888888888937</c:v>
                </c:pt>
                <c:pt idx="1101">
                  <c:v>-668.19444444444412</c:v>
                </c:pt>
                <c:pt idx="1102">
                  <c:v>-373.40277777777749</c:v>
                </c:pt>
                <c:pt idx="1103">
                  <c:v>-19.652777777778056</c:v>
                </c:pt>
                <c:pt idx="1104">
                  <c:v>353.75000000000085</c:v>
                </c:pt>
                <c:pt idx="1105">
                  <c:v>687.84722222222217</c:v>
                </c:pt>
                <c:pt idx="1106">
                  <c:v>727.15277777777692</c:v>
                </c:pt>
                <c:pt idx="1107">
                  <c:v>432.36111111111171</c:v>
                </c:pt>
                <c:pt idx="1108">
                  <c:v>98.263888888890293</c:v>
                </c:pt>
                <c:pt idx="1109">
                  <c:v>-196.5277777777778</c:v>
                </c:pt>
                <c:pt idx="1110">
                  <c:v>-471.66666666666777</c:v>
                </c:pt>
                <c:pt idx="1111">
                  <c:v>-452.01388888888829</c:v>
                </c:pt>
                <c:pt idx="1112">
                  <c:v>-137.569444444445</c:v>
                </c:pt>
                <c:pt idx="1113">
                  <c:v>275.13888888888863</c:v>
                </c:pt>
                <c:pt idx="1114">
                  <c:v>786.1111111111112</c:v>
                </c:pt>
                <c:pt idx="1115">
                  <c:v>1061.2499999999998</c:v>
                </c:pt>
                <c:pt idx="1116">
                  <c:v>805.76388888889062</c:v>
                </c:pt>
                <c:pt idx="1117">
                  <c:v>334.09722222222274</c:v>
                </c:pt>
                <c:pt idx="1118">
                  <c:v>-19.652777777779452</c:v>
                </c:pt>
                <c:pt idx="1119">
                  <c:v>-314.44444444444611</c:v>
                </c:pt>
                <c:pt idx="1120">
                  <c:v>-471.66666666666498</c:v>
                </c:pt>
                <c:pt idx="1121">
                  <c:v>-373.40277777777607</c:v>
                </c:pt>
                <c:pt idx="1122">
                  <c:v>-235.83333333333388</c:v>
                </c:pt>
                <c:pt idx="1123">
                  <c:v>-255.48611111111055</c:v>
                </c:pt>
                <c:pt idx="1124">
                  <c:v>-491.3194444444444</c:v>
                </c:pt>
                <c:pt idx="1125">
                  <c:v>-904.02777777777942</c:v>
                </c:pt>
                <c:pt idx="1126">
                  <c:v>-1454.3055555555566</c:v>
                </c:pt>
                <c:pt idx="1127">
                  <c:v>-1925.9722222222217</c:v>
                </c:pt>
                <c:pt idx="1128">
                  <c:v>-2083.1944444444434</c:v>
                </c:pt>
                <c:pt idx="1129">
                  <c:v>-2043.8888888888885</c:v>
                </c:pt>
                <c:pt idx="1130">
                  <c:v>-1768.75</c:v>
                </c:pt>
                <c:pt idx="1131">
                  <c:v>-1415.0000000000007</c:v>
                </c:pt>
                <c:pt idx="1132">
                  <c:v>-1257.7777777777783</c:v>
                </c:pt>
                <c:pt idx="1133">
                  <c:v>-1238.1249999999993</c:v>
                </c:pt>
                <c:pt idx="1134">
                  <c:v>-1336.3888888888889</c:v>
                </c:pt>
                <c:pt idx="1135">
                  <c:v>-1415.0000000000007</c:v>
                </c:pt>
                <c:pt idx="1136">
                  <c:v>-1316.7361111111111</c:v>
                </c:pt>
                <c:pt idx="1137">
                  <c:v>-943.33333333333314</c:v>
                </c:pt>
                <c:pt idx="1138">
                  <c:v>-412.7083333333336</c:v>
                </c:pt>
                <c:pt idx="1139">
                  <c:v>-58.958333333333123</c:v>
                </c:pt>
                <c:pt idx="1140">
                  <c:v>78.611111111111171</c:v>
                </c:pt>
                <c:pt idx="1141">
                  <c:v>157.22222222222203</c:v>
                </c:pt>
                <c:pt idx="1142">
                  <c:v>353.74999999999977</c:v>
                </c:pt>
                <c:pt idx="1143">
                  <c:v>786.11111111111143</c:v>
                </c:pt>
                <c:pt idx="1144">
                  <c:v>1198.8194444444448</c:v>
                </c:pt>
                <c:pt idx="1145">
                  <c:v>1041.5972222222217</c:v>
                </c:pt>
                <c:pt idx="1146">
                  <c:v>452.01388888888903</c:v>
                </c:pt>
                <c:pt idx="1147">
                  <c:v>-334.09722222222206</c:v>
                </c:pt>
                <c:pt idx="1148">
                  <c:v>-1454.3055555555561</c:v>
                </c:pt>
                <c:pt idx="1149">
                  <c:v>-1749.0972222222219</c:v>
                </c:pt>
                <c:pt idx="1150">
                  <c:v>-1061.2499999999998</c:v>
                </c:pt>
                <c:pt idx="1151">
                  <c:v>-353.75000000000017</c:v>
                </c:pt>
                <c:pt idx="1152">
                  <c:v>0</c:v>
                </c:pt>
                <c:pt idx="1153">
                  <c:v>373.40277777777789</c:v>
                </c:pt>
                <c:pt idx="1154">
                  <c:v>1336.3888888888889</c:v>
                </c:pt>
                <c:pt idx="1155">
                  <c:v>2201.1111111111113</c:v>
                </c:pt>
                <c:pt idx="1156">
                  <c:v>2161.8055555555552</c:v>
                </c:pt>
                <c:pt idx="1157">
                  <c:v>1709.7916666666658</c:v>
                </c:pt>
                <c:pt idx="1158">
                  <c:v>1650.8333333333337</c:v>
                </c:pt>
                <c:pt idx="1159">
                  <c:v>1886.666666666667</c:v>
                </c:pt>
                <c:pt idx="1160">
                  <c:v>2102.8472222222213</c:v>
                </c:pt>
                <c:pt idx="1161">
                  <c:v>2043.8888888888885</c:v>
                </c:pt>
                <c:pt idx="1162">
                  <c:v>1749.0972222222219</c:v>
                </c:pt>
                <c:pt idx="1163">
                  <c:v>1513.2638888888894</c:v>
                </c:pt>
                <c:pt idx="1164">
                  <c:v>1415.0000000000007</c:v>
                </c:pt>
                <c:pt idx="1165">
                  <c:v>1356.0416666666679</c:v>
                </c:pt>
                <c:pt idx="1166">
                  <c:v>1297.0833333333321</c:v>
                </c:pt>
                <c:pt idx="1167">
                  <c:v>904.02777777777658</c:v>
                </c:pt>
                <c:pt idx="1168">
                  <c:v>530.62500000000057</c:v>
                </c:pt>
                <c:pt idx="1169">
                  <c:v>628.88888888888937</c:v>
                </c:pt>
                <c:pt idx="1170">
                  <c:v>707.50000000000171</c:v>
                </c:pt>
                <c:pt idx="1171">
                  <c:v>648.54166666666606</c:v>
                </c:pt>
                <c:pt idx="1172">
                  <c:v>609.23611111110995</c:v>
                </c:pt>
                <c:pt idx="1173">
                  <c:v>550.27777777777726</c:v>
                </c:pt>
                <c:pt idx="1174">
                  <c:v>491.3194444444444</c:v>
                </c:pt>
                <c:pt idx="1175">
                  <c:v>452.01388888888829</c:v>
                </c:pt>
                <c:pt idx="1176">
                  <c:v>393.0555555555556</c:v>
                </c:pt>
                <c:pt idx="1177">
                  <c:v>334.09722222222274</c:v>
                </c:pt>
                <c:pt idx="1178">
                  <c:v>314.44444444444332</c:v>
                </c:pt>
                <c:pt idx="1179">
                  <c:v>353.74999999999943</c:v>
                </c:pt>
                <c:pt idx="1180">
                  <c:v>393.0555555555556</c:v>
                </c:pt>
                <c:pt idx="1181">
                  <c:v>393.0555555555556</c:v>
                </c:pt>
                <c:pt idx="1182">
                  <c:v>373.40277777777891</c:v>
                </c:pt>
                <c:pt idx="1183">
                  <c:v>314.44444444444611</c:v>
                </c:pt>
                <c:pt idx="1184">
                  <c:v>255.48611111111055</c:v>
                </c:pt>
                <c:pt idx="1185">
                  <c:v>216.18055555555443</c:v>
                </c:pt>
                <c:pt idx="1186">
                  <c:v>157.22222222222166</c:v>
                </c:pt>
                <c:pt idx="1187">
                  <c:v>58.958333333332767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19.652777777779452</c:v>
                </c:pt>
                <c:pt idx="1197">
                  <c:v>19.652777777779452</c:v>
                </c:pt>
                <c:pt idx="1198">
                  <c:v>19.652777777776659</c:v>
                </c:pt>
                <c:pt idx="1199">
                  <c:v>98.2638888888889</c:v>
                </c:pt>
                <c:pt idx="1200">
                  <c:v>176.87500000000111</c:v>
                </c:pt>
                <c:pt idx="1201">
                  <c:v>255.48611111111055</c:v>
                </c:pt>
                <c:pt idx="1202">
                  <c:v>314.44444444444332</c:v>
                </c:pt>
                <c:pt idx="1203">
                  <c:v>275.13888888888999</c:v>
                </c:pt>
                <c:pt idx="1204">
                  <c:v>196.5277777777778</c:v>
                </c:pt>
                <c:pt idx="1205">
                  <c:v>117.91666666666553</c:v>
                </c:pt>
                <c:pt idx="1206">
                  <c:v>58.958333333332767</c:v>
                </c:pt>
                <c:pt idx="1207">
                  <c:v>39.305555555556111</c:v>
                </c:pt>
                <c:pt idx="1208">
                  <c:v>39.305555555556111</c:v>
                </c:pt>
                <c:pt idx="1209">
                  <c:v>39.305555555556111</c:v>
                </c:pt>
                <c:pt idx="1210">
                  <c:v>19.652777777779452</c:v>
                </c:pt>
                <c:pt idx="1211">
                  <c:v>0</c:v>
                </c:pt>
                <c:pt idx="1212">
                  <c:v>0</c:v>
                </c:pt>
                <c:pt idx="1213">
                  <c:v>-19.652777777779452</c:v>
                </c:pt>
                <c:pt idx="1214">
                  <c:v>-19.652777777779452</c:v>
                </c:pt>
                <c:pt idx="1215">
                  <c:v>0</c:v>
                </c:pt>
                <c:pt idx="1216">
                  <c:v>0</c:v>
                </c:pt>
                <c:pt idx="1217">
                  <c:v>-19.652777777776659</c:v>
                </c:pt>
                <c:pt idx="1218">
                  <c:v>-39.305555555556111</c:v>
                </c:pt>
                <c:pt idx="1219">
                  <c:v>-39.305555555556111</c:v>
                </c:pt>
                <c:pt idx="1220">
                  <c:v>-39.305555555553319</c:v>
                </c:pt>
                <c:pt idx="1221">
                  <c:v>-58.958333333332767</c:v>
                </c:pt>
                <c:pt idx="1222">
                  <c:v>-98.2638888888889</c:v>
                </c:pt>
                <c:pt idx="1223">
                  <c:v>-117.91666666666835</c:v>
                </c:pt>
                <c:pt idx="1224">
                  <c:v>-137.569444444445</c:v>
                </c:pt>
                <c:pt idx="1225">
                  <c:v>-117.91666666666553</c:v>
                </c:pt>
                <c:pt idx="1226">
                  <c:v>-78.611111111112223</c:v>
                </c:pt>
                <c:pt idx="1227">
                  <c:v>-58.958333333332767</c:v>
                </c:pt>
                <c:pt idx="1228">
                  <c:v>-58.958333333332767</c:v>
                </c:pt>
                <c:pt idx="1229">
                  <c:v>-58.958333333332767</c:v>
                </c:pt>
                <c:pt idx="1230">
                  <c:v>-58.958333333332767</c:v>
                </c:pt>
                <c:pt idx="1231">
                  <c:v>-78.611111111112223</c:v>
                </c:pt>
                <c:pt idx="1232">
                  <c:v>-58.958333333332767</c:v>
                </c:pt>
                <c:pt idx="1233">
                  <c:v>-19.652777777776659</c:v>
                </c:pt>
                <c:pt idx="1234">
                  <c:v>-19.652777777779452</c:v>
                </c:pt>
                <c:pt idx="1235">
                  <c:v>-19.652777777779452</c:v>
                </c:pt>
                <c:pt idx="1236">
                  <c:v>-39.305555555556111</c:v>
                </c:pt>
                <c:pt idx="1237">
                  <c:v>-78.611111111109437</c:v>
                </c:pt>
                <c:pt idx="1238">
                  <c:v>-137.56944444444221</c:v>
                </c:pt>
                <c:pt idx="1239">
                  <c:v>-216.18055555555722</c:v>
                </c:pt>
                <c:pt idx="1240">
                  <c:v>-275.13888888888999</c:v>
                </c:pt>
                <c:pt idx="1241">
                  <c:v>-294.79166666666663</c:v>
                </c:pt>
                <c:pt idx="1242">
                  <c:v>-275.13888888888999</c:v>
                </c:pt>
                <c:pt idx="1243">
                  <c:v>-255.48611111111055</c:v>
                </c:pt>
                <c:pt idx="1244">
                  <c:v>-255.48611111111055</c:v>
                </c:pt>
                <c:pt idx="1245">
                  <c:v>-255.48611111111055</c:v>
                </c:pt>
                <c:pt idx="1246">
                  <c:v>-235.83333333333388</c:v>
                </c:pt>
                <c:pt idx="1247">
                  <c:v>-255.48611111111055</c:v>
                </c:pt>
                <c:pt idx="1248">
                  <c:v>-275.13888888888721</c:v>
                </c:pt>
                <c:pt idx="1249">
                  <c:v>-275.13888888888999</c:v>
                </c:pt>
                <c:pt idx="1250">
                  <c:v>-275.13888888888999</c:v>
                </c:pt>
                <c:pt idx="1251">
                  <c:v>-255.48611111111055</c:v>
                </c:pt>
                <c:pt idx="1252">
                  <c:v>-235.83333333333388</c:v>
                </c:pt>
                <c:pt idx="1253">
                  <c:v>-235.83333333333388</c:v>
                </c:pt>
                <c:pt idx="1254">
                  <c:v>-235.83333333333107</c:v>
                </c:pt>
                <c:pt idx="1255">
                  <c:v>-235.83333333333388</c:v>
                </c:pt>
                <c:pt idx="1256">
                  <c:v>-235.83333333333388</c:v>
                </c:pt>
                <c:pt idx="1257">
                  <c:v>-235.83333333333388</c:v>
                </c:pt>
                <c:pt idx="1258">
                  <c:v>-235.83333333333388</c:v>
                </c:pt>
                <c:pt idx="1259">
                  <c:v>-235.83333333333107</c:v>
                </c:pt>
                <c:pt idx="1260">
                  <c:v>-216.18055555555443</c:v>
                </c:pt>
                <c:pt idx="1261">
                  <c:v>-176.87500000000111</c:v>
                </c:pt>
                <c:pt idx="1262">
                  <c:v>-137.569444444445</c:v>
                </c:pt>
                <c:pt idx="1263">
                  <c:v>-58.958333333332767</c:v>
                </c:pt>
                <c:pt idx="1264">
                  <c:v>19.652777777776659</c:v>
                </c:pt>
                <c:pt idx="1265">
                  <c:v>78.611111111109437</c:v>
                </c:pt>
                <c:pt idx="1266">
                  <c:v>117.91666666666835</c:v>
                </c:pt>
                <c:pt idx="1267">
                  <c:v>98.2638888888889</c:v>
                </c:pt>
                <c:pt idx="1268">
                  <c:v>78.611111111109437</c:v>
                </c:pt>
                <c:pt idx="1269">
                  <c:v>39.305555555556111</c:v>
                </c:pt>
                <c:pt idx="1270">
                  <c:v>-39.305555555556111</c:v>
                </c:pt>
                <c:pt idx="1271">
                  <c:v>-98.2638888888889</c:v>
                </c:pt>
                <c:pt idx="1272">
                  <c:v>-137.56944444444221</c:v>
                </c:pt>
                <c:pt idx="1273">
                  <c:v>-157.22222222222166</c:v>
                </c:pt>
                <c:pt idx="1274">
                  <c:v>-137.569444444445</c:v>
                </c:pt>
                <c:pt idx="1275">
                  <c:v>-117.91666666666553</c:v>
                </c:pt>
                <c:pt idx="1276">
                  <c:v>-98.2638888888889</c:v>
                </c:pt>
                <c:pt idx="1277">
                  <c:v>-39.305555555556111</c:v>
                </c:pt>
                <c:pt idx="1278">
                  <c:v>19.652777777776659</c:v>
                </c:pt>
                <c:pt idx="1279">
                  <c:v>39.305555555556111</c:v>
                </c:pt>
                <c:pt idx="1280">
                  <c:v>58.958333333332767</c:v>
                </c:pt>
                <c:pt idx="1281">
                  <c:v>78.611111111109437</c:v>
                </c:pt>
                <c:pt idx="1282">
                  <c:v>39.305555555556111</c:v>
                </c:pt>
                <c:pt idx="1283">
                  <c:v>19.652777777779452</c:v>
                </c:pt>
                <c:pt idx="1284">
                  <c:v>19.652777777779452</c:v>
                </c:pt>
                <c:pt idx="1285">
                  <c:v>0</c:v>
                </c:pt>
                <c:pt idx="1286">
                  <c:v>-39.305555555556111</c:v>
                </c:pt>
                <c:pt idx="1287">
                  <c:v>-78.611111111112223</c:v>
                </c:pt>
                <c:pt idx="1288">
                  <c:v>-98.2638888888889</c:v>
                </c:pt>
                <c:pt idx="1289">
                  <c:v>-137.569444444445</c:v>
                </c:pt>
                <c:pt idx="1290">
                  <c:v>-157.22222222222166</c:v>
                </c:pt>
                <c:pt idx="1291">
                  <c:v>-137.569444444445</c:v>
                </c:pt>
                <c:pt idx="1292">
                  <c:v>-137.569444444445</c:v>
                </c:pt>
                <c:pt idx="1293">
                  <c:v>-176.87499999999832</c:v>
                </c:pt>
                <c:pt idx="1294">
                  <c:v>-196.5277777777778</c:v>
                </c:pt>
                <c:pt idx="1295">
                  <c:v>-196.5277777777778</c:v>
                </c:pt>
                <c:pt idx="1296">
                  <c:v>-157.22222222222166</c:v>
                </c:pt>
                <c:pt idx="1297">
                  <c:v>-78.611111111112223</c:v>
                </c:pt>
                <c:pt idx="1298">
                  <c:v>0</c:v>
                </c:pt>
                <c:pt idx="1299">
                  <c:v>58.958333333332767</c:v>
                </c:pt>
                <c:pt idx="1300">
                  <c:v>98.2638888888889</c:v>
                </c:pt>
                <c:pt idx="1301">
                  <c:v>98.2638888888889</c:v>
                </c:pt>
                <c:pt idx="1302">
                  <c:v>78.611111111109437</c:v>
                </c:pt>
                <c:pt idx="1303">
                  <c:v>78.611111111112223</c:v>
                </c:pt>
                <c:pt idx="1304">
                  <c:v>98.2638888888889</c:v>
                </c:pt>
                <c:pt idx="1305">
                  <c:v>78.611111111112223</c:v>
                </c:pt>
                <c:pt idx="1306">
                  <c:v>39.305555555556111</c:v>
                </c:pt>
                <c:pt idx="1307">
                  <c:v>19.652777777776659</c:v>
                </c:pt>
                <c:pt idx="1308">
                  <c:v>0</c:v>
                </c:pt>
                <c:pt idx="1309">
                  <c:v>-19.652777777776659</c:v>
                </c:pt>
                <c:pt idx="1310">
                  <c:v>-19.652777777776659</c:v>
                </c:pt>
                <c:pt idx="1311">
                  <c:v>-19.652777777779452</c:v>
                </c:pt>
                <c:pt idx="1312">
                  <c:v>-39.305555555556111</c:v>
                </c:pt>
                <c:pt idx="1313">
                  <c:v>-58.958333333332767</c:v>
                </c:pt>
                <c:pt idx="1314">
                  <c:v>-98.2638888888889</c:v>
                </c:pt>
                <c:pt idx="1315">
                  <c:v>-98.2638888888889</c:v>
                </c:pt>
                <c:pt idx="1316">
                  <c:v>-98.2638888888889</c:v>
                </c:pt>
                <c:pt idx="1317">
                  <c:v>-176.87500000000111</c:v>
                </c:pt>
                <c:pt idx="1318">
                  <c:v>-196.5277777777778</c:v>
                </c:pt>
                <c:pt idx="1319">
                  <c:v>-157.22222222222166</c:v>
                </c:pt>
                <c:pt idx="1320">
                  <c:v>-39.305555555556111</c:v>
                </c:pt>
                <c:pt idx="1321">
                  <c:v>137.569444444445</c:v>
                </c:pt>
                <c:pt idx="1322">
                  <c:v>275.13888888888999</c:v>
                </c:pt>
                <c:pt idx="1323">
                  <c:v>412.70833333333218</c:v>
                </c:pt>
                <c:pt idx="1324">
                  <c:v>550.27777777777726</c:v>
                </c:pt>
                <c:pt idx="1325">
                  <c:v>609.23611111111279</c:v>
                </c:pt>
                <c:pt idx="1326">
                  <c:v>510.97222222222109</c:v>
                </c:pt>
                <c:pt idx="1327">
                  <c:v>314.44444444444332</c:v>
                </c:pt>
                <c:pt idx="1328">
                  <c:v>137.569444444445</c:v>
                </c:pt>
                <c:pt idx="1329">
                  <c:v>39.305555555556111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-19.652777777776659</c:v>
                </c:pt>
                <c:pt idx="1334">
                  <c:v>-78.611111111112223</c:v>
                </c:pt>
                <c:pt idx="1335">
                  <c:v>-117.91666666666835</c:v>
                </c:pt>
                <c:pt idx="1336">
                  <c:v>-117.91666666666553</c:v>
                </c:pt>
                <c:pt idx="1337">
                  <c:v>-78.611111111109437</c:v>
                </c:pt>
                <c:pt idx="1338">
                  <c:v>-39.305555555556111</c:v>
                </c:pt>
                <c:pt idx="1339">
                  <c:v>-19.652777777779452</c:v>
                </c:pt>
                <c:pt idx="1340">
                  <c:v>0</c:v>
                </c:pt>
                <c:pt idx="1341">
                  <c:v>19.652777777779452</c:v>
                </c:pt>
                <c:pt idx="1342">
                  <c:v>39.305555555556111</c:v>
                </c:pt>
                <c:pt idx="1343">
                  <c:v>98.2638888888889</c:v>
                </c:pt>
                <c:pt idx="1344">
                  <c:v>157.22222222222166</c:v>
                </c:pt>
                <c:pt idx="1345">
                  <c:v>157.22222222222166</c:v>
                </c:pt>
                <c:pt idx="1346">
                  <c:v>137.569444444445</c:v>
                </c:pt>
                <c:pt idx="1347">
                  <c:v>78.611111111109437</c:v>
                </c:pt>
                <c:pt idx="1348">
                  <c:v>19.652777777776659</c:v>
                </c:pt>
                <c:pt idx="1349">
                  <c:v>-39.305555555553319</c:v>
                </c:pt>
                <c:pt idx="1350">
                  <c:v>-176.87499999999832</c:v>
                </c:pt>
                <c:pt idx="1351">
                  <c:v>-353.75000000000222</c:v>
                </c:pt>
                <c:pt idx="1352">
                  <c:v>-491.3194444444444</c:v>
                </c:pt>
                <c:pt idx="1353">
                  <c:v>-550.27777777777726</c:v>
                </c:pt>
                <c:pt idx="1354">
                  <c:v>-569.93055555555668</c:v>
                </c:pt>
                <c:pt idx="1355">
                  <c:v>-589.58333333333326</c:v>
                </c:pt>
                <c:pt idx="1356">
                  <c:v>-628.88888888888937</c:v>
                </c:pt>
                <c:pt idx="1357">
                  <c:v>-707.49999999999886</c:v>
                </c:pt>
                <c:pt idx="1358">
                  <c:v>-766.45833333333167</c:v>
                </c:pt>
                <c:pt idx="1359">
                  <c:v>-805.76388888889062</c:v>
                </c:pt>
                <c:pt idx="1360">
                  <c:v>-864.72222222222342</c:v>
                </c:pt>
                <c:pt idx="1361">
                  <c:v>-884.37499999999864</c:v>
                </c:pt>
                <c:pt idx="1362">
                  <c:v>-707.49999999999886</c:v>
                </c:pt>
                <c:pt idx="1363">
                  <c:v>-353.75000000000085</c:v>
                </c:pt>
                <c:pt idx="1364">
                  <c:v>39.305555555554719</c:v>
                </c:pt>
                <c:pt idx="1365">
                  <c:v>393.0555555555556</c:v>
                </c:pt>
                <c:pt idx="1366">
                  <c:v>432.36111111111171</c:v>
                </c:pt>
                <c:pt idx="1367">
                  <c:v>176.87500000000111</c:v>
                </c:pt>
                <c:pt idx="1368">
                  <c:v>-137.569444444445</c:v>
                </c:pt>
                <c:pt idx="1369">
                  <c:v>-530.62500000000057</c:v>
                </c:pt>
                <c:pt idx="1370">
                  <c:v>-687.84722222222217</c:v>
                </c:pt>
                <c:pt idx="1371">
                  <c:v>-432.36111111111171</c:v>
                </c:pt>
                <c:pt idx="1372">
                  <c:v>-117.91666666666694</c:v>
                </c:pt>
                <c:pt idx="1373">
                  <c:v>0</c:v>
                </c:pt>
                <c:pt idx="1374">
                  <c:v>-98.2638888888889</c:v>
                </c:pt>
                <c:pt idx="1375">
                  <c:v>-314.44444444444332</c:v>
                </c:pt>
                <c:pt idx="1376">
                  <c:v>-589.58333333333326</c:v>
                </c:pt>
                <c:pt idx="1377">
                  <c:v>-1061.2500000000011</c:v>
                </c:pt>
                <c:pt idx="1378">
                  <c:v>-1729.4444444444439</c:v>
                </c:pt>
                <c:pt idx="1379">
                  <c:v>-2083.1944444444434</c:v>
                </c:pt>
                <c:pt idx="1380">
                  <c:v>-2083.1944444444448</c:v>
                </c:pt>
                <c:pt idx="1381">
                  <c:v>-2083.1944444444448</c:v>
                </c:pt>
                <c:pt idx="1382">
                  <c:v>-1493.6111111111106</c:v>
                </c:pt>
                <c:pt idx="1383">
                  <c:v>-58.958333333333471</c:v>
                </c:pt>
                <c:pt idx="1384">
                  <c:v>1100.5555555555552</c:v>
                </c:pt>
                <c:pt idx="1385">
                  <c:v>1238.1250000000002</c:v>
                </c:pt>
                <c:pt idx="1386">
                  <c:v>746.80555555555634</c:v>
                </c:pt>
                <c:pt idx="1387">
                  <c:v>393.0555555555556</c:v>
                </c:pt>
                <c:pt idx="1388">
                  <c:v>530.62499999999909</c:v>
                </c:pt>
                <c:pt idx="1389">
                  <c:v>962.98611111111086</c:v>
                </c:pt>
                <c:pt idx="1390">
                  <c:v>1395.3472222222224</c:v>
                </c:pt>
                <c:pt idx="1391">
                  <c:v>1513.2638888888894</c:v>
                </c:pt>
                <c:pt idx="1392">
                  <c:v>1238.1249999999993</c:v>
                </c:pt>
                <c:pt idx="1393">
                  <c:v>805.76388888888778</c:v>
                </c:pt>
                <c:pt idx="1394">
                  <c:v>412.7083333333336</c:v>
                </c:pt>
                <c:pt idx="1395">
                  <c:v>117.91666666666694</c:v>
                </c:pt>
                <c:pt idx="1396">
                  <c:v>-39.305555555554719</c:v>
                </c:pt>
                <c:pt idx="1397">
                  <c:v>-157.22222222222166</c:v>
                </c:pt>
                <c:pt idx="1398">
                  <c:v>-294.79166666666663</c:v>
                </c:pt>
                <c:pt idx="1399">
                  <c:v>-393.0555555555556</c:v>
                </c:pt>
                <c:pt idx="1400">
                  <c:v>-491.3194444444444</c:v>
                </c:pt>
                <c:pt idx="1401">
                  <c:v>-589.58333333333326</c:v>
                </c:pt>
                <c:pt idx="1402">
                  <c:v>-648.54166666666754</c:v>
                </c:pt>
                <c:pt idx="1403">
                  <c:v>-766.45833333333292</c:v>
                </c:pt>
                <c:pt idx="1404">
                  <c:v>-1100.5555555555557</c:v>
                </c:pt>
                <c:pt idx="1405">
                  <c:v>-1709.7916666666672</c:v>
                </c:pt>
                <c:pt idx="1406">
                  <c:v>-2083.1944444444439</c:v>
                </c:pt>
                <c:pt idx="1407">
                  <c:v>-1749.0972222222219</c:v>
                </c:pt>
                <c:pt idx="1408">
                  <c:v>-845.06944444444457</c:v>
                </c:pt>
                <c:pt idx="1409">
                  <c:v>-58.958333333333471</c:v>
                </c:pt>
                <c:pt idx="1410">
                  <c:v>117.91666666666694</c:v>
                </c:pt>
                <c:pt idx="1411">
                  <c:v>19.652777777777359</c:v>
                </c:pt>
                <c:pt idx="1412">
                  <c:v>-78.61111111111083</c:v>
                </c:pt>
                <c:pt idx="1413">
                  <c:v>-137.56944444444431</c:v>
                </c:pt>
                <c:pt idx="1414">
                  <c:v>-58.958333333333471</c:v>
                </c:pt>
                <c:pt idx="1415">
                  <c:v>294.79166666666663</c:v>
                </c:pt>
                <c:pt idx="1416">
                  <c:v>845.06944444444457</c:v>
                </c:pt>
                <c:pt idx="1417">
                  <c:v>1297.0833333333328</c:v>
                </c:pt>
                <c:pt idx="1418">
                  <c:v>1434.6527777777771</c:v>
                </c:pt>
                <c:pt idx="1419">
                  <c:v>1198.8194444444448</c:v>
                </c:pt>
                <c:pt idx="1420">
                  <c:v>648.54166666666754</c:v>
                </c:pt>
                <c:pt idx="1421">
                  <c:v>0</c:v>
                </c:pt>
                <c:pt idx="1422">
                  <c:v>-668.19444444444548</c:v>
                </c:pt>
                <c:pt idx="1423">
                  <c:v>-1100.5555555555557</c:v>
                </c:pt>
                <c:pt idx="1424">
                  <c:v>-786.1111111111112</c:v>
                </c:pt>
                <c:pt idx="1425">
                  <c:v>-137.5694444444436</c:v>
                </c:pt>
                <c:pt idx="1426">
                  <c:v>393.0555555555556</c:v>
                </c:pt>
                <c:pt idx="1427">
                  <c:v>962.98611111111086</c:v>
                </c:pt>
                <c:pt idx="1428">
                  <c:v>1080.9027777777776</c:v>
                </c:pt>
                <c:pt idx="1429">
                  <c:v>589.58333333333326</c:v>
                </c:pt>
                <c:pt idx="1430">
                  <c:v>19.652777777778056</c:v>
                </c:pt>
                <c:pt idx="1431">
                  <c:v>-471.6666666666664</c:v>
                </c:pt>
                <c:pt idx="1432">
                  <c:v>-1041.5972222222217</c:v>
                </c:pt>
                <c:pt idx="1433">
                  <c:v>-1729.4444444444446</c:v>
                </c:pt>
                <c:pt idx="1434">
                  <c:v>-2083.1944444444448</c:v>
                </c:pt>
                <c:pt idx="1435">
                  <c:v>-2102.8472222222222</c:v>
                </c:pt>
                <c:pt idx="1436">
                  <c:v>-1356.0416666666665</c:v>
                </c:pt>
                <c:pt idx="1437">
                  <c:v>-176.87500000000043</c:v>
                </c:pt>
                <c:pt idx="1438">
                  <c:v>393.0555555555556</c:v>
                </c:pt>
                <c:pt idx="1439">
                  <c:v>452.01388888888903</c:v>
                </c:pt>
                <c:pt idx="1440">
                  <c:v>196.5277777777778</c:v>
                </c:pt>
                <c:pt idx="1441">
                  <c:v>-117.91666666666694</c:v>
                </c:pt>
                <c:pt idx="1442">
                  <c:v>-491.3194444444444</c:v>
                </c:pt>
                <c:pt idx="1443">
                  <c:v>-609.23611111111063</c:v>
                </c:pt>
                <c:pt idx="1444">
                  <c:v>-314.44444444444468</c:v>
                </c:pt>
                <c:pt idx="1445">
                  <c:v>0</c:v>
                </c:pt>
                <c:pt idx="1446">
                  <c:v>98.2638888888889</c:v>
                </c:pt>
                <c:pt idx="1447">
                  <c:v>-78.611111111111526</c:v>
                </c:pt>
                <c:pt idx="1448">
                  <c:v>-687.84722222222217</c:v>
                </c:pt>
                <c:pt idx="1449">
                  <c:v>-1572.2222222222219</c:v>
                </c:pt>
                <c:pt idx="1450">
                  <c:v>-2043.8888888888889</c:v>
                </c:pt>
                <c:pt idx="1451">
                  <c:v>-1709.791666666667</c:v>
                </c:pt>
                <c:pt idx="1452">
                  <c:v>-904.02777777777771</c:v>
                </c:pt>
                <c:pt idx="1453">
                  <c:v>-235.83333333333331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432.36111111111114</c:v>
                </c:pt>
                <c:pt idx="1480">
                  <c:v>864.72222222222229</c:v>
                </c:pt>
                <c:pt idx="1481">
                  <c:v>805.7638888888888</c:v>
                </c:pt>
                <c:pt idx="1482">
                  <c:v>687.84722222222217</c:v>
                </c:pt>
                <c:pt idx="1483">
                  <c:v>569.93055555555543</c:v>
                </c:pt>
                <c:pt idx="1484">
                  <c:v>491.3194444444444</c:v>
                </c:pt>
                <c:pt idx="1485">
                  <c:v>452.01388888888903</c:v>
                </c:pt>
                <c:pt idx="1486">
                  <c:v>491.3194444444444</c:v>
                </c:pt>
                <c:pt idx="1487">
                  <c:v>628.88888888888869</c:v>
                </c:pt>
                <c:pt idx="1488">
                  <c:v>805.7638888888888</c:v>
                </c:pt>
                <c:pt idx="1489">
                  <c:v>1002.2916666666669</c:v>
                </c:pt>
                <c:pt idx="1490">
                  <c:v>1198.8194444444448</c:v>
                </c:pt>
                <c:pt idx="1491">
                  <c:v>1356.0416666666665</c:v>
                </c:pt>
                <c:pt idx="1492">
                  <c:v>1454.3055555555552</c:v>
                </c:pt>
                <c:pt idx="1493">
                  <c:v>1454.3055555555561</c:v>
                </c:pt>
                <c:pt idx="1494">
                  <c:v>1375.6944444444443</c:v>
                </c:pt>
                <c:pt idx="1495">
                  <c:v>1277.4305555555557</c:v>
                </c:pt>
                <c:pt idx="1496">
                  <c:v>1139.8611111111106</c:v>
                </c:pt>
                <c:pt idx="1497">
                  <c:v>1002.2916666666669</c:v>
                </c:pt>
                <c:pt idx="1498">
                  <c:v>864.72222222222342</c:v>
                </c:pt>
                <c:pt idx="1499">
                  <c:v>707.49999999999886</c:v>
                </c:pt>
                <c:pt idx="1500">
                  <c:v>550.27777777777726</c:v>
                </c:pt>
                <c:pt idx="1501">
                  <c:v>393.0555555555556</c:v>
                </c:pt>
                <c:pt idx="1502">
                  <c:v>314.44444444444468</c:v>
                </c:pt>
                <c:pt idx="1503">
                  <c:v>275.13888888888999</c:v>
                </c:pt>
                <c:pt idx="1504">
                  <c:v>255.48611111111055</c:v>
                </c:pt>
                <c:pt idx="1505">
                  <c:v>255.48611111111055</c:v>
                </c:pt>
                <c:pt idx="1506">
                  <c:v>216.18055555555586</c:v>
                </c:pt>
                <c:pt idx="1507">
                  <c:v>196.5277777777778</c:v>
                </c:pt>
                <c:pt idx="1508">
                  <c:v>216.18055555555586</c:v>
                </c:pt>
                <c:pt idx="1509">
                  <c:v>255.48611111111055</c:v>
                </c:pt>
                <c:pt idx="1510">
                  <c:v>314.44444444444468</c:v>
                </c:pt>
                <c:pt idx="1511">
                  <c:v>432.36111111111171</c:v>
                </c:pt>
                <c:pt idx="1512">
                  <c:v>589.58333333333326</c:v>
                </c:pt>
                <c:pt idx="1513">
                  <c:v>746.80555555555497</c:v>
                </c:pt>
                <c:pt idx="1514">
                  <c:v>884.375</c:v>
                </c:pt>
                <c:pt idx="1515">
                  <c:v>943.3333333333328</c:v>
                </c:pt>
                <c:pt idx="1516">
                  <c:v>884.375</c:v>
                </c:pt>
                <c:pt idx="1517">
                  <c:v>707.50000000000171</c:v>
                </c:pt>
                <c:pt idx="1518">
                  <c:v>530.62500000000057</c:v>
                </c:pt>
                <c:pt idx="1519">
                  <c:v>393.0555555555556</c:v>
                </c:pt>
                <c:pt idx="1520">
                  <c:v>294.79166666666663</c:v>
                </c:pt>
                <c:pt idx="1521">
                  <c:v>216.18055555555443</c:v>
                </c:pt>
                <c:pt idx="1522">
                  <c:v>137.56944444444221</c:v>
                </c:pt>
                <c:pt idx="1523">
                  <c:v>39.305555555556111</c:v>
                </c:pt>
                <c:pt idx="1524">
                  <c:v>-98.2638888888889</c:v>
                </c:pt>
                <c:pt idx="1525">
                  <c:v>-294.79166666666663</c:v>
                </c:pt>
                <c:pt idx="1526">
                  <c:v>-550.27777777777726</c:v>
                </c:pt>
                <c:pt idx="1527">
                  <c:v>-766.45833333333439</c:v>
                </c:pt>
                <c:pt idx="1528">
                  <c:v>-904.02777777777658</c:v>
                </c:pt>
                <c:pt idx="1529">
                  <c:v>-904.02777777777658</c:v>
                </c:pt>
                <c:pt idx="1530">
                  <c:v>-786.1111111111112</c:v>
                </c:pt>
                <c:pt idx="1531">
                  <c:v>-609.23611111111143</c:v>
                </c:pt>
                <c:pt idx="1532">
                  <c:v>-393.0555555555556</c:v>
                </c:pt>
                <c:pt idx="1533">
                  <c:v>-176.87499999999972</c:v>
                </c:pt>
                <c:pt idx="1534">
                  <c:v>39.305555555554719</c:v>
                </c:pt>
                <c:pt idx="1535">
                  <c:v>275.13888888888863</c:v>
                </c:pt>
                <c:pt idx="1536">
                  <c:v>550.27777777777862</c:v>
                </c:pt>
                <c:pt idx="1537">
                  <c:v>825.41666666666583</c:v>
                </c:pt>
                <c:pt idx="1538">
                  <c:v>1021.944444444445</c:v>
                </c:pt>
                <c:pt idx="1539">
                  <c:v>1179.1666666666665</c:v>
                </c:pt>
                <c:pt idx="1540">
                  <c:v>1277.4305555555557</c:v>
                </c:pt>
                <c:pt idx="1541">
                  <c:v>1336.388888888891</c:v>
                </c:pt>
                <c:pt idx="1542">
                  <c:v>1356.0416666666649</c:v>
                </c:pt>
                <c:pt idx="1543">
                  <c:v>1277.4305555555557</c:v>
                </c:pt>
                <c:pt idx="1544">
                  <c:v>1100.5555555555572</c:v>
                </c:pt>
                <c:pt idx="1545">
                  <c:v>805.76388888888778</c:v>
                </c:pt>
                <c:pt idx="1546">
                  <c:v>510.97222222222109</c:v>
                </c:pt>
                <c:pt idx="1547">
                  <c:v>314.44444444444332</c:v>
                </c:pt>
                <c:pt idx="1548">
                  <c:v>196.5277777777778</c:v>
                </c:pt>
                <c:pt idx="1549">
                  <c:v>176.87500000000111</c:v>
                </c:pt>
                <c:pt idx="1550">
                  <c:v>196.5277777777778</c:v>
                </c:pt>
                <c:pt idx="1551">
                  <c:v>235.83333333333388</c:v>
                </c:pt>
                <c:pt idx="1552">
                  <c:v>275.13888888888999</c:v>
                </c:pt>
                <c:pt idx="1553">
                  <c:v>294.79166666666663</c:v>
                </c:pt>
                <c:pt idx="1554">
                  <c:v>294.79166666666663</c:v>
                </c:pt>
                <c:pt idx="1555">
                  <c:v>294.79166666666663</c:v>
                </c:pt>
                <c:pt idx="1556">
                  <c:v>334.09722222221995</c:v>
                </c:pt>
                <c:pt idx="1557">
                  <c:v>393.0555555555556</c:v>
                </c:pt>
                <c:pt idx="1558">
                  <c:v>452.01388888889113</c:v>
                </c:pt>
                <c:pt idx="1559">
                  <c:v>530.62500000000057</c:v>
                </c:pt>
                <c:pt idx="1560">
                  <c:v>609.23611111110995</c:v>
                </c:pt>
                <c:pt idx="1561">
                  <c:v>628.88888888888664</c:v>
                </c:pt>
                <c:pt idx="1562">
                  <c:v>628.88888888888937</c:v>
                </c:pt>
                <c:pt idx="1563">
                  <c:v>628.88888888888937</c:v>
                </c:pt>
                <c:pt idx="1564">
                  <c:v>648.54166666666606</c:v>
                </c:pt>
                <c:pt idx="1565">
                  <c:v>668.19444444444548</c:v>
                </c:pt>
                <c:pt idx="1566">
                  <c:v>668.19444444444548</c:v>
                </c:pt>
                <c:pt idx="1567">
                  <c:v>687.84722222222217</c:v>
                </c:pt>
                <c:pt idx="1568">
                  <c:v>668.19444444444275</c:v>
                </c:pt>
                <c:pt idx="1569">
                  <c:v>609.23611111110995</c:v>
                </c:pt>
                <c:pt idx="1570">
                  <c:v>569.93055555555668</c:v>
                </c:pt>
                <c:pt idx="1571">
                  <c:v>530.62500000000057</c:v>
                </c:pt>
                <c:pt idx="1572">
                  <c:v>491.3194444444444</c:v>
                </c:pt>
                <c:pt idx="1573">
                  <c:v>452.01388888888829</c:v>
                </c:pt>
                <c:pt idx="1574">
                  <c:v>373.40277777777607</c:v>
                </c:pt>
                <c:pt idx="1575">
                  <c:v>275.13888888888999</c:v>
                </c:pt>
                <c:pt idx="1576">
                  <c:v>196.5277777777778</c:v>
                </c:pt>
                <c:pt idx="1577">
                  <c:v>98.2638888888889</c:v>
                </c:pt>
                <c:pt idx="1578">
                  <c:v>0</c:v>
                </c:pt>
                <c:pt idx="1579">
                  <c:v>-78.611111111112223</c:v>
                </c:pt>
                <c:pt idx="1580">
                  <c:v>-117.91666666666553</c:v>
                </c:pt>
                <c:pt idx="1581">
                  <c:v>-157.22222222222166</c:v>
                </c:pt>
                <c:pt idx="1582">
                  <c:v>-176.87500000000111</c:v>
                </c:pt>
                <c:pt idx="1583">
                  <c:v>-196.5277777777778</c:v>
                </c:pt>
                <c:pt idx="1584">
                  <c:v>-255.48611111111055</c:v>
                </c:pt>
                <c:pt idx="1585">
                  <c:v>-294.79166666666663</c:v>
                </c:pt>
                <c:pt idx="1586">
                  <c:v>-334.09722222222274</c:v>
                </c:pt>
                <c:pt idx="1587">
                  <c:v>-373.40277777777891</c:v>
                </c:pt>
                <c:pt idx="1588">
                  <c:v>-393.0555555555556</c:v>
                </c:pt>
                <c:pt idx="1589">
                  <c:v>-373.40277777777607</c:v>
                </c:pt>
                <c:pt idx="1590">
                  <c:v>-314.44444444444332</c:v>
                </c:pt>
                <c:pt idx="1591">
                  <c:v>-255.48611111111055</c:v>
                </c:pt>
                <c:pt idx="1592">
                  <c:v>-196.5277777777778</c:v>
                </c:pt>
                <c:pt idx="1593">
                  <c:v>-157.22222222222445</c:v>
                </c:pt>
                <c:pt idx="1594">
                  <c:v>-117.91666666666553</c:v>
                </c:pt>
                <c:pt idx="1595">
                  <c:v>-78.611111111109437</c:v>
                </c:pt>
                <c:pt idx="1596">
                  <c:v>-117.91666666666835</c:v>
                </c:pt>
                <c:pt idx="1597">
                  <c:v>-157.22222222222166</c:v>
                </c:pt>
                <c:pt idx="1598">
                  <c:v>-216.18055555555443</c:v>
                </c:pt>
                <c:pt idx="1599">
                  <c:v>-294.79166666666663</c:v>
                </c:pt>
                <c:pt idx="1600">
                  <c:v>-334.09722222222274</c:v>
                </c:pt>
                <c:pt idx="1601">
                  <c:v>-373.40277777777891</c:v>
                </c:pt>
                <c:pt idx="1602">
                  <c:v>-393.0555555555556</c:v>
                </c:pt>
                <c:pt idx="1603">
                  <c:v>-353.74999999999943</c:v>
                </c:pt>
                <c:pt idx="1604">
                  <c:v>-275.13888888888999</c:v>
                </c:pt>
                <c:pt idx="1605">
                  <c:v>-216.18055555555722</c:v>
                </c:pt>
                <c:pt idx="1606">
                  <c:v>-137.56944444444221</c:v>
                </c:pt>
                <c:pt idx="1607">
                  <c:v>-78.611111111109437</c:v>
                </c:pt>
                <c:pt idx="1608">
                  <c:v>-39.305555555556111</c:v>
                </c:pt>
                <c:pt idx="1609">
                  <c:v>0</c:v>
                </c:pt>
                <c:pt idx="1610">
                  <c:v>39.305555555556111</c:v>
                </c:pt>
                <c:pt idx="1611">
                  <c:v>58.958333333332767</c:v>
                </c:pt>
                <c:pt idx="1612">
                  <c:v>78.611111111109437</c:v>
                </c:pt>
                <c:pt idx="1613">
                  <c:v>137.569444444445</c:v>
                </c:pt>
                <c:pt idx="1614">
                  <c:v>196.5277777777778</c:v>
                </c:pt>
                <c:pt idx="1615">
                  <c:v>255.48611111111055</c:v>
                </c:pt>
                <c:pt idx="1616">
                  <c:v>314.44444444444611</c:v>
                </c:pt>
                <c:pt idx="1617">
                  <c:v>393.0555555555556</c:v>
                </c:pt>
                <c:pt idx="1618">
                  <c:v>452.01388888888829</c:v>
                </c:pt>
                <c:pt idx="1619">
                  <c:v>491.3194444444444</c:v>
                </c:pt>
                <c:pt idx="1620">
                  <c:v>471.66666666666498</c:v>
                </c:pt>
                <c:pt idx="1621">
                  <c:v>412.70833333333218</c:v>
                </c:pt>
                <c:pt idx="1622">
                  <c:v>353.75000000000222</c:v>
                </c:pt>
                <c:pt idx="1623">
                  <c:v>275.13888888888999</c:v>
                </c:pt>
                <c:pt idx="1624">
                  <c:v>157.22222222222166</c:v>
                </c:pt>
                <c:pt idx="1625">
                  <c:v>19.652777777776659</c:v>
                </c:pt>
                <c:pt idx="1626">
                  <c:v>-98.2638888888889</c:v>
                </c:pt>
                <c:pt idx="1627">
                  <c:v>-275.13888888888721</c:v>
                </c:pt>
                <c:pt idx="1628">
                  <c:v>-471.66666666666777</c:v>
                </c:pt>
                <c:pt idx="1629">
                  <c:v>-628.88888888888937</c:v>
                </c:pt>
                <c:pt idx="1630">
                  <c:v>-727.15277777777828</c:v>
                </c:pt>
                <c:pt idx="1631">
                  <c:v>-727.15277777777828</c:v>
                </c:pt>
                <c:pt idx="1632">
                  <c:v>-609.23611111110995</c:v>
                </c:pt>
                <c:pt idx="1633">
                  <c:v>-432.36111111111171</c:v>
                </c:pt>
                <c:pt idx="1634">
                  <c:v>-235.83333333333388</c:v>
                </c:pt>
                <c:pt idx="1635">
                  <c:v>-78.611111111109437</c:v>
                </c:pt>
                <c:pt idx="1636">
                  <c:v>-19.652777777776659</c:v>
                </c:pt>
                <c:pt idx="1637">
                  <c:v>-19.652777777779452</c:v>
                </c:pt>
                <c:pt idx="1638">
                  <c:v>-78.611111111112223</c:v>
                </c:pt>
                <c:pt idx="1639">
                  <c:v>-137.56944444444221</c:v>
                </c:pt>
                <c:pt idx="1640">
                  <c:v>-176.87499999999832</c:v>
                </c:pt>
                <c:pt idx="1641">
                  <c:v>-176.87500000000111</c:v>
                </c:pt>
                <c:pt idx="1642">
                  <c:v>-117.91666666666835</c:v>
                </c:pt>
                <c:pt idx="1643">
                  <c:v>-19.652777777776659</c:v>
                </c:pt>
                <c:pt idx="1644">
                  <c:v>117.91666666666835</c:v>
                </c:pt>
                <c:pt idx="1645">
                  <c:v>235.83333333333107</c:v>
                </c:pt>
                <c:pt idx="1646">
                  <c:v>334.09722222221995</c:v>
                </c:pt>
                <c:pt idx="1647">
                  <c:v>412.70833333333502</c:v>
                </c:pt>
                <c:pt idx="1648">
                  <c:v>471.66666666666777</c:v>
                </c:pt>
                <c:pt idx="1649">
                  <c:v>530.62500000000057</c:v>
                </c:pt>
                <c:pt idx="1650">
                  <c:v>550.27777777777726</c:v>
                </c:pt>
                <c:pt idx="1651">
                  <c:v>550.27777777777726</c:v>
                </c:pt>
                <c:pt idx="1652">
                  <c:v>510.97222222222388</c:v>
                </c:pt>
                <c:pt idx="1653">
                  <c:v>452.01388888888829</c:v>
                </c:pt>
                <c:pt idx="1654">
                  <c:v>412.70833333333218</c:v>
                </c:pt>
                <c:pt idx="1655">
                  <c:v>353.74999999999943</c:v>
                </c:pt>
                <c:pt idx="1656">
                  <c:v>314.44444444444332</c:v>
                </c:pt>
                <c:pt idx="1657">
                  <c:v>314.44444444444611</c:v>
                </c:pt>
                <c:pt idx="1658">
                  <c:v>314.44444444444611</c:v>
                </c:pt>
                <c:pt idx="1659">
                  <c:v>314.44444444444332</c:v>
                </c:pt>
                <c:pt idx="1660">
                  <c:v>314.44444444444332</c:v>
                </c:pt>
                <c:pt idx="1661">
                  <c:v>314.44444444444332</c:v>
                </c:pt>
                <c:pt idx="1662">
                  <c:v>294.79166666666663</c:v>
                </c:pt>
                <c:pt idx="1663">
                  <c:v>294.79166666666663</c:v>
                </c:pt>
                <c:pt idx="1664">
                  <c:v>294.79166666666663</c:v>
                </c:pt>
                <c:pt idx="1665">
                  <c:v>255.48611111111336</c:v>
                </c:pt>
                <c:pt idx="1666">
                  <c:v>235.83333333333388</c:v>
                </c:pt>
                <c:pt idx="1667">
                  <c:v>196.5277777777778</c:v>
                </c:pt>
                <c:pt idx="1668">
                  <c:v>157.22222222222166</c:v>
                </c:pt>
                <c:pt idx="1669">
                  <c:v>137.56944444444221</c:v>
                </c:pt>
                <c:pt idx="1670">
                  <c:v>117.91666666666835</c:v>
                </c:pt>
                <c:pt idx="1671">
                  <c:v>98.2638888888889</c:v>
                </c:pt>
                <c:pt idx="1672">
                  <c:v>58.958333333332767</c:v>
                </c:pt>
                <c:pt idx="1673">
                  <c:v>39.305555555556111</c:v>
                </c:pt>
                <c:pt idx="1674">
                  <c:v>39.305555555556111</c:v>
                </c:pt>
                <c:pt idx="1675">
                  <c:v>19.652777777779452</c:v>
                </c:pt>
                <c:pt idx="1676">
                  <c:v>0</c:v>
                </c:pt>
                <c:pt idx="1677">
                  <c:v>-19.652777777779452</c:v>
                </c:pt>
                <c:pt idx="1678">
                  <c:v>-58.958333333335567</c:v>
                </c:pt>
                <c:pt idx="1679">
                  <c:v>-98.2638888888889</c:v>
                </c:pt>
                <c:pt idx="1680">
                  <c:v>-117.91666666666553</c:v>
                </c:pt>
                <c:pt idx="1681">
                  <c:v>-117.91666666666553</c:v>
                </c:pt>
                <c:pt idx="1682">
                  <c:v>-78.611111111112223</c:v>
                </c:pt>
                <c:pt idx="1683">
                  <c:v>-19.652777777779452</c:v>
                </c:pt>
                <c:pt idx="1684">
                  <c:v>39.305555555556111</c:v>
                </c:pt>
                <c:pt idx="1685">
                  <c:v>117.91666666666835</c:v>
                </c:pt>
                <c:pt idx="1686">
                  <c:v>157.22222222222166</c:v>
                </c:pt>
                <c:pt idx="1687">
                  <c:v>157.22222222222166</c:v>
                </c:pt>
                <c:pt idx="1688">
                  <c:v>157.22222222222445</c:v>
                </c:pt>
                <c:pt idx="1689">
                  <c:v>117.91666666666553</c:v>
                </c:pt>
                <c:pt idx="1690">
                  <c:v>78.611111111109437</c:v>
                </c:pt>
                <c:pt idx="1691">
                  <c:v>58.958333333335567</c:v>
                </c:pt>
                <c:pt idx="1692">
                  <c:v>39.305555555556111</c:v>
                </c:pt>
                <c:pt idx="1693">
                  <c:v>39.305555555553319</c:v>
                </c:pt>
                <c:pt idx="1694">
                  <c:v>39.305555555553319</c:v>
                </c:pt>
                <c:pt idx="1695">
                  <c:v>39.305555555558904</c:v>
                </c:pt>
                <c:pt idx="1696">
                  <c:v>39.305555555558904</c:v>
                </c:pt>
                <c:pt idx="1697">
                  <c:v>39.305555555553319</c:v>
                </c:pt>
                <c:pt idx="1698">
                  <c:v>39.305555555553319</c:v>
                </c:pt>
                <c:pt idx="1699">
                  <c:v>19.652777777776659</c:v>
                </c:pt>
                <c:pt idx="1700">
                  <c:v>-19.652777777776659</c:v>
                </c:pt>
                <c:pt idx="1701">
                  <c:v>-58.958333333329982</c:v>
                </c:pt>
                <c:pt idx="1702">
                  <c:v>-78.611111111112223</c:v>
                </c:pt>
                <c:pt idx="1703">
                  <c:v>-78.611111111112223</c:v>
                </c:pt>
                <c:pt idx="1704">
                  <c:v>-98.2638888888889</c:v>
                </c:pt>
                <c:pt idx="1705">
                  <c:v>-98.2638888888889</c:v>
                </c:pt>
                <c:pt idx="1706">
                  <c:v>-78.611111111109437</c:v>
                </c:pt>
                <c:pt idx="1707">
                  <c:v>-78.611111111112223</c:v>
                </c:pt>
                <c:pt idx="1708">
                  <c:v>-58.958333333332767</c:v>
                </c:pt>
                <c:pt idx="1709">
                  <c:v>-39.305555555556111</c:v>
                </c:pt>
                <c:pt idx="1710">
                  <c:v>-39.305555555556111</c:v>
                </c:pt>
                <c:pt idx="1711">
                  <c:v>0</c:v>
                </c:pt>
                <c:pt idx="1712">
                  <c:v>39.305555555556111</c:v>
                </c:pt>
                <c:pt idx="1713">
                  <c:v>58.958333333332767</c:v>
                </c:pt>
                <c:pt idx="1714">
                  <c:v>98.2638888888889</c:v>
                </c:pt>
                <c:pt idx="1715">
                  <c:v>117.91666666666835</c:v>
                </c:pt>
                <c:pt idx="1716">
                  <c:v>137.56944444444221</c:v>
                </c:pt>
                <c:pt idx="1717">
                  <c:v>157.22222222222166</c:v>
                </c:pt>
                <c:pt idx="1718">
                  <c:v>176.87500000000111</c:v>
                </c:pt>
                <c:pt idx="1719">
                  <c:v>196.5277777777778</c:v>
                </c:pt>
                <c:pt idx="1720">
                  <c:v>216.18055555555443</c:v>
                </c:pt>
                <c:pt idx="1721">
                  <c:v>216.18055555555443</c:v>
                </c:pt>
                <c:pt idx="1722">
                  <c:v>176.87500000000111</c:v>
                </c:pt>
                <c:pt idx="1723">
                  <c:v>117.91666666666553</c:v>
                </c:pt>
                <c:pt idx="1724">
                  <c:v>58.958333333335567</c:v>
                </c:pt>
                <c:pt idx="1725">
                  <c:v>0</c:v>
                </c:pt>
                <c:pt idx="1726">
                  <c:v>-117.91666666667113</c:v>
                </c:pt>
                <c:pt idx="1727">
                  <c:v>-275.13888888888442</c:v>
                </c:pt>
                <c:pt idx="1728">
                  <c:v>-452.01388888888556</c:v>
                </c:pt>
                <c:pt idx="1729">
                  <c:v>-648.5416666666689</c:v>
                </c:pt>
                <c:pt idx="1730">
                  <c:v>-845.06944444444662</c:v>
                </c:pt>
                <c:pt idx="1731">
                  <c:v>-962.98611111111222</c:v>
                </c:pt>
                <c:pt idx="1732">
                  <c:v>-1002.2916666666655</c:v>
                </c:pt>
                <c:pt idx="1733">
                  <c:v>-1002.2916666666655</c:v>
                </c:pt>
                <c:pt idx="1734">
                  <c:v>-962.98611111111222</c:v>
                </c:pt>
                <c:pt idx="1735">
                  <c:v>-923.680555555556</c:v>
                </c:pt>
                <c:pt idx="1736">
                  <c:v>-904.02777777777658</c:v>
                </c:pt>
                <c:pt idx="1737">
                  <c:v>-923.680555555556</c:v>
                </c:pt>
                <c:pt idx="1738">
                  <c:v>-923.680555555556</c:v>
                </c:pt>
                <c:pt idx="1739">
                  <c:v>-904.02777777777658</c:v>
                </c:pt>
                <c:pt idx="1740">
                  <c:v>-864.72222222222058</c:v>
                </c:pt>
                <c:pt idx="1741">
                  <c:v>-766.45833333333439</c:v>
                </c:pt>
                <c:pt idx="1742">
                  <c:v>-628.88888888888937</c:v>
                </c:pt>
                <c:pt idx="1743">
                  <c:v>-530.62499999999773</c:v>
                </c:pt>
                <c:pt idx="1744">
                  <c:v>-471.66666666666777</c:v>
                </c:pt>
                <c:pt idx="1745">
                  <c:v>-412.70833333333502</c:v>
                </c:pt>
                <c:pt idx="1746">
                  <c:v>-393.0555555555556</c:v>
                </c:pt>
                <c:pt idx="1747">
                  <c:v>-393.0555555555556</c:v>
                </c:pt>
                <c:pt idx="1748">
                  <c:v>-353.74999999999943</c:v>
                </c:pt>
                <c:pt idx="1749">
                  <c:v>-314.44444444444332</c:v>
                </c:pt>
                <c:pt idx="1750">
                  <c:v>-275.13888888888999</c:v>
                </c:pt>
                <c:pt idx="1751">
                  <c:v>-216.18055555555722</c:v>
                </c:pt>
                <c:pt idx="1752">
                  <c:v>-196.5277777777778</c:v>
                </c:pt>
                <c:pt idx="1753">
                  <c:v>-196.5277777777778</c:v>
                </c:pt>
                <c:pt idx="1754">
                  <c:v>-196.5277777777778</c:v>
                </c:pt>
                <c:pt idx="1755">
                  <c:v>-196.5277777777778</c:v>
                </c:pt>
                <c:pt idx="1756">
                  <c:v>-196.5277777777778</c:v>
                </c:pt>
                <c:pt idx="1757">
                  <c:v>-196.5277777777778</c:v>
                </c:pt>
                <c:pt idx="1758">
                  <c:v>-216.18055555555443</c:v>
                </c:pt>
                <c:pt idx="1759">
                  <c:v>-216.18055555555443</c:v>
                </c:pt>
                <c:pt idx="1760">
                  <c:v>-216.18055555555443</c:v>
                </c:pt>
                <c:pt idx="1761">
                  <c:v>-235.83333333333388</c:v>
                </c:pt>
                <c:pt idx="1762">
                  <c:v>-235.83333333333388</c:v>
                </c:pt>
                <c:pt idx="1763">
                  <c:v>-235.83333333333388</c:v>
                </c:pt>
                <c:pt idx="1764">
                  <c:v>-235.83333333333388</c:v>
                </c:pt>
                <c:pt idx="1765">
                  <c:v>-255.48611111111055</c:v>
                </c:pt>
                <c:pt idx="1766">
                  <c:v>-314.44444444444332</c:v>
                </c:pt>
                <c:pt idx="1767">
                  <c:v>-432.36111111111171</c:v>
                </c:pt>
                <c:pt idx="1768">
                  <c:v>-589.58333333333326</c:v>
                </c:pt>
                <c:pt idx="1769">
                  <c:v>-786.1111111111112</c:v>
                </c:pt>
                <c:pt idx="1770">
                  <c:v>-1002.2916666666683</c:v>
                </c:pt>
                <c:pt idx="1771">
                  <c:v>-1179.1666666666665</c:v>
                </c:pt>
                <c:pt idx="1772">
                  <c:v>-1257.7777777777762</c:v>
                </c:pt>
                <c:pt idx="1773">
                  <c:v>-1257.7777777777762</c:v>
                </c:pt>
                <c:pt idx="1774">
                  <c:v>-1218.4722222222229</c:v>
                </c:pt>
                <c:pt idx="1775">
                  <c:v>-1120.2083333333339</c:v>
                </c:pt>
                <c:pt idx="1776">
                  <c:v>-1002.2916666666669</c:v>
                </c:pt>
                <c:pt idx="1777">
                  <c:v>-943.3333333333328</c:v>
                </c:pt>
                <c:pt idx="1778">
                  <c:v>-962.98611111111086</c:v>
                </c:pt>
                <c:pt idx="1779">
                  <c:v>-1061.2500000000011</c:v>
                </c:pt>
                <c:pt idx="1780">
                  <c:v>-1218.4722222222229</c:v>
                </c:pt>
                <c:pt idx="1781">
                  <c:v>-1356.0416666666665</c:v>
                </c:pt>
                <c:pt idx="1782">
                  <c:v>-1395.3472222222224</c:v>
                </c:pt>
                <c:pt idx="1783">
                  <c:v>-1316.7361111111102</c:v>
                </c:pt>
                <c:pt idx="1784">
                  <c:v>-1159.5138888888885</c:v>
                </c:pt>
                <c:pt idx="1785">
                  <c:v>-962.98611111111143</c:v>
                </c:pt>
                <c:pt idx="1786">
                  <c:v>-825.41666666666652</c:v>
                </c:pt>
                <c:pt idx="1787">
                  <c:v>-766.45833333333371</c:v>
                </c:pt>
                <c:pt idx="1788">
                  <c:v>-746.80555555555577</c:v>
                </c:pt>
                <c:pt idx="1789">
                  <c:v>-766.45833333333292</c:v>
                </c:pt>
                <c:pt idx="1790">
                  <c:v>-845.06944444444457</c:v>
                </c:pt>
                <c:pt idx="1791">
                  <c:v>-982.6388888888888</c:v>
                </c:pt>
                <c:pt idx="1792">
                  <c:v>-1159.5138888888885</c:v>
                </c:pt>
                <c:pt idx="1793">
                  <c:v>-1336.3888888888889</c:v>
                </c:pt>
                <c:pt idx="1794">
                  <c:v>-1395.3472222222224</c:v>
                </c:pt>
                <c:pt idx="1795">
                  <c:v>-1709.7916666666665</c:v>
                </c:pt>
                <c:pt idx="1796">
                  <c:v>-1021.9444444444445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983-4F2B-8DAC-ADFE45580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5335951"/>
        <c:axId val="1485334991"/>
      </c:scatterChart>
      <c:scatterChart>
        <c:scatterStyle val="smoothMarker"/>
        <c:varyColors val="0"/>
        <c:ser>
          <c:idx val="3"/>
          <c:order val="3"/>
          <c:tx>
            <c:v>Total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3'!$Q$4:$Q$1804</c:f>
              <c:numCache>
                <c:formatCode>0.0000</c:formatCode>
                <c:ptCount val="1801"/>
                <c:pt idx="0">
                  <c:v>1.6657380000000003E-2</c:v>
                </c:pt>
                <c:pt idx="1">
                  <c:v>3.3314760000000006E-2</c:v>
                </c:pt>
                <c:pt idx="2">
                  <c:v>4.9972140000000012E-2</c:v>
                </c:pt>
                <c:pt idx="3">
                  <c:v>6.6629520000000012E-2</c:v>
                </c:pt>
                <c:pt idx="4">
                  <c:v>8.3286900000000011E-2</c:v>
                </c:pt>
                <c:pt idx="5">
                  <c:v>9.994428000000001E-2</c:v>
                </c:pt>
                <c:pt idx="6">
                  <c:v>0.11660166000000001</c:v>
                </c:pt>
                <c:pt idx="7">
                  <c:v>0.13325904000000002</c:v>
                </c:pt>
                <c:pt idx="8">
                  <c:v>0.14991642000000005</c:v>
                </c:pt>
                <c:pt idx="9">
                  <c:v>0.16657380000000005</c:v>
                </c:pt>
                <c:pt idx="10">
                  <c:v>0.18323118000000008</c:v>
                </c:pt>
                <c:pt idx="11">
                  <c:v>0.19988856000000008</c:v>
                </c:pt>
                <c:pt idx="12">
                  <c:v>0.22047662027888895</c:v>
                </c:pt>
                <c:pt idx="13">
                  <c:v>0.2705527337619445</c:v>
                </c:pt>
                <c:pt idx="14">
                  <c:v>0.38949548151638891</c:v>
                </c:pt>
                <c:pt idx="15">
                  <c:v>0.56761124264166674</c:v>
                </c:pt>
                <c:pt idx="16">
                  <c:v>0.73613010581138894</c:v>
                </c:pt>
                <c:pt idx="17">
                  <c:v>0.8912474860366667</c:v>
                </c:pt>
                <c:pt idx="18">
                  <c:v>1.0783870291863888</c:v>
                </c:pt>
                <c:pt idx="19">
                  <c:v>1.2759925112974999</c:v>
                </c:pt>
                <c:pt idx="20">
                  <c:v>1.4089940529294442</c:v>
                </c:pt>
                <c:pt idx="21">
                  <c:v>1.4693843360436112</c:v>
                </c:pt>
                <c:pt idx="22">
                  <c:v>1.5042611800266665</c:v>
                </c:pt>
                <c:pt idx="23">
                  <c:v>1.5372617675111111</c:v>
                </c:pt>
                <c:pt idx="24">
                  <c:v>1.5722817938808333</c:v>
                </c:pt>
                <c:pt idx="25">
                  <c:v>1.6312026680097222</c:v>
                </c:pt>
                <c:pt idx="26">
                  <c:v>1.7060608185683332</c:v>
                </c:pt>
                <c:pt idx="27">
                  <c:v>1.7911981037158333</c:v>
                </c:pt>
                <c:pt idx="28">
                  <c:v>1.9044003989813889</c:v>
                </c:pt>
                <c:pt idx="29">
                  <c:v>2.0240886248511112</c:v>
                </c:pt>
                <c:pt idx="30">
                  <c:v>2.1384325439675003</c:v>
                </c:pt>
                <c:pt idx="31">
                  <c:v>2.2275414064327781</c:v>
                </c:pt>
                <c:pt idx="32">
                  <c:v>2.2893504052491669</c:v>
                </c:pt>
                <c:pt idx="33">
                  <c:v>2.3395308755188893</c:v>
                </c:pt>
                <c:pt idx="34">
                  <c:v>2.3839531758344448</c:v>
                </c:pt>
                <c:pt idx="35">
                  <c:v>2.4185768070219447</c:v>
                </c:pt>
                <c:pt idx="36">
                  <c:v>2.4373952437897226</c:v>
                </c:pt>
                <c:pt idx="37">
                  <c:v>2.4243627939505559</c:v>
                </c:pt>
                <c:pt idx="38">
                  <c:v>2.3614772493536114</c:v>
                </c:pt>
                <c:pt idx="39">
                  <c:v>2.2703824521036111</c:v>
                </c:pt>
                <c:pt idx="40">
                  <c:v>2.1866129545247226</c:v>
                </c:pt>
                <c:pt idx="41">
                  <c:v>2.1141553441300003</c:v>
                </c:pt>
                <c:pt idx="42">
                  <c:v>2.023379476657778</c:v>
                </c:pt>
                <c:pt idx="43">
                  <c:v>1.9005012803386114</c:v>
                </c:pt>
                <c:pt idx="44">
                  <c:v>1.7850564876397228</c:v>
                </c:pt>
                <c:pt idx="45">
                  <c:v>1.7205342109538895</c:v>
                </c:pt>
                <c:pt idx="46">
                  <c:v>1.7031142125138896</c:v>
                </c:pt>
                <c:pt idx="47">
                  <c:v>1.693443354812501</c:v>
                </c:pt>
                <c:pt idx="48">
                  <c:v>1.6718508375502787</c:v>
                </c:pt>
                <c:pt idx="49">
                  <c:v>1.6560864288513899</c:v>
                </c:pt>
                <c:pt idx="50">
                  <c:v>1.6619400757080567</c:v>
                </c:pt>
                <c:pt idx="51">
                  <c:v>1.6716803755069454</c:v>
                </c:pt>
                <c:pt idx="52">
                  <c:v>1.6478354985344452</c:v>
                </c:pt>
                <c:pt idx="53">
                  <c:v>1.5805210283708342</c:v>
                </c:pt>
                <c:pt idx="54">
                  <c:v>1.5268849269516676</c:v>
                </c:pt>
                <c:pt idx="55">
                  <c:v>1.522373255396112</c:v>
                </c:pt>
                <c:pt idx="56">
                  <c:v>1.537514361618334</c:v>
                </c:pt>
                <c:pt idx="57">
                  <c:v>1.5546207456183341</c:v>
                </c:pt>
                <c:pt idx="58">
                  <c:v>1.5776456937791674</c:v>
                </c:pt>
                <c:pt idx="59">
                  <c:v>1.606589767355834</c:v>
                </c:pt>
                <c:pt idx="60">
                  <c:v>1.6710876006500006</c:v>
                </c:pt>
                <c:pt idx="61">
                  <c:v>1.7415373927775006</c:v>
                </c:pt>
                <c:pt idx="62">
                  <c:v>1.7825663887583341</c:v>
                </c:pt>
                <c:pt idx="63">
                  <c:v>1.8177295785483341</c:v>
                </c:pt>
                <c:pt idx="64">
                  <c:v>1.8588820506291674</c:v>
                </c:pt>
                <c:pt idx="65">
                  <c:v>1.9079718085969453</c:v>
                </c:pt>
                <c:pt idx="66">
                  <c:v>1.9453034816555563</c:v>
                </c:pt>
                <c:pt idx="67">
                  <c:v>1.974808186615556</c:v>
                </c:pt>
                <c:pt idx="68">
                  <c:v>2.0359866086875007</c:v>
                </c:pt>
                <c:pt idx="69">
                  <c:v>2.1486555991941669</c:v>
                </c:pt>
                <c:pt idx="70">
                  <c:v>2.2893498754372223</c:v>
                </c:pt>
                <c:pt idx="71">
                  <c:v>2.4384845714938894</c:v>
                </c:pt>
                <c:pt idx="72">
                  <c:v>2.5783376701816669</c:v>
                </c:pt>
                <c:pt idx="73">
                  <c:v>2.6890876430527779</c:v>
                </c:pt>
                <c:pt idx="74">
                  <c:v>2.7666676431291668</c:v>
                </c:pt>
                <c:pt idx="75">
                  <c:v>2.8267619143780558</c:v>
                </c:pt>
                <c:pt idx="76">
                  <c:v>2.8851210223991668</c:v>
                </c:pt>
                <c:pt idx="77">
                  <c:v>2.9476710147533334</c:v>
                </c:pt>
                <c:pt idx="78">
                  <c:v>3.0064845210586109</c:v>
                </c:pt>
                <c:pt idx="79">
                  <c:v>3.0476596683572219</c:v>
                </c:pt>
                <c:pt idx="80">
                  <c:v>3.0631638197738886</c:v>
                </c:pt>
                <c:pt idx="81">
                  <c:v>3.0647902010169443</c:v>
                </c:pt>
                <c:pt idx="82">
                  <c:v>3.0523760169555554</c:v>
                </c:pt>
                <c:pt idx="83">
                  <c:v>3.0438228863722219</c:v>
                </c:pt>
                <c:pt idx="84">
                  <c:v>3.0528883149663888</c:v>
                </c:pt>
                <c:pt idx="85">
                  <c:v>3.0519462563916666</c:v>
                </c:pt>
                <c:pt idx="86">
                  <c:v>3.0449751599636112</c:v>
                </c:pt>
                <c:pt idx="87">
                  <c:v>3.0398167734958332</c:v>
                </c:pt>
                <c:pt idx="88">
                  <c:v>3.0385031329302779</c:v>
                </c:pt>
                <c:pt idx="89">
                  <c:v>3.0052710057111112</c:v>
                </c:pt>
                <c:pt idx="90">
                  <c:v>2.8886480953719444</c:v>
                </c:pt>
                <c:pt idx="91">
                  <c:v>2.7122521277052778</c:v>
                </c:pt>
                <c:pt idx="92">
                  <c:v>2.5273870226774999</c:v>
                </c:pt>
                <c:pt idx="93">
                  <c:v>2.3913814663341668</c:v>
                </c:pt>
                <c:pt idx="94">
                  <c:v>2.3102239614452782</c:v>
                </c:pt>
                <c:pt idx="95">
                  <c:v>2.2269103832594448</c:v>
                </c:pt>
                <c:pt idx="96">
                  <c:v>2.1218254333605557</c:v>
                </c:pt>
                <c:pt idx="97">
                  <c:v>2.0304329459427781</c:v>
                </c:pt>
                <c:pt idx="98">
                  <c:v>1.9763554174661113</c:v>
                </c:pt>
                <c:pt idx="99">
                  <c:v>1.9222627974661111</c:v>
                </c:pt>
                <c:pt idx="100">
                  <c:v>1.8956840663549999</c:v>
                </c:pt>
                <c:pt idx="101">
                  <c:v>1.9123414463549997</c:v>
                </c:pt>
                <c:pt idx="102">
                  <c:v>1.9289988263549995</c:v>
                </c:pt>
                <c:pt idx="103">
                  <c:v>1.9456562063549994</c:v>
                </c:pt>
                <c:pt idx="104">
                  <c:v>1.9623135863549992</c:v>
                </c:pt>
                <c:pt idx="105">
                  <c:v>1.978970966354999</c:v>
                </c:pt>
                <c:pt idx="106">
                  <c:v>1.9956283463549989</c:v>
                </c:pt>
                <c:pt idx="107">
                  <c:v>2.0122857263549987</c:v>
                </c:pt>
                <c:pt idx="108">
                  <c:v>2.0289431063549985</c:v>
                </c:pt>
                <c:pt idx="109">
                  <c:v>2.0456004863549984</c:v>
                </c:pt>
                <c:pt idx="110">
                  <c:v>2.0622578663549982</c:v>
                </c:pt>
                <c:pt idx="111">
                  <c:v>2.078915246354998</c:v>
                </c:pt>
                <c:pt idx="112">
                  <c:v>2.0955726263549979</c:v>
                </c:pt>
                <c:pt idx="113">
                  <c:v>2.1122300063549977</c:v>
                </c:pt>
                <c:pt idx="114">
                  <c:v>2.1288873863549975</c:v>
                </c:pt>
                <c:pt idx="115">
                  <c:v>2.1455447663549974</c:v>
                </c:pt>
                <c:pt idx="116">
                  <c:v>2.1622021463549972</c:v>
                </c:pt>
                <c:pt idx="117">
                  <c:v>2.178859526354997</c:v>
                </c:pt>
                <c:pt idx="118">
                  <c:v>2.1955169063549969</c:v>
                </c:pt>
                <c:pt idx="119">
                  <c:v>2.2121742863549967</c:v>
                </c:pt>
                <c:pt idx="120">
                  <c:v>2.2288316663549965</c:v>
                </c:pt>
                <c:pt idx="121">
                  <c:v>2.2454890463549964</c:v>
                </c:pt>
                <c:pt idx="122">
                  <c:v>2.2621464263549962</c:v>
                </c:pt>
                <c:pt idx="123">
                  <c:v>2.278803806354996</c:v>
                </c:pt>
                <c:pt idx="124">
                  <c:v>2.2954611863549959</c:v>
                </c:pt>
                <c:pt idx="125">
                  <c:v>2.3121185663549957</c:v>
                </c:pt>
                <c:pt idx="126">
                  <c:v>2.3287759463549955</c:v>
                </c:pt>
                <c:pt idx="127">
                  <c:v>2.3454333263549954</c:v>
                </c:pt>
                <c:pt idx="128">
                  <c:v>2.3620907063549952</c:v>
                </c:pt>
                <c:pt idx="129">
                  <c:v>2.378748086354995</c:v>
                </c:pt>
                <c:pt idx="130">
                  <c:v>2.3954054663549949</c:v>
                </c:pt>
                <c:pt idx="131">
                  <c:v>2.4120628463549947</c:v>
                </c:pt>
                <c:pt idx="132">
                  <c:v>2.4287202263549945</c:v>
                </c:pt>
                <c:pt idx="133">
                  <c:v>2.4453776063549943</c:v>
                </c:pt>
                <c:pt idx="134">
                  <c:v>2.4620349863549942</c:v>
                </c:pt>
                <c:pt idx="135">
                  <c:v>2.478692366354994</c:v>
                </c:pt>
                <c:pt idx="136">
                  <c:v>2.4953497463549938</c:v>
                </c:pt>
                <c:pt idx="137">
                  <c:v>2.5120071263549937</c:v>
                </c:pt>
                <c:pt idx="138">
                  <c:v>2.5325951866338827</c:v>
                </c:pt>
                <c:pt idx="139">
                  <c:v>2.5866041006924938</c:v>
                </c:pt>
                <c:pt idx="140">
                  <c:v>2.7193288934622162</c:v>
                </c:pt>
                <c:pt idx="141">
                  <c:v>2.9290103301119381</c:v>
                </c:pt>
                <c:pt idx="142">
                  <c:v>3.1489299609163828</c:v>
                </c:pt>
                <c:pt idx="143">
                  <c:v>3.3082011514638827</c:v>
                </c:pt>
                <c:pt idx="144">
                  <c:v>3.3948780458669381</c:v>
                </c:pt>
                <c:pt idx="145">
                  <c:v>3.4502247112180493</c:v>
                </c:pt>
                <c:pt idx="146">
                  <c:v>3.5254960512136049</c:v>
                </c:pt>
                <c:pt idx="147">
                  <c:v>3.6345678716347161</c:v>
                </c:pt>
                <c:pt idx="148">
                  <c:v>3.7499163369066606</c:v>
                </c:pt>
                <c:pt idx="149">
                  <c:v>3.8439128750355493</c:v>
                </c:pt>
                <c:pt idx="150">
                  <c:v>3.904610071092216</c:v>
                </c:pt>
                <c:pt idx="151">
                  <c:v>3.9278931531577714</c:v>
                </c:pt>
                <c:pt idx="152">
                  <c:v>3.8957601937088824</c:v>
                </c:pt>
                <c:pt idx="153">
                  <c:v>3.7803712770633267</c:v>
                </c:pt>
                <c:pt idx="154">
                  <c:v>3.6033993682241605</c:v>
                </c:pt>
                <c:pt idx="155">
                  <c:v>3.4378374726516601</c:v>
                </c:pt>
                <c:pt idx="156">
                  <c:v>3.3507841344294378</c:v>
                </c:pt>
                <c:pt idx="157">
                  <c:v>3.3541795968949932</c:v>
                </c:pt>
                <c:pt idx="158">
                  <c:v>3.4127277163758261</c:v>
                </c:pt>
                <c:pt idx="159">
                  <c:v>3.5207103279269374</c:v>
                </c:pt>
                <c:pt idx="160">
                  <c:v>3.6565441114411041</c:v>
                </c:pt>
                <c:pt idx="161">
                  <c:v>3.7967560513733258</c:v>
                </c:pt>
                <c:pt idx="162">
                  <c:v>3.9215659650608257</c:v>
                </c:pt>
                <c:pt idx="163">
                  <c:v>4.0231402428874921</c:v>
                </c:pt>
                <c:pt idx="164">
                  <c:v>4.1211222460194366</c:v>
                </c:pt>
                <c:pt idx="165">
                  <c:v>4.2095801896224927</c:v>
                </c:pt>
                <c:pt idx="166">
                  <c:v>4.2805476960922144</c:v>
                </c:pt>
                <c:pt idx="167">
                  <c:v>4.3419127855988817</c:v>
                </c:pt>
                <c:pt idx="168">
                  <c:v>4.4233572066833258</c:v>
                </c:pt>
                <c:pt idx="169">
                  <c:v>4.5229406262344369</c:v>
                </c:pt>
                <c:pt idx="170">
                  <c:v>4.5991282963455484</c:v>
                </c:pt>
                <c:pt idx="171">
                  <c:v>4.6240776821444367</c:v>
                </c:pt>
                <c:pt idx="172">
                  <c:v>4.5875835164363812</c:v>
                </c:pt>
                <c:pt idx="173">
                  <c:v>4.4814595967419368</c:v>
                </c:pt>
                <c:pt idx="174">
                  <c:v>4.3431847061005486</c:v>
                </c:pt>
                <c:pt idx="175">
                  <c:v>4.2498171067280488</c:v>
                </c:pt>
                <c:pt idx="176">
                  <c:v>4.2291333548533263</c:v>
                </c:pt>
                <c:pt idx="177">
                  <c:v>4.2596740430008264</c:v>
                </c:pt>
                <c:pt idx="178">
                  <c:v>4.3318037025241596</c:v>
                </c:pt>
                <c:pt idx="179">
                  <c:v>4.4159738517641598</c:v>
                </c:pt>
                <c:pt idx="180">
                  <c:v>4.4707381716574934</c:v>
                </c:pt>
                <c:pt idx="181">
                  <c:v>4.4960048970116597</c:v>
                </c:pt>
                <c:pt idx="182">
                  <c:v>4.5074597684738826</c:v>
                </c:pt>
                <c:pt idx="183">
                  <c:v>4.5030310569013823</c:v>
                </c:pt>
                <c:pt idx="184">
                  <c:v>4.4608888953377717</c:v>
                </c:pt>
                <c:pt idx="185">
                  <c:v>4.3869148674755492</c:v>
                </c:pt>
                <c:pt idx="186">
                  <c:v>4.3047181555588834</c:v>
                </c:pt>
                <c:pt idx="187">
                  <c:v>4.2301212905508274</c:v>
                </c:pt>
                <c:pt idx="188">
                  <c:v>4.171044595964994</c:v>
                </c:pt>
                <c:pt idx="189">
                  <c:v>4.1255816634369387</c:v>
                </c:pt>
                <c:pt idx="190">
                  <c:v>4.09179739823555</c:v>
                </c:pt>
                <c:pt idx="191">
                  <c:v>4.0697344557408277</c:v>
                </c:pt>
                <c:pt idx="192">
                  <c:v>4.0554662715438834</c:v>
                </c:pt>
                <c:pt idx="193">
                  <c:v>4.0490275187313829</c:v>
                </c:pt>
                <c:pt idx="194">
                  <c:v>4.0523920498102726</c:v>
                </c:pt>
                <c:pt idx="195">
                  <c:v>4.059672044921383</c:v>
                </c:pt>
                <c:pt idx="196">
                  <c:v>4.072847873365828</c:v>
                </c:pt>
                <c:pt idx="197">
                  <c:v>4.0899542573658287</c:v>
                </c:pt>
                <c:pt idx="198">
                  <c:v>4.1070606413658286</c:v>
                </c:pt>
                <c:pt idx="199">
                  <c:v>4.1340316107755504</c:v>
                </c:pt>
                <c:pt idx="200">
                  <c:v>4.1708687246366614</c:v>
                </c:pt>
                <c:pt idx="201">
                  <c:v>4.2176164156366616</c:v>
                </c:pt>
                <c:pt idx="202">
                  <c:v>4.2742809199422167</c:v>
                </c:pt>
                <c:pt idx="203">
                  <c:v>4.3409191425741618</c:v>
                </c:pt>
                <c:pt idx="204">
                  <c:v>4.4373132617686064</c:v>
                </c:pt>
                <c:pt idx="205">
                  <c:v>4.5477400886974948</c:v>
                </c:pt>
                <c:pt idx="206">
                  <c:v>4.6604970091541622</c:v>
                </c:pt>
                <c:pt idx="207">
                  <c:v>4.7914314987683282</c:v>
                </c:pt>
                <c:pt idx="208">
                  <c:v>4.9248069297727728</c:v>
                </c:pt>
                <c:pt idx="209">
                  <c:v>5.0448863937727726</c:v>
                </c:pt>
                <c:pt idx="210">
                  <c:v>5.175462759301662</c:v>
                </c:pt>
                <c:pt idx="211">
                  <c:v>5.304595221766939</c:v>
                </c:pt>
                <c:pt idx="212">
                  <c:v>5.4046550844513837</c:v>
                </c:pt>
                <c:pt idx="213">
                  <c:v>5.4853852339722176</c:v>
                </c:pt>
                <c:pt idx="214">
                  <c:v>5.5546053109322173</c:v>
                </c:pt>
                <c:pt idx="215">
                  <c:v>5.6281520959352722</c:v>
                </c:pt>
                <c:pt idx="216">
                  <c:v>5.7179430391297164</c:v>
                </c:pt>
                <c:pt idx="217">
                  <c:v>5.8201287174883278</c:v>
                </c:pt>
                <c:pt idx="218">
                  <c:v>5.9228837266827723</c:v>
                </c:pt>
                <c:pt idx="219">
                  <c:v>6.016309244748328</c:v>
                </c:pt>
                <c:pt idx="220">
                  <c:v>6.0963609684494386</c:v>
                </c:pt>
                <c:pt idx="221">
                  <c:v>6.1629490034436056</c:v>
                </c:pt>
                <c:pt idx="222">
                  <c:v>6.2139467735022169</c:v>
                </c:pt>
                <c:pt idx="223">
                  <c:v>6.2552511097452719</c:v>
                </c:pt>
                <c:pt idx="224">
                  <c:v>6.2946905393130494</c:v>
                </c:pt>
                <c:pt idx="225">
                  <c:v>6.3342646700808274</c:v>
                </c:pt>
                <c:pt idx="226">
                  <c:v>6.3799385568319389</c:v>
                </c:pt>
                <c:pt idx="227">
                  <c:v>6.4277493718483285</c:v>
                </c:pt>
                <c:pt idx="228">
                  <c:v>6.473768118616106</c:v>
                </c:pt>
                <c:pt idx="229">
                  <c:v>6.5179612777394391</c:v>
                </c:pt>
                <c:pt idx="230">
                  <c:v>6.558329303704717</c:v>
                </c:pt>
                <c:pt idx="231">
                  <c:v>6.5908362185588834</c:v>
                </c:pt>
                <c:pt idx="232">
                  <c:v>6.6114460443488827</c:v>
                </c:pt>
                <c:pt idx="233">
                  <c:v>6.6060569142519379</c:v>
                </c:pt>
                <c:pt idx="234">
                  <c:v>6.5665858031661042</c:v>
                </c:pt>
                <c:pt idx="235">
                  <c:v>6.5147074845827717</c:v>
                </c:pt>
                <c:pt idx="236">
                  <c:v>6.4781742248616601</c:v>
                </c:pt>
                <c:pt idx="237">
                  <c:v>6.46700436210166</c:v>
                </c:pt>
                <c:pt idx="238">
                  <c:v>6.4634521505061047</c:v>
                </c:pt>
                <c:pt idx="239">
                  <c:v>6.441766708898049</c:v>
                </c:pt>
                <c:pt idx="240">
                  <c:v>6.3839669073699934</c:v>
                </c:pt>
                <c:pt idx="241">
                  <c:v>6.299869406390826</c:v>
                </c:pt>
                <c:pt idx="242">
                  <c:v>6.2270584425783255</c:v>
                </c:pt>
                <c:pt idx="243">
                  <c:v>6.159546978661659</c:v>
                </c:pt>
                <c:pt idx="244">
                  <c:v>6.0836385921938811</c:v>
                </c:pt>
                <c:pt idx="245">
                  <c:v>6.0111809817991588</c:v>
                </c:pt>
                <c:pt idx="246">
                  <c:v>5.9204051143269369</c:v>
                </c:pt>
                <c:pt idx="247">
                  <c:v>5.7975269180077706</c:v>
                </c:pt>
                <c:pt idx="248">
                  <c:v>5.6820821253088809</c:v>
                </c:pt>
                <c:pt idx="249">
                  <c:v>5.6175598486230474</c:v>
                </c:pt>
                <c:pt idx="250">
                  <c:v>5.6001398501830471</c:v>
                </c:pt>
                <c:pt idx="251">
                  <c:v>5.5904689924816591</c:v>
                </c:pt>
                <c:pt idx="252">
                  <c:v>5.5688764752194366</c:v>
                </c:pt>
                <c:pt idx="253">
                  <c:v>5.5531120665205478</c:v>
                </c:pt>
                <c:pt idx="254">
                  <c:v>5.5589657133772139</c:v>
                </c:pt>
                <c:pt idx="255">
                  <c:v>5.5687060131761026</c:v>
                </c:pt>
                <c:pt idx="256">
                  <c:v>5.5448611362036022</c:v>
                </c:pt>
                <c:pt idx="257">
                  <c:v>5.5051810376688799</c:v>
                </c:pt>
                <c:pt idx="258">
                  <c:v>5.5166820689788798</c:v>
                </c:pt>
                <c:pt idx="259">
                  <c:v>5.6011579585041584</c:v>
                </c:pt>
                <c:pt idx="260">
                  <c:v>5.7213329727919353</c:v>
                </c:pt>
                <c:pt idx="261">
                  <c:v>5.843828352187491</c:v>
                </c:pt>
                <c:pt idx="262">
                  <c:v>5.9627743617149909</c:v>
                </c:pt>
                <c:pt idx="263">
                  <c:v>6.0900903535536015</c:v>
                </c:pt>
                <c:pt idx="264">
                  <c:v>6.243680097963324</c:v>
                </c:pt>
                <c:pt idx="265">
                  <c:v>6.409831550899713</c:v>
                </c:pt>
                <c:pt idx="266">
                  <c:v>6.5589745912052688</c:v>
                </c:pt>
                <c:pt idx="267">
                  <c:v>6.6731905130008249</c:v>
                </c:pt>
                <c:pt idx="268">
                  <c:v>6.772232278081658</c:v>
                </c:pt>
                <c:pt idx="269">
                  <c:v>6.8657865228416588</c:v>
                </c:pt>
                <c:pt idx="270">
                  <c:v>6.9479714453224926</c:v>
                </c:pt>
                <c:pt idx="271">
                  <c:v>7.002671134100269</c:v>
                </c:pt>
                <c:pt idx="272">
                  <c:v>7.0199162985269359</c:v>
                </c:pt>
                <c:pt idx="273">
                  <c:v>7.0292153217099909</c:v>
                </c:pt>
                <c:pt idx="274">
                  <c:v>7.0144869964930461</c:v>
                </c:pt>
                <c:pt idx="275">
                  <c:v>6.9478973627330456</c:v>
                </c:pt>
                <c:pt idx="276">
                  <c:v>6.8570364217330457</c:v>
                </c:pt>
                <c:pt idx="277">
                  <c:v>6.7516058390486009</c:v>
                </c:pt>
                <c:pt idx="278">
                  <c:v>6.6317056739738796</c:v>
                </c:pt>
                <c:pt idx="279">
                  <c:v>6.4754808654391569</c:v>
                </c:pt>
                <c:pt idx="280">
                  <c:v>6.3068648139936014</c:v>
                </c:pt>
                <c:pt idx="281">
                  <c:v>6.2206347744947124</c:v>
                </c:pt>
                <c:pt idx="282">
                  <c:v>6.2684064752422124</c:v>
                </c:pt>
                <c:pt idx="283">
                  <c:v>6.4130478640633246</c:v>
                </c:pt>
                <c:pt idx="284">
                  <c:v>6.576014338564435</c:v>
                </c:pt>
                <c:pt idx="285">
                  <c:v>6.7436932903786015</c:v>
                </c:pt>
                <c:pt idx="286">
                  <c:v>6.9062121206219356</c:v>
                </c:pt>
                <c:pt idx="287">
                  <c:v>7.0577429078161016</c:v>
                </c:pt>
                <c:pt idx="288">
                  <c:v>7.2101452304827687</c:v>
                </c:pt>
                <c:pt idx="289">
                  <c:v>7.3634870004769359</c:v>
                </c:pt>
                <c:pt idx="290">
                  <c:v>7.4898865821613798</c:v>
                </c:pt>
                <c:pt idx="291">
                  <c:v>7.5634088779958244</c:v>
                </c:pt>
                <c:pt idx="292">
                  <c:v>7.5876140152358245</c:v>
                </c:pt>
                <c:pt idx="293">
                  <c:v>7.578075701794436</c:v>
                </c:pt>
                <c:pt idx="294">
                  <c:v>7.564368860677491</c:v>
                </c:pt>
                <c:pt idx="295">
                  <c:v>7.5623069804063805</c:v>
                </c:pt>
                <c:pt idx="296">
                  <c:v>7.5739728905005483</c:v>
                </c:pt>
                <c:pt idx="297">
                  <c:v>7.5974596213405485</c:v>
                </c:pt>
                <c:pt idx="298">
                  <c:v>7.6288952996991606</c:v>
                </c:pt>
                <c:pt idx="299">
                  <c:v>7.6623551252488831</c:v>
                </c:pt>
                <c:pt idx="300">
                  <c:v>7.6899191174652719</c:v>
                </c:pt>
                <c:pt idx="301">
                  <c:v>7.7095631291572166</c:v>
                </c:pt>
                <c:pt idx="302">
                  <c:v>7.7192346697561049</c:v>
                </c:pt>
                <c:pt idx="303">
                  <c:v>7.7168840549683271</c:v>
                </c:pt>
                <c:pt idx="304">
                  <c:v>7.70442455294166</c:v>
                </c:pt>
                <c:pt idx="305">
                  <c:v>7.6777960517580492</c:v>
                </c:pt>
                <c:pt idx="306">
                  <c:v>7.6409431383480495</c:v>
                </c:pt>
                <c:pt idx="307">
                  <c:v>7.6136590601436049</c:v>
                </c:pt>
                <c:pt idx="308">
                  <c:v>7.6059013214377718</c:v>
                </c:pt>
                <c:pt idx="309">
                  <c:v>7.6138156661741609</c:v>
                </c:pt>
                <c:pt idx="310">
                  <c:v>7.6235957594683281</c:v>
                </c:pt>
                <c:pt idx="311">
                  <c:v>7.6273570110416609</c:v>
                </c:pt>
                <c:pt idx="312">
                  <c:v>7.6250528367291608</c:v>
                </c:pt>
                <c:pt idx="313">
                  <c:v>7.6106966669724949</c:v>
                </c:pt>
                <c:pt idx="314">
                  <c:v>7.5822631385280506</c:v>
                </c:pt>
                <c:pt idx="315">
                  <c:v>7.5436520002880494</c:v>
                </c:pt>
                <c:pt idx="316">
                  <c:v>7.5047466397047158</c:v>
                </c:pt>
                <c:pt idx="317">
                  <c:v>7.4714748504655493</c:v>
                </c:pt>
                <c:pt idx="318">
                  <c:v>7.4319801721322163</c:v>
                </c:pt>
                <c:pt idx="319">
                  <c:v>7.3783668516877716</c:v>
                </c:pt>
                <c:pt idx="320">
                  <c:v>7.3205024679019388</c:v>
                </c:pt>
                <c:pt idx="321">
                  <c:v>7.2920366483286054</c:v>
                </c:pt>
                <c:pt idx="322">
                  <c:v>7.287043937842772</c:v>
                </c:pt>
                <c:pt idx="323">
                  <c:v>7.2918776162458281</c:v>
                </c:pt>
                <c:pt idx="324">
                  <c:v>7.2985845266066605</c:v>
                </c:pt>
                <c:pt idx="325">
                  <c:v>7.297370209209717</c:v>
                </c:pt>
                <c:pt idx="326">
                  <c:v>7.3079475584794391</c:v>
                </c:pt>
                <c:pt idx="327">
                  <c:v>7.3204457528394382</c:v>
                </c:pt>
                <c:pt idx="328">
                  <c:v>7.3270042424336044</c:v>
                </c:pt>
                <c:pt idx="329">
                  <c:v>7.2840483858433274</c:v>
                </c:pt>
                <c:pt idx="330">
                  <c:v>7.1876745677530502</c:v>
                </c:pt>
                <c:pt idx="331">
                  <c:v>7.1344725035338836</c:v>
                </c:pt>
                <c:pt idx="332">
                  <c:v>7.1362772635724951</c:v>
                </c:pt>
                <c:pt idx="333">
                  <c:v>7.1340701484422171</c:v>
                </c:pt>
                <c:pt idx="334">
                  <c:v>7.1298682896466623</c:v>
                </c:pt>
                <c:pt idx="335">
                  <c:v>7.1295397383966614</c:v>
                </c:pt>
                <c:pt idx="336">
                  <c:v>7.1252346398619393</c:v>
                </c:pt>
                <c:pt idx="337">
                  <c:v>7.1287726922783285</c:v>
                </c:pt>
                <c:pt idx="338">
                  <c:v>7.1460856492991613</c:v>
                </c:pt>
                <c:pt idx="339">
                  <c:v>7.1851005694980499</c:v>
                </c:pt>
                <c:pt idx="340">
                  <c:v>7.26760004968805</c:v>
                </c:pt>
                <c:pt idx="341">
                  <c:v>7.3976664649022164</c:v>
                </c:pt>
                <c:pt idx="342">
                  <c:v>7.5399473588830501</c:v>
                </c:pt>
                <c:pt idx="343">
                  <c:v>7.6351993742997157</c:v>
                </c:pt>
                <c:pt idx="344">
                  <c:v>7.6774359415938829</c:v>
                </c:pt>
                <c:pt idx="345">
                  <c:v>7.7059472441702717</c:v>
                </c:pt>
                <c:pt idx="346">
                  <c:v>7.7463958590858271</c:v>
                </c:pt>
                <c:pt idx="347">
                  <c:v>7.7868775256847158</c:v>
                </c:pt>
                <c:pt idx="348">
                  <c:v>7.8195818017099938</c:v>
                </c:pt>
                <c:pt idx="349">
                  <c:v>7.8602497114263823</c:v>
                </c:pt>
                <c:pt idx="350">
                  <c:v>7.8990219389849941</c:v>
                </c:pt>
                <c:pt idx="351">
                  <c:v>7.9279853324638827</c:v>
                </c:pt>
                <c:pt idx="352">
                  <c:v>7.9471047822447156</c:v>
                </c:pt>
                <c:pt idx="353">
                  <c:v>7.9622761840224934</c:v>
                </c:pt>
                <c:pt idx="354">
                  <c:v>7.9774301557144387</c:v>
                </c:pt>
                <c:pt idx="355">
                  <c:v>7.994549405184161</c:v>
                </c:pt>
                <c:pt idx="356">
                  <c:v>8.0175994105205515</c:v>
                </c:pt>
                <c:pt idx="357">
                  <c:v>8.0426322484438852</c:v>
                </c:pt>
                <c:pt idx="358">
                  <c:v>8.0597689279994409</c:v>
                </c:pt>
                <c:pt idx="359">
                  <c:v>8.053133973169162</c:v>
                </c:pt>
                <c:pt idx="360">
                  <c:v>8.0127818219191624</c:v>
                </c:pt>
                <c:pt idx="361">
                  <c:v>7.9584022013147191</c:v>
                </c:pt>
                <c:pt idx="362">
                  <c:v>7.9156314341511083</c:v>
                </c:pt>
                <c:pt idx="363">
                  <c:v>7.8924061826986085</c:v>
                </c:pt>
                <c:pt idx="364">
                  <c:v>7.8868162968927749</c:v>
                </c:pt>
                <c:pt idx="365">
                  <c:v>7.8969486333091643</c:v>
                </c:pt>
                <c:pt idx="366">
                  <c:v>7.9169202986602762</c:v>
                </c:pt>
                <c:pt idx="367">
                  <c:v>7.9448054589224979</c:v>
                </c:pt>
                <c:pt idx="368">
                  <c:v>7.9885343531144422</c:v>
                </c:pt>
                <c:pt idx="369">
                  <c:v>8.0521150835241642</c:v>
                </c:pt>
                <c:pt idx="370">
                  <c:v>8.1138497716627747</c:v>
                </c:pt>
                <c:pt idx="371">
                  <c:v>8.1520315589613865</c:v>
                </c:pt>
                <c:pt idx="372">
                  <c:v>8.1606287571958305</c:v>
                </c:pt>
                <c:pt idx="373">
                  <c:v>8.1158118915344435</c:v>
                </c:pt>
                <c:pt idx="374">
                  <c:v>8.0135641914174975</c:v>
                </c:pt>
                <c:pt idx="375">
                  <c:v>7.8952639705108316</c:v>
                </c:pt>
                <c:pt idx="376">
                  <c:v>7.7983767911805542</c:v>
                </c:pt>
                <c:pt idx="377">
                  <c:v>7.732816909903887</c:v>
                </c:pt>
                <c:pt idx="378">
                  <c:v>7.6907629399513873</c:v>
                </c:pt>
                <c:pt idx="379">
                  <c:v>7.6643837661736089</c:v>
                </c:pt>
                <c:pt idx="380">
                  <c:v>7.6477930653913866</c:v>
                </c:pt>
                <c:pt idx="381">
                  <c:v>7.6272261914944419</c:v>
                </c:pt>
                <c:pt idx="382">
                  <c:v>7.5987570477863864</c:v>
                </c:pt>
                <c:pt idx="383">
                  <c:v>7.5682904476805533</c:v>
                </c:pt>
                <c:pt idx="384">
                  <c:v>7.5338671001191644</c:v>
                </c:pt>
                <c:pt idx="385">
                  <c:v>7.495499227988887</c:v>
                </c:pt>
                <c:pt idx="386">
                  <c:v>7.4669552190999982</c:v>
                </c:pt>
                <c:pt idx="387">
                  <c:v>7.4659250990999979</c:v>
                </c:pt>
                <c:pt idx="388">
                  <c:v>7.4825824790999977</c:v>
                </c:pt>
                <c:pt idx="389">
                  <c:v>7.4992398590999976</c:v>
                </c:pt>
                <c:pt idx="390">
                  <c:v>7.5158972390999974</c:v>
                </c:pt>
                <c:pt idx="391">
                  <c:v>7.5325546190999972</c:v>
                </c:pt>
                <c:pt idx="392">
                  <c:v>7.5590391675097202</c:v>
                </c:pt>
                <c:pt idx="393">
                  <c:v>7.6169811315905536</c:v>
                </c:pt>
                <c:pt idx="394">
                  <c:v>7.7182172966749976</c:v>
                </c:pt>
                <c:pt idx="395">
                  <c:v>7.8569367036580529</c:v>
                </c:pt>
                <c:pt idx="396">
                  <c:v>8.0214616518188873</c:v>
                </c:pt>
                <c:pt idx="397">
                  <c:v>8.2020963064177739</c:v>
                </c:pt>
                <c:pt idx="398">
                  <c:v>8.3891295852874972</c:v>
                </c:pt>
                <c:pt idx="399">
                  <c:v>8.5569741507219419</c:v>
                </c:pt>
                <c:pt idx="400">
                  <c:v>8.6680430533708304</c:v>
                </c:pt>
                <c:pt idx="401">
                  <c:v>8.7142577893530522</c:v>
                </c:pt>
                <c:pt idx="402">
                  <c:v>8.7190914677561082</c:v>
                </c:pt>
                <c:pt idx="403">
                  <c:v>8.6922402351280521</c:v>
                </c:pt>
                <c:pt idx="404">
                  <c:v>8.645498221421386</c:v>
                </c:pt>
                <c:pt idx="405">
                  <c:v>8.6025042930336095</c:v>
                </c:pt>
                <c:pt idx="406">
                  <c:v>8.563258980038885</c:v>
                </c:pt>
                <c:pt idx="407">
                  <c:v>8.5179285972333307</c:v>
                </c:pt>
                <c:pt idx="408">
                  <c:v>8.4684964449163864</c:v>
                </c:pt>
                <c:pt idx="409">
                  <c:v>8.4307547774619422</c:v>
                </c:pt>
                <c:pt idx="410">
                  <c:v>8.4205007134538867</c:v>
                </c:pt>
                <c:pt idx="411">
                  <c:v>8.4338386822316647</c:v>
                </c:pt>
                <c:pt idx="412">
                  <c:v>8.4570206258883314</c:v>
                </c:pt>
                <c:pt idx="413">
                  <c:v>8.4841599717980536</c:v>
                </c:pt>
                <c:pt idx="414">
                  <c:v>8.5152665419233315</c:v>
                </c:pt>
                <c:pt idx="415">
                  <c:v>8.5602260934597219</c:v>
                </c:pt>
                <c:pt idx="416">
                  <c:v>8.6269594488141657</c:v>
                </c:pt>
                <c:pt idx="417">
                  <c:v>8.6997349691527788</c:v>
                </c:pt>
                <c:pt idx="418">
                  <c:v>8.7509395793558333</c:v>
                </c:pt>
                <c:pt idx="419">
                  <c:v>8.7706642925069449</c:v>
                </c:pt>
                <c:pt idx="420">
                  <c:v>8.7588083633336122</c:v>
                </c:pt>
                <c:pt idx="421">
                  <c:v>8.7330888512658351</c:v>
                </c:pt>
                <c:pt idx="422">
                  <c:v>8.7230506521669469</c:v>
                </c:pt>
                <c:pt idx="423">
                  <c:v>8.7366161163047256</c:v>
                </c:pt>
                <c:pt idx="424">
                  <c:v>8.7738487278558353</c:v>
                </c:pt>
                <c:pt idx="425">
                  <c:v>8.8447061158366687</c:v>
                </c:pt>
                <c:pt idx="426">
                  <c:v>8.9690810880800029</c:v>
                </c:pt>
                <c:pt idx="427">
                  <c:v>9.1511974558788918</c:v>
                </c:pt>
                <c:pt idx="428">
                  <c:v>9.3478434291722259</c:v>
                </c:pt>
                <c:pt idx="429">
                  <c:v>9.4858958848822255</c:v>
                </c:pt>
                <c:pt idx="430">
                  <c:v>9.5433928116808353</c:v>
                </c:pt>
                <c:pt idx="431">
                  <c:v>9.5516130837875028</c:v>
                </c:pt>
                <c:pt idx="432">
                  <c:v>9.5399990121238911</c:v>
                </c:pt>
                <c:pt idx="433">
                  <c:v>9.5302319805180584</c:v>
                </c:pt>
                <c:pt idx="434">
                  <c:v>9.5341829796766682</c:v>
                </c:pt>
                <c:pt idx="435">
                  <c:v>9.5400030637422244</c:v>
                </c:pt>
                <c:pt idx="436">
                  <c:v>9.5219787685377799</c:v>
                </c:pt>
                <c:pt idx="437">
                  <c:v>9.4642131656319464</c:v>
                </c:pt>
                <c:pt idx="438">
                  <c:v>9.3606727894930568</c:v>
                </c:pt>
                <c:pt idx="439">
                  <c:v>9.2113143923052814</c:v>
                </c:pt>
                <c:pt idx="440">
                  <c:v>9.0299975969972248</c:v>
                </c:pt>
                <c:pt idx="441">
                  <c:v>8.8404856814913924</c:v>
                </c:pt>
                <c:pt idx="442">
                  <c:v>8.6783478088369481</c:v>
                </c:pt>
                <c:pt idx="443">
                  <c:v>8.5692326806200025</c:v>
                </c:pt>
                <c:pt idx="444">
                  <c:v>8.5151401853433359</c:v>
                </c:pt>
                <c:pt idx="445">
                  <c:v>8.506248954232225</c:v>
                </c:pt>
                <c:pt idx="446">
                  <c:v>8.5189757786766691</c:v>
                </c:pt>
                <c:pt idx="447">
                  <c:v>8.5356331586766689</c:v>
                </c:pt>
                <c:pt idx="448">
                  <c:v>8.5522905386766688</c:v>
                </c:pt>
                <c:pt idx="449">
                  <c:v>8.5689479186766686</c:v>
                </c:pt>
                <c:pt idx="450">
                  <c:v>8.5856052986766684</c:v>
                </c:pt>
                <c:pt idx="451">
                  <c:v>8.6022626786766683</c:v>
                </c:pt>
                <c:pt idx="452">
                  <c:v>8.6189200586766681</c:v>
                </c:pt>
                <c:pt idx="453">
                  <c:v>8.6355774386766679</c:v>
                </c:pt>
                <c:pt idx="454">
                  <c:v>8.6522348186766678</c:v>
                </c:pt>
                <c:pt idx="455">
                  <c:v>8.6688921986766676</c:v>
                </c:pt>
                <c:pt idx="456">
                  <c:v>8.6855495786766674</c:v>
                </c:pt>
                <c:pt idx="457">
                  <c:v>8.7022069586766673</c:v>
                </c:pt>
                <c:pt idx="458">
                  <c:v>8.7188643386766671</c:v>
                </c:pt>
                <c:pt idx="459">
                  <c:v>8.7355217186766669</c:v>
                </c:pt>
                <c:pt idx="460">
                  <c:v>8.7521790986766668</c:v>
                </c:pt>
                <c:pt idx="461">
                  <c:v>8.7688364786766666</c:v>
                </c:pt>
                <c:pt idx="462">
                  <c:v>8.7854938586766664</c:v>
                </c:pt>
                <c:pt idx="463">
                  <c:v>8.8021512386766663</c:v>
                </c:pt>
                <c:pt idx="464">
                  <c:v>8.8188086186766661</c:v>
                </c:pt>
                <c:pt idx="465">
                  <c:v>8.8354659986766659</c:v>
                </c:pt>
                <c:pt idx="466">
                  <c:v>8.8521233786766658</c:v>
                </c:pt>
                <c:pt idx="467">
                  <c:v>8.8687807586766656</c:v>
                </c:pt>
                <c:pt idx="468">
                  <c:v>8.8854381386766654</c:v>
                </c:pt>
                <c:pt idx="469">
                  <c:v>8.9020955186766653</c:v>
                </c:pt>
                <c:pt idx="470">
                  <c:v>8.9187528986766651</c:v>
                </c:pt>
                <c:pt idx="471">
                  <c:v>8.9354102786766649</c:v>
                </c:pt>
                <c:pt idx="472">
                  <c:v>8.9520676586766648</c:v>
                </c:pt>
                <c:pt idx="473">
                  <c:v>8.9687250386766646</c:v>
                </c:pt>
                <c:pt idx="474">
                  <c:v>8.9853824186766644</c:v>
                </c:pt>
                <c:pt idx="475">
                  <c:v>9.0020397986766643</c:v>
                </c:pt>
                <c:pt idx="476">
                  <c:v>9.0186971786766641</c:v>
                </c:pt>
                <c:pt idx="477">
                  <c:v>9.0353545586766639</c:v>
                </c:pt>
                <c:pt idx="478">
                  <c:v>9.0520119386766638</c:v>
                </c:pt>
                <c:pt idx="479">
                  <c:v>9.0686693186766636</c:v>
                </c:pt>
                <c:pt idx="480">
                  <c:v>9.0853266986766634</c:v>
                </c:pt>
                <c:pt idx="481">
                  <c:v>9.1019840786766633</c:v>
                </c:pt>
                <c:pt idx="482">
                  <c:v>9.1186414586766631</c:v>
                </c:pt>
                <c:pt idx="483">
                  <c:v>9.1352988386766629</c:v>
                </c:pt>
                <c:pt idx="484">
                  <c:v>9.1519562186766628</c:v>
                </c:pt>
                <c:pt idx="485">
                  <c:v>9.1686135986766626</c:v>
                </c:pt>
                <c:pt idx="486">
                  <c:v>9.1852709786766624</c:v>
                </c:pt>
                <c:pt idx="487">
                  <c:v>9.2019283586766623</c:v>
                </c:pt>
                <c:pt idx="488">
                  <c:v>9.2185857386766621</c:v>
                </c:pt>
                <c:pt idx="489">
                  <c:v>9.2352431186766619</c:v>
                </c:pt>
                <c:pt idx="490">
                  <c:v>9.2519004986766618</c:v>
                </c:pt>
                <c:pt idx="491">
                  <c:v>9.2685578786766616</c:v>
                </c:pt>
                <c:pt idx="492">
                  <c:v>9.2852152586766614</c:v>
                </c:pt>
                <c:pt idx="493">
                  <c:v>9.3018726386766613</c:v>
                </c:pt>
                <c:pt idx="494">
                  <c:v>9.3185300186766611</c:v>
                </c:pt>
                <c:pt idx="495">
                  <c:v>9.3351873986766609</c:v>
                </c:pt>
                <c:pt idx="496">
                  <c:v>9.3518447786766608</c:v>
                </c:pt>
                <c:pt idx="497">
                  <c:v>9.3685021586766606</c:v>
                </c:pt>
                <c:pt idx="498">
                  <c:v>9.3851595386766604</c:v>
                </c:pt>
                <c:pt idx="499">
                  <c:v>9.4018169186766603</c:v>
                </c:pt>
                <c:pt idx="500">
                  <c:v>9.4184742986766601</c:v>
                </c:pt>
                <c:pt idx="501">
                  <c:v>9.4351316786766599</c:v>
                </c:pt>
                <c:pt idx="502">
                  <c:v>9.4517890586766597</c:v>
                </c:pt>
                <c:pt idx="503">
                  <c:v>9.4684464386766596</c:v>
                </c:pt>
                <c:pt idx="504">
                  <c:v>9.4851038186766594</c:v>
                </c:pt>
                <c:pt idx="505">
                  <c:v>9.5017611986766592</c:v>
                </c:pt>
                <c:pt idx="506">
                  <c:v>9.5184185786766591</c:v>
                </c:pt>
                <c:pt idx="507">
                  <c:v>9.5350759586766589</c:v>
                </c:pt>
                <c:pt idx="508">
                  <c:v>9.5517333386766587</c:v>
                </c:pt>
                <c:pt idx="509">
                  <c:v>9.5683907186766586</c:v>
                </c:pt>
                <c:pt idx="510">
                  <c:v>9.5850480986766584</c:v>
                </c:pt>
                <c:pt idx="511">
                  <c:v>9.6017054786766582</c:v>
                </c:pt>
                <c:pt idx="512">
                  <c:v>9.6281900270863812</c:v>
                </c:pt>
                <c:pt idx="513">
                  <c:v>9.693998839551659</c:v>
                </c:pt>
                <c:pt idx="514">
                  <c:v>9.8306739877061027</c:v>
                </c:pt>
                <c:pt idx="515">
                  <c:v>10.030536362962769</c:v>
                </c:pt>
                <c:pt idx="516">
                  <c:v>10.248532124136103</c:v>
                </c:pt>
                <c:pt idx="517">
                  <c:v>10.437479045323602</c:v>
                </c:pt>
                <c:pt idx="518">
                  <c:v>10.555861055937768</c:v>
                </c:pt>
                <c:pt idx="519">
                  <c:v>10.601527788774158</c:v>
                </c:pt>
                <c:pt idx="520">
                  <c:v>10.607808145334992</c:v>
                </c:pt>
                <c:pt idx="521">
                  <c:v>10.59430601185138</c:v>
                </c:pt>
                <c:pt idx="522">
                  <c:v>10.570842008758047</c:v>
                </c:pt>
                <c:pt idx="523">
                  <c:v>10.539355377836936</c:v>
                </c:pt>
                <c:pt idx="524">
                  <c:v>10.48404659957999</c:v>
                </c:pt>
                <c:pt idx="525">
                  <c:v>10.385194142471935</c:v>
                </c:pt>
                <c:pt idx="526">
                  <c:v>10.246774678520824</c:v>
                </c:pt>
                <c:pt idx="527">
                  <c:v>10.108225003409713</c:v>
                </c:pt>
                <c:pt idx="528">
                  <c:v>10.014839300187489</c:v>
                </c:pt>
                <c:pt idx="529">
                  <c:v>9.9725414649374908</c:v>
                </c:pt>
                <c:pt idx="530">
                  <c:v>9.9498932893819347</c:v>
                </c:pt>
                <c:pt idx="531">
                  <c:v>9.9468978916041575</c:v>
                </c:pt>
                <c:pt idx="532">
                  <c:v>9.9635552716041573</c:v>
                </c:pt>
                <c:pt idx="533">
                  <c:v>9.984143331883045</c:v>
                </c:pt>
                <c:pt idx="534">
                  <c:v>10.02438853525638</c:v>
                </c:pt>
                <c:pt idx="535">
                  <c:v>10.100036177763046</c:v>
                </c:pt>
                <c:pt idx="536">
                  <c:v>10.19538898184749</c:v>
                </c:pt>
                <c:pt idx="537">
                  <c:v>10.310519910659712</c:v>
                </c:pt>
                <c:pt idx="538">
                  <c:v>10.480995913409712</c:v>
                </c:pt>
                <c:pt idx="539">
                  <c:v>10.707074793227489</c:v>
                </c:pt>
                <c:pt idx="540">
                  <c:v>10.923889069230546</c:v>
                </c:pt>
                <c:pt idx="541">
                  <c:v>11.054438912084713</c:v>
                </c:pt>
                <c:pt idx="542">
                  <c:v>11.100481810494434</c:v>
                </c:pt>
                <c:pt idx="543">
                  <c:v>11.115049831966379</c:v>
                </c:pt>
                <c:pt idx="544">
                  <c:v>11.115756359659713</c:v>
                </c:pt>
                <c:pt idx="545">
                  <c:v>11.094658775764991</c:v>
                </c:pt>
                <c:pt idx="546">
                  <c:v>11.043791170390268</c:v>
                </c:pt>
                <c:pt idx="547">
                  <c:v>10.986835158855545</c:v>
                </c:pt>
                <c:pt idx="548">
                  <c:v>10.947421937073324</c:v>
                </c:pt>
                <c:pt idx="549">
                  <c:v>10.921671649523047</c:v>
                </c:pt>
                <c:pt idx="550">
                  <c:v>10.903693514166379</c:v>
                </c:pt>
                <c:pt idx="551">
                  <c:v>10.889580236349435</c:v>
                </c:pt>
                <c:pt idx="552">
                  <c:v>10.885257177654713</c:v>
                </c:pt>
                <c:pt idx="553">
                  <c:v>10.882847012937768</c:v>
                </c:pt>
                <c:pt idx="554">
                  <c:v>10.880403172920825</c:v>
                </c:pt>
                <c:pt idx="555">
                  <c:v>10.885803980534991</c:v>
                </c:pt>
                <c:pt idx="556">
                  <c:v>10.899065899260268</c:v>
                </c:pt>
                <c:pt idx="557">
                  <c:v>10.920205392576657</c:v>
                </c:pt>
                <c:pt idx="558">
                  <c:v>10.9512135248111</c:v>
                </c:pt>
                <c:pt idx="559">
                  <c:v>10.992109815165268</c:v>
                </c:pt>
                <c:pt idx="560">
                  <c:v>11.06267859335277</c:v>
                </c:pt>
                <c:pt idx="561">
                  <c:v>11.129369043880546</c:v>
                </c:pt>
                <c:pt idx="562">
                  <c:v>11.156753938852768</c:v>
                </c:pt>
                <c:pt idx="563">
                  <c:v>11.174312444936101</c:v>
                </c:pt>
                <c:pt idx="564">
                  <c:v>11.160264865134989</c:v>
                </c:pt>
                <c:pt idx="565">
                  <c:v>11.041636154149156</c:v>
                </c:pt>
                <c:pt idx="566">
                  <c:v>10.850045930344711</c:v>
                </c:pt>
                <c:pt idx="567">
                  <c:v>10.668210254789157</c:v>
                </c:pt>
                <c:pt idx="568">
                  <c:v>10.590534301455824</c:v>
                </c:pt>
                <c:pt idx="569">
                  <c:v>10.607191681455824</c:v>
                </c:pt>
                <c:pt idx="570">
                  <c:v>10.623849061455823</c:v>
                </c:pt>
                <c:pt idx="571">
                  <c:v>10.640506441455823</c:v>
                </c:pt>
                <c:pt idx="572">
                  <c:v>10.657163821455823</c:v>
                </c:pt>
                <c:pt idx="573">
                  <c:v>10.673821201455823</c:v>
                </c:pt>
                <c:pt idx="574">
                  <c:v>10.690478581455823</c:v>
                </c:pt>
                <c:pt idx="575">
                  <c:v>10.707135961455823</c:v>
                </c:pt>
                <c:pt idx="576">
                  <c:v>10.723793341455822</c:v>
                </c:pt>
                <c:pt idx="577">
                  <c:v>10.740450721455822</c:v>
                </c:pt>
                <c:pt idx="578">
                  <c:v>10.757108101455822</c:v>
                </c:pt>
                <c:pt idx="579">
                  <c:v>10.773765481455822</c:v>
                </c:pt>
                <c:pt idx="580">
                  <c:v>10.790422861455822</c:v>
                </c:pt>
                <c:pt idx="581">
                  <c:v>10.807080241455822</c:v>
                </c:pt>
                <c:pt idx="582">
                  <c:v>10.823737621455821</c:v>
                </c:pt>
                <c:pt idx="583">
                  <c:v>10.840395001455821</c:v>
                </c:pt>
                <c:pt idx="584">
                  <c:v>10.857052381455821</c:v>
                </c:pt>
                <c:pt idx="585">
                  <c:v>10.873709761455821</c:v>
                </c:pt>
                <c:pt idx="586">
                  <c:v>10.890367141455821</c:v>
                </c:pt>
                <c:pt idx="587">
                  <c:v>10.907024521455821</c:v>
                </c:pt>
                <c:pt idx="588">
                  <c:v>10.92368190145582</c:v>
                </c:pt>
                <c:pt idx="589">
                  <c:v>10.94033928145582</c:v>
                </c:pt>
                <c:pt idx="590">
                  <c:v>10.95699666145582</c:v>
                </c:pt>
                <c:pt idx="591">
                  <c:v>10.97365404145582</c:v>
                </c:pt>
                <c:pt idx="592">
                  <c:v>10.99031142145582</c:v>
                </c:pt>
                <c:pt idx="593">
                  <c:v>11.00696880145582</c:v>
                </c:pt>
                <c:pt idx="594">
                  <c:v>11.023626181455819</c:v>
                </c:pt>
                <c:pt idx="595">
                  <c:v>11.040283561455819</c:v>
                </c:pt>
                <c:pt idx="596">
                  <c:v>11.056940941455819</c:v>
                </c:pt>
                <c:pt idx="597">
                  <c:v>11.073598321455819</c:v>
                </c:pt>
                <c:pt idx="598">
                  <c:v>11.090255701455819</c:v>
                </c:pt>
                <c:pt idx="599">
                  <c:v>11.106913081455819</c:v>
                </c:pt>
                <c:pt idx="600">
                  <c:v>11.123570461455818</c:v>
                </c:pt>
                <c:pt idx="601">
                  <c:v>11.15988373731693</c:v>
                </c:pt>
                <c:pt idx="602">
                  <c:v>11.217825701397764</c:v>
                </c:pt>
                <c:pt idx="603">
                  <c:v>11.309235477593319</c:v>
                </c:pt>
                <c:pt idx="604">
                  <c:v>11.463720510518597</c:v>
                </c:pt>
                <c:pt idx="605">
                  <c:v>11.66574273195304</c:v>
                </c:pt>
                <c:pt idx="606">
                  <c:v>11.893907247565261</c:v>
                </c:pt>
                <c:pt idx="607">
                  <c:v>12.134668550141651</c:v>
                </c:pt>
                <c:pt idx="608">
                  <c:v>12.364511249384705</c:v>
                </c:pt>
                <c:pt idx="609">
                  <c:v>12.567715586358039</c:v>
                </c:pt>
                <c:pt idx="610">
                  <c:v>12.752185109286929</c:v>
                </c:pt>
                <c:pt idx="611">
                  <c:v>12.933768541034429</c:v>
                </c:pt>
                <c:pt idx="612">
                  <c:v>13.106500140838873</c:v>
                </c:pt>
                <c:pt idx="613">
                  <c:v>13.236556666266374</c:v>
                </c:pt>
                <c:pt idx="614">
                  <c:v>13.305810562216097</c:v>
                </c:pt>
                <c:pt idx="615">
                  <c:v>13.333733009292487</c:v>
                </c:pt>
                <c:pt idx="616">
                  <c:v>13.351798853252488</c:v>
                </c:pt>
                <c:pt idx="617">
                  <c:v>13.369804455842488</c:v>
                </c:pt>
                <c:pt idx="618">
                  <c:v>13.381794490699155</c:v>
                </c:pt>
                <c:pt idx="619">
                  <c:v>13.381756383449156</c:v>
                </c:pt>
                <c:pt idx="620">
                  <c:v>13.367642694818878</c:v>
                </c:pt>
                <c:pt idx="621">
                  <c:v>13.349315328666378</c:v>
                </c:pt>
                <c:pt idx="622">
                  <c:v>13.342640406759712</c:v>
                </c:pt>
                <c:pt idx="623">
                  <c:v>13.353625327453878</c:v>
                </c:pt>
                <c:pt idx="624">
                  <c:v>13.378422569752491</c:v>
                </c:pt>
                <c:pt idx="625">
                  <c:v>13.417144384655545</c:v>
                </c:pt>
                <c:pt idx="626">
                  <c:v>13.463897183849712</c:v>
                </c:pt>
                <c:pt idx="627">
                  <c:v>13.504839928183044</c:v>
                </c:pt>
                <c:pt idx="628">
                  <c:v>13.53399100584971</c:v>
                </c:pt>
                <c:pt idx="629">
                  <c:v>13.557246250183042</c:v>
                </c:pt>
                <c:pt idx="630">
                  <c:v>13.582495489841653</c:v>
                </c:pt>
                <c:pt idx="631">
                  <c:v>13.61971001104693</c:v>
                </c:pt>
                <c:pt idx="632">
                  <c:v>13.674906379318875</c:v>
                </c:pt>
                <c:pt idx="633">
                  <c:v>13.742255862477485</c:v>
                </c:pt>
                <c:pt idx="634">
                  <c:v>13.817899496160541</c:v>
                </c:pt>
                <c:pt idx="635">
                  <c:v>13.89592146012054</c:v>
                </c:pt>
                <c:pt idx="636">
                  <c:v>13.96640721725276</c:v>
                </c:pt>
                <c:pt idx="637">
                  <c:v>14.019337182224984</c:v>
                </c:pt>
                <c:pt idx="638">
                  <c:v>14.05261436941943</c:v>
                </c:pt>
                <c:pt idx="639">
                  <c:v>14.076032147222485</c:v>
                </c:pt>
                <c:pt idx="640">
                  <c:v>14.095453515549984</c:v>
                </c:pt>
                <c:pt idx="641">
                  <c:v>14.114842050459984</c:v>
                </c:pt>
                <c:pt idx="642">
                  <c:v>14.148152320518594</c:v>
                </c:pt>
                <c:pt idx="643">
                  <c:v>14.207413060268317</c:v>
                </c:pt>
                <c:pt idx="644">
                  <c:v>14.27484219824165</c:v>
                </c:pt>
                <c:pt idx="645">
                  <c:v>14.324687387762484</c:v>
                </c:pt>
                <c:pt idx="646">
                  <c:v>14.364845130187762</c:v>
                </c:pt>
                <c:pt idx="647">
                  <c:v>14.407108089970817</c:v>
                </c:pt>
                <c:pt idx="648">
                  <c:v>14.449511987120539</c:v>
                </c:pt>
                <c:pt idx="649">
                  <c:v>14.488056171568038</c:v>
                </c:pt>
                <c:pt idx="650">
                  <c:v>14.516738514519147</c:v>
                </c:pt>
                <c:pt idx="651">
                  <c:v>14.525486703852483</c:v>
                </c:pt>
                <c:pt idx="652">
                  <c:v>14.500206667953593</c:v>
                </c:pt>
                <c:pt idx="653">
                  <c:v>14.448681971201093</c:v>
                </c:pt>
                <c:pt idx="654">
                  <c:v>14.392589382659706</c:v>
                </c:pt>
                <c:pt idx="655">
                  <c:v>14.319894742321928</c:v>
                </c:pt>
                <c:pt idx="656">
                  <c:v>14.20676704749526</c:v>
                </c:pt>
                <c:pt idx="657">
                  <c:v>14.070993576846371</c:v>
                </c:pt>
                <c:pt idx="658">
                  <c:v>13.960131412256093</c:v>
                </c:pt>
                <c:pt idx="659">
                  <c:v>13.884158575005815</c:v>
                </c:pt>
                <c:pt idx="660">
                  <c:v>13.795722155311369</c:v>
                </c:pt>
                <c:pt idx="661">
                  <c:v>13.651369304089146</c:v>
                </c:pt>
                <c:pt idx="662">
                  <c:v>13.466939140505536</c:v>
                </c:pt>
                <c:pt idx="663">
                  <c:v>13.276016560704424</c:v>
                </c:pt>
                <c:pt idx="664">
                  <c:v>13.143847923874144</c:v>
                </c:pt>
                <c:pt idx="665">
                  <c:v>13.0941348634297</c:v>
                </c:pt>
                <c:pt idx="666">
                  <c:v>13.099487777283866</c:v>
                </c:pt>
                <c:pt idx="667">
                  <c:v>13.156061857172757</c:v>
                </c:pt>
                <c:pt idx="668">
                  <c:v>13.301587920811643</c:v>
                </c:pt>
                <c:pt idx="669">
                  <c:v>13.500729133540535</c:v>
                </c:pt>
                <c:pt idx="670">
                  <c:v>13.696706090873867</c:v>
                </c:pt>
                <c:pt idx="671">
                  <c:v>13.889500832651645</c:v>
                </c:pt>
                <c:pt idx="672">
                  <c:v>14.027679383651645</c:v>
                </c:pt>
                <c:pt idx="673">
                  <c:v>14.126988910762757</c:v>
                </c:pt>
                <c:pt idx="674">
                  <c:v>14.2267599142072</c:v>
                </c:pt>
                <c:pt idx="675">
                  <c:v>14.327017338651643</c:v>
                </c:pt>
                <c:pt idx="676">
                  <c:v>14.393940155501364</c:v>
                </c:pt>
                <c:pt idx="677">
                  <c:v>14.425538360577752</c:v>
                </c:pt>
                <c:pt idx="678">
                  <c:v>14.421389734216639</c:v>
                </c:pt>
                <c:pt idx="679">
                  <c:v>14.347687746910806</c:v>
                </c:pt>
                <c:pt idx="680">
                  <c:v>14.225998257500807</c:v>
                </c:pt>
                <c:pt idx="681">
                  <c:v>14.075931700192751</c:v>
                </c:pt>
                <c:pt idx="682">
                  <c:v>13.917334984632751</c:v>
                </c:pt>
                <c:pt idx="683">
                  <c:v>13.817463899846917</c:v>
                </c:pt>
                <c:pt idx="684">
                  <c:v>13.758589257061082</c:v>
                </c:pt>
                <c:pt idx="685">
                  <c:v>13.733124336497472</c:v>
                </c:pt>
                <c:pt idx="686">
                  <c:v>13.798363026391639</c:v>
                </c:pt>
                <c:pt idx="687">
                  <c:v>13.915065375661362</c:v>
                </c:pt>
                <c:pt idx="688">
                  <c:v>14.024217174919972</c:v>
                </c:pt>
                <c:pt idx="689">
                  <c:v>14.131826976213304</c:v>
                </c:pt>
                <c:pt idx="690">
                  <c:v>14.237819259563027</c:v>
                </c:pt>
                <c:pt idx="691">
                  <c:v>14.306585761154972</c:v>
                </c:pt>
                <c:pt idx="692">
                  <c:v>14.341981204758028</c:v>
                </c:pt>
                <c:pt idx="693">
                  <c:v>14.379479215348029</c:v>
                </c:pt>
                <c:pt idx="694">
                  <c:v>14.430915175119974</c:v>
                </c:pt>
                <c:pt idx="695">
                  <c:v>14.478523320182195</c:v>
                </c:pt>
                <c:pt idx="696">
                  <c:v>14.492558106008861</c:v>
                </c:pt>
                <c:pt idx="697">
                  <c:v>14.415414116658585</c:v>
                </c:pt>
                <c:pt idx="698">
                  <c:v>14.304438684315253</c:v>
                </c:pt>
                <c:pt idx="699">
                  <c:v>14.220565460318307</c:v>
                </c:pt>
                <c:pt idx="700">
                  <c:v>14.160093567130529</c:v>
                </c:pt>
                <c:pt idx="701">
                  <c:v>14.140812060726084</c:v>
                </c:pt>
                <c:pt idx="702">
                  <c:v>14.143122293253862</c:v>
                </c:pt>
                <c:pt idx="703">
                  <c:v>14.157224192448307</c:v>
                </c:pt>
                <c:pt idx="704">
                  <c:v>14.173278304651362</c:v>
                </c:pt>
                <c:pt idx="705">
                  <c:v>14.169552421276641</c:v>
                </c:pt>
                <c:pt idx="706">
                  <c:v>14.12825053302414</c:v>
                </c:pt>
                <c:pt idx="707">
                  <c:v>14.051285533871642</c:v>
                </c:pt>
                <c:pt idx="708">
                  <c:v>13.968224613978309</c:v>
                </c:pt>
                <c:pt idx="709">
                  <c:v>13.924407386867198</c:v>
                </c:pt>
                <c:pt idx="710">
                  <c:v>13.94946917281831</c:v>
                </c:pt>
                <c:pt idx="711">
                  <c:v>14.067267478232475</c:v>
                </c:pt>
                <c:pt idx="712">
                  <c:v>14.240570004557755</c:v>
                </c:pt>
                <c:pt idx="713">
                  <c:v>14.351077278036641</c:v>
                </c:pt>
                <c:pt idx="714">
                  <c:v>14.371101327187752</c:v>
                </c:pt>
                <c:pt idx="715">
                  <c:v>14.323971704541918</c:v>
                </c:pt>
                <c:pt idx="716">
                  <c:v>14.197766251644973</c:v>
                </c:pt>
                <c:pt idx="717">
                  <c:v>14.087129580089417</c:v>
                </c:pt>
                <c:pt idx="718">
                  <c:v>14.066895686311641</c:v>
                </c:pt>
                <c:pt idx="719">
                  <c:v>14.103732800172752</c:v>
                </c:pt>
                <c:pt idx="720">
                  <c:v>14.199799520617196</c:v>
                </c:pt>
                <c:pt idx="721">
                  <c:v>14.325614342415808</c:v>
                </c:pt>
                <c:pt idx="722">
                  <c:v>14.43399769003692</c:v>
                </c:pt>
                <c:pt idx="723">
                  <c:v>14.530844710835529</c:v>
                </c:pt>
                <c:pt idx="724">
                  <c:v>14.616117551279974</c:v>
                </c:pt>
                <c:pt idx="725">
                  <c:v>14.715557551212196</c:v>
                </c:pt>
                <c:pt idx="726">
                  <c:v>14.850953917781919</c:v>
                </c:pt>
                <c:pt idx="727">
                  <c:v>15.032540199199698</c:v>
                </c:pt>
                <c:pt idx="728">
                  <c:v>15.208909765834143</c:v>
                </c:pt>
                <c:pt idx="729">
                  <c:v>15.336731093224143</c:v>
                </c:pt>
                <c:pt idx="730">
                  <c:v>15.433465059073034</c:v>
                </c:pt>
                <c:pt idx="731">
                  <c:v>15.48900629957609</c:v>
                </c:pt>
                <c:pt idx="732">
                  <c:v>15.519025089687203</c:v>
                </c:pt>
                <c:pt idx="733">
                  <c:v>15.547131110543868</c:v>
                </c:pt>
                <c:pt idx="734">
                  <c:v>15.577255167148312</c:v>
                </c:pt>
                <c:pt idx="735">
                  <c:v>15.609424106198034</c:v>
                </c:pt>
                <c:pt idx="736">
                  <c:v>15.645630613423311</c:v>
                </c:pt>
                <c:pt idx="737">
                  <c:v>15.68789534376192</c:v>
                </c:pt>
                <c:pt idx="738">
                  <c:v>15.728276833095252</c:v>
                </c:pt>
                <c:pt idx="739">
                  <c:v>15.758859403853863</c:v>
                </c:pt>
                <c:pt idx="740">
                  <c:v>15.807463982592473</c:v>
                </c:pt>
                <c:pt idx="741">
                  <c:v>15.876035860174696</c:v>
                </c:pt>
                <c:pt idx="742">
                  <c:v>15.936980108725807</c:v>
                </c:pt>
                <c:pt idx="743">
                  <c:v>15.978301045386639</c:v>
                </c:pt>
                <c:pt idx="744">
                  <c:v>16.005894565852191</c:v>
                </c:pt>
                <c:pt idx="745">
                  <c:v>16.031522808539972</c:v>
                </c:pt>
                <c:pt idx="746">
                  <c:v>16.057180641838581</c:v>
                </c:pt>
                <c:pt idx="747">
                  <c:v>16.090818572308304</c:v>
                </c:pt>
                <c:pt idx="748">
                  <c:v>16.136458795973859</c:v>
                </c:pt>
                <c:pt idx="749">
                  <c:v>16.190204588483859</c:v>
                </c:pt>
                <c:pt idx="750">
                  <c:v>16.23817827320719</c:v>
                </c:pt>
                <c:pt idx="751">
                  <c:v>16.270429735708301</c:v>
                </c:pt>
                <c:pt idx="752">
                  <c:v>16.292823784391356</c:v>
                </c:pt>
                <c:pt idx="753">
                  <c:v>16.307233245863301</c:v>
                </c:pt>
                <c:pt idx="754">
                  <c:v>16.3076418040508</c:v>
                </c:pt>
                <c:pt idx="755">
                  <c:v>16.297954290321911</c:v>
                </c:pt>
                <c:pt idx="756">
                  <c:v>16.278059763271635</c:v>
                </c:pt>
                <c:pt idx="757">
                  <c:v>16.224025882499134</c:v>
                </c:pt>
                <c:pt idx="758">
                  <c:v>16.107929666582191</c:v>
                </c:pt>
                <c:pt idx="759">
                  <c:v>15.939546118396358</c:v>
                </c:pt>
                <c:pt idx="760">
                  <c:v>15.75640219536858</c:v>
                </c:pt>
                <c:pt idx="761">
                  <c:v>15.570422082707189</c:v>
                </c:pt>
                <c:pt idx="762">
                  <c:v>15.379815676556079</c:v>
                </c:pt>
                <c:pt idx="763">
                  <c:v>15.212374562305802</c:v>
                </c:pt>
                <c:pt idx="764">
                  <c:v>15.103703168528027</c:v>
                </c:pt>
                <c:pt idx="765">
                  <c:v>15.091392248634694</c:v>
                </c:pt>
                <c:pt idx="766">
                  <c:v>15.187458969079138</c:v>
                </c:pt>
                <c:pt idx="767">
                  <c:v>15.329066357059972</c:v>
                </c:pt>
                <c:pt idx="768">
                  <c:v>15.473066044331082</c:v>
                </c:pt>
                <c:pt idx="769">
                  <c:v>15.619509946979973</c:v>
                </c:pt>
                <c:pt idx="770">
                  <c:v>15.790318730549695</c:v>
                </c:pt>
                <c:pt idx="771">
                  <c:v>16.001493467454974</c:v>
                </c:pt>
                <c:pt idx="772">
                  <c:v>16.215712089524693</c:v>
                </c:pt>
                <c:pt idx="773">
                  <c:v>16.419349609601085</c:v>
                </c:pt>
                <c:pt idx="774">
                  <c:v>16.592403276233028</c:v>
                </c:pt>
                <c:pt idx="775">
                  <c:v>16.742916795491638</c:v>
                </c:pt>
                <c:pt idx="776">
                  <c:v>16.898408546305806</c:v>
                </c:pt>
                <c:pt idx="777">
                  <c:v>17.031074283866641</c:v>
                </c:pt>
                <c:pt idx="778">
                  <c:v>17.136868208258583</c:v>
                </c:pt>
                <c:pt idx="779">
                  <c:v>17.233460701204141</c:v>
                </c:pt>
                <c:pt idx="780">
                  <c:v>17.320716874418309</c:v>
                </c:pt>
                <c:pt idx="781">
                  <c:v>17.394600251054698</c:v>
                </c:pt>
                <c:pt idx="782">
                  <c:v>17.456964575050254</c:v>
                </c:pt>
                <c:pt idx="783">
                  <c:v>17.509699105311086</c:v>
                </c:pt>
                <c:pt idx="784">
                  <c:v>17.554691229893308</c:v>
                </c:pt>
                <c:pt idx="785">
                  <c:v>17.597877223671084</c:v>
                </c:pt>
                <c:pt idx="786">
                  <c:v>17.649205236687472</c:v>
                </c:pt>
                <c:pt idx="787">
                  <c:v>17.702701046994139</c:v>
                </c:pt>
                <c:pt idx="788">
                  <c:v>17.744445881621637</c:v>
                </c:pt>
                <c:pt idx="789">
                  <c:v>17.776364327360252</c:v>
                </c:pt>
                <c:pt idx="790">
                  <c:v>17.808323526448028</c:v>
                </c:pt>
                <c:pt idx="791">
                  <c:v>17.846301193086639</c:v>
                </c:pt>
                <c:pt idx="792">
                  <c:v>17.888332610753306</c:v>
                </c:pt>
                <c:pt idx="793">
                  <c:v>17.916442948068863</c:v>
                </c:pt>
                <c:pt idx="794">
                  <c:v>17.89654127514525</c:v>
                </c:pt>
                <c:pt idx="795">
                  <c:v>17.808360395883863</c:v>
                </c:pt>
                <c:pt idx="796">
                  <c:v>17.65940355897164</c:v>
                </c:pt>
                <c:pt idx="797">
                  <c:v>17.479250520443586</c:v>
                </c:pt>
                <c:pt idx="798">
                  <c:v>17.311562043179972</c:v>
                </c:pt>
                <c:pt idx="799">
                  <c:v>17.196229134063032</c:v>
                </c:pt>
                <c:pt idx="800">
                  <c:v>17.149446061950808</c:v>
                </c:pt>
                <c:pt idx="801">
                  <c:v>17.151769147733862</c:v>
                </c:pt>
                <c:pt idx="802">
                  <c:v>17.187709994259141</c:v>
                </c:pt>
                <c:pt idx="803">
                  <c:v>17.277417029831089</c:v>
                </c:pt>
                <c:pt idx="804">
                  <c:v>17.425191207124421</c:v>
                </c:pt>
                <c:pt idx="805">
                  <c:v>17.581760049678866</c:v>
                </c:pt>
                <c:pt idx="806">
                  <c:v>17.691584195784145</c:v>
                </c:pt>
                <c:pt idx="807">
                  <c:v>17.748444716311923</c:v>
                </c:pt>
                <c:pt idx="808">
                  <c:v>17.769765757943865</c:v>
                </c:pt>
                <c:pt idx="809">
                  <c:v>17.761219244449144</c:v>
                </c:pt>
                <c:pt idx="810">
                  <c:v>17.730550793132199</c:v>
                </c:pt>
                <c:pt idx="811">
                  <c:v>17.677567924708864</c:v>
                </c:pt>
                <c:pt idx="812">
                  <c:v>17.582263210603031</c:v>
                </c:pt>
                <c:pt idx="813">
                  <c:v>17.452508581674977</c:v>
                </c:pt>
                <c:pt idx="814">
                  <c:v>17.31194274841803</c:v>
                </c:pt>
                <c:pt idx="815">
                  <c:v>17.162602080909974</c:v>
                </c:pt>
                <c:pt idx="816">
                  <c:v>17.000610652415254</c:v>
                </c:pt>
                <c:pt idx="817">
                  <c:v>16.8379579408072</c:v>
                </c:pt>
                <c:pt idx="818">
                  <c:v>16.692507524251646</c:v>
                </c:pt>
                <c:pt idx="819">
                  <c:v>16.613767419223866</c:v>
                </c:pt>
                <c:pt idx="820">
                  <c:v>16.631435058223868</c:v>
                </c:pt>
                <c:pt idx="821">
                  <c:v>16.735992617889423</c:v>
                </c:pt>
                <c:pt idx="822">
                  <c:v>16.888206632751643</c:v>
                </c:pt>
                <c:pt idx="823">
                  <c:v>17.035034215554695</c:v>
                </c:pt>
                <c:pt idx="824">
                  <c:v>17.172566200794694</c:v>
                </c:pt>
                <c:pt idx="825">
                  <c:v>17.292848340211364</c:v>
                </c:pt>
                <c:pt idx="826">
                  <c:v>17.397854174503308</c:v>
                </c:pt>
                <c:pt idx="827">
                  <c:v>17.499379704473032</c:v>
                </c:pt>
                <c:pt idx="828">
                  <c:v>17.595435954909419</c:v>
                </c:pt>
                <c:pt idx="829">
                  <c:v>17.701944549463864</c:v>
                </c:pt>
                <c:pt idx="830">
                  <c:v>17.824867705463863</c:v>
                </c:pt>
                <c:pt idx="831">
                  <c:v>17.944507900635809</c:v>
                </c:pt>
                <c:pt idx="832">
                  <c:v>18.040975102241088</c:v>
                </c:pt>
                <c:pt idx="833">
                  <c:v>18.102216815942196</c:v>
                </c:pt>
                <c:pt idx="834">
                  <c:v>18.145922100780808</c:v>
                </c:pt>
                <c:pt idx="835">
                  <c:v>18.191776006697197</c:v>
                </c:pt>
                <c:pt idx="836">
                  <c:v>18.237784413642753</c:v>
                </c:pt>
                <c:pt idx="837">
                  <c:v>18.279986988366087</c:v>
                </c:pt>
                <c:pt idx="838">
                  <c:v>18.326340785402476</c:v>
                </c:pt>
                <c:pt idx="839">
                  <c:v>18.382809175770252</c:v>
                </c:pt>
                <c:pt idx="840">
                  <c:v>18.439505217402196</c:v>
                </c:pt>
                <c:pt idx="841">
                  <c:v>18.494499895829694</c:v>
                </c:pt>
                <c:pt idx="842">
                  <c:v>18.559724318406086</c:v>
                </c:pt>
                <c:pt idx="843">
                  <c:v>18.633222187433585</c:v>
                </c:pt>
                <c:pt idx="844">
                  <c:v>18.699138824509973</c:v>
                </c:pt>
                <c:pt idx="845">
                  <c:v>18.747473945238859</c:v>
                </c:pt>
                <c:pt idx="846">
                  <c:v>18.78408836687775</c:v>
                </c:pt>
                <c:pt idx="847">
                  <c:v>18.818808727762196</c:v>
                </c:pt>
                <c:pt idx="848">
                  <c:v>18.859604055867475</c:v>
                </c:pt>
                <c:pt idx="849">
                  <c:v>18.916484551094975</c:v>
                </c:pt>
                <c:pt idx="850">
                  <c:v>18.991571145942476</c:v>
                </c:pt>
                <c:pt idx="851">
                  <c:v>19.067035652489974</c:v>
                </c:pt>
                <c:pt idx="852">
                  <c:v>19.127007677195252</c:v>
                </c:pt>
                <c:pt idx="853">
                  <c:v>19.179350576189421</c:v>
                </c:pt>
                <c:pt idx="854">
                  <c:v>19.231927705603585</c:v>
                </c:pt>
                <c:pt idx="855">
                  <c:v>19.280731680308861</c:v>
                </c:pt>
                <c:pt idx="856">
                  <c:v>19.319748772241084</c:v>
                </c:pt>
                <c:pt idx="857">
                  <c:v>19.352909599317474</c:v>
                </c:pt>
                <c:pt idx="858">
                  <c:v>19.404157041060529</c:v>
                </c:pt>
                <c:pt idx="859">
                  <c:v>19.479515988272752</c:v>
                </c:pt>
                <c:pt idx="860">
                  <c:v>19.555288393334976</c:v>
                </c:pt>
                <c:pt idx="861">
                  <c:v>19.617554922022752</c:v>
                </c:pt>
                <c:pt idx="862">
                  <c:v>19.688277117951642</c:v>
                </c:pt>
                <c:pt idx="863">
                  <c:v>19.793412341776921</c:v>
                </c:pt>
                <c:pt idx="864">
                  <c:v>19.895153569826643</c:v>
                </c:pt>
                <c:pt idx="865">
                  <c:v>19.9617460148222</c:v>
                </c:pt>
                <c:pt idx="866">
                  <c:v>20.016820311421089</c:v>
                </c:pt>
                <c:pt idx="867">
                  <c:v>20.086205324064423</c:v>
                </c:pt>
                <c:pt idx="868">
                  <c:v>20.17196997561998</c:v>
                </c:pt>
                <c:pt idx="869">
                  <c:v>20.246228452218869</c:v>
                </c:pt>
                <c:pt idx="870">
                  <c:v>20.290960024295259</c:v>
                </c:pt>
                <c:pt idx="871">
                  <c:v>20.317861256974147</c:v>
                </c:pt>
                <c:pt idx="872">
                  <c:v>20.338677076853035</c:v>
                </c:pt>
                <c:pt idx="873">
                  <c:v>20.357339037274148</c:v>
                </c:pt>
                <c:pt idx="874">
                  <c:v>20.371789440469701</c:v>
                </c:pt>
                <c:pt idx="875">
                  <c:v>20.375996161683869</c:v>
                </c:pt>
                <c:pt idx="876">
                  <c:v>20.367862683011371</c:v>
                </c:pt>
                <c:pt idx="877">
                  <c:v>20.34927420984998</c:v>
                </c:pt>
                <c:pt idx="878">
                  <c:v>20.336183920854427</c:v>
                </c:pt>
                <c:pt idx="879">
                  <c:v>20.342571298076649</c:v>
                </c:pt>
                <c:pt idx="880">
                  <c:v>20.366646175298872</c:v>
                </c:pt>
                <c:pt idx="881">
                  <c:v>20.378495972271097</c:v>
                </c:pt>
                <c:pt idx="882">
                  <c:v>20.370265814048871</c:v>
                </c:pt>
                <c:pt idx="883">
                  <c:v>20.381688433604428</c:v>
                </c:pt>
                <c:pt idx="884">
                  <c:v>20.412763830937763</c:v>
                </c:pt>
                <c:pt idx="885">
                  <c:v>20.445846943163041</c:v>
                </c:pt>
                <c:pt idx="886">
                  <c:v>20.484953574234151</c:v>
                </c:pt>
                <c:pt idx="887">
                  <c:v>20.526110918566371</c:v>
                </c:pt>
                <c:pt idx="888">
                  <c:v>20.563380518627206</c:v>
                </c:pt>
                <c:pt idx="889">
                  <c:v>20.592703447370262</c:v>
                </c:pt>
                <c:pt idx="890">
                  <c:v>20.612029615151094</c:v>
                </c:pt>
                <c:pt idx="891">
                  <c:v>20.619226365478593</c:v>
                </c:pt>
                <c:pt idx="892">
                  <c:v>20.612208280824149</c:v>
                </c:pt>
                <c:pt idx="893">
                  <c:v>20.592826673019704</c:v>
                </c:pt>
                <c:pt idx="894">
                  <c:v>20.570999353157482</c:v>
                </c:pt>
                <c:pt idx="895">
                  <c:v>20.556639642289703</c:v>
                </c:pt>
                <c:pt idx="896">
                  <c:v>20.555842463370535</c:v>
                </c:pt>
                <c:pt idx="897">
                  <c:v>20.570690178206924</c:v>
                </c:pt>
                <c:pt idx="898">
                  <c:v>20.595364281932202</c:v>
                </c:pt>
                <c:pt idx="899">
                  <c:v>20.621965092744421</c:v>
                </c:pt>
                <c:pt idx="900">
                  <c:v>20.642554732320811</c:v>
                </c:pt>
                <c:pt idx="901">
                  <c:v>20.65308899096831</c:v>
                </c:pt>
                <c:pt idx="902">
                  <c:v>20.645484500595806</c:v>
                </c:pt>
                <c:pt idx="903">
                  <c:v>20.547624885905808</c:v>
                </c:pt>
                <c:pt idx="904">
                  <c:v>20.367471847377754</c:v>
                </c:pt>
                <c:pt idx="905">
                  <c:v>20.19978337011414</c:v>
                </c:pt>
                <c:pt idx="906">
                  <c:v>20.084450460997196</c:v>
                </c:pt>
                <c:pt idx="907">
                  <c:v>20.037667388884977</c:v>
                </c:pt>
                <c:pt idx="908">
                  <c:v>20.039990474668031</c:v>
                </c:pt>
                <c:pt idx="909">
                  <c:v>20.075931321193309</c:v>
                </c:pt>
                <c:pt idx="910">
                  <c:v>20.165638356765253</c:v>
                </c:pt>
                <c:pt idx="911">
                  <c:v>20.313412534058589</c:v>
                </c:pt>
                <c:pt idx="912">
                  <c:v>20.469981376613035</c:v>
                </c:pt>
                <c:pt idx="913">
                  <c:v>20.579805522718313</c:v>
                </c:pt>
                <c:pt idx="914">
                  <c:v>20.656652455940534</c:v>
                </c:pt>
                <c:pt idx="915">
                  <c:v>20.767947433134978</c:v>
                </c:pt>
                <c:pt idx="916">
                  <c:v>20.875706635304699</c:v>
                </c:pt>
                <c:pt idx="917">
                  <c:v>20.946527885989145</c:v>
                </c:pt>
                <c:pt idx="918">
                  <c:v>20.991726814072479</c:v>
                </c:pt>
                <c:pt idx="919">
                  <c:v>21.017309788942203</c:v>
                </c:pt>
                <c:pt idx="920">
                  <c:v>21.054832352351923</c:v>
                </c:pt>
                <c:pt idx="921">
                  <c:v>21.110416585761648</c:v>
                </c:pt>
                <c:pt idx="922">
                  <c:v>21.194203929200256</c:v>
                </c:pt>
                <c:pt idx="923">
                  <c:v>21.290412542692199</c:v>
                </c:pt>
                <c:pt idx="924">
                  <c:v>21.375312168817477</c:v>
                </c:pt>
                <c:pt idx="925">
                  <c:v>21.408711716353867</c:v>
                </c:pt>
                <c:pt idx="926">
                  <c:v>21.390460519514701</c:v>
                </c:pt>
                <c:pt idx="927">
                  <c:v>21.3778329785147</c:v>
                </c:pt>
                <c:pt idx="928">
                  <c:v>21.378693260186648</c:v>
                </c:pt>
                <c:pt idx="929">
                  <c:v>21.385296963278591</c:v>
                </c:pt>
                <c:pt idx="930">
                  <c:v>21.397645085577199</c:v>
                </c:pt>
                <c:pt idx="931">
                  <c:v>21.411845579856092</c:v>
                </c:pt>
                <c:pt idx="932">
                  <c:v>21.425896406134978</c:v>
                </c:pt>
                <c:pt idx="933">
                  <c:v>21.437833284422755</c:v>
                </c:pt>
                <c:pt idx="934">
                  <c:v>21.441614704532757</c:v>
                </c:pt>
                <c:pt idx="935">
                  <c:v>21.431240969775811</c:v>
                </c:pt>
                <c:pt idx="936">
                  <c:v>21.418581761263589</c:v>
                </c:pt>
                <c:pt idx="937">
                  <c:v>21.415538283930257</c:v>
                </c:pt>
                <c:pt idx="938">
                  <c:v>21.420182084562203</c:v>
                </c:pt>
                <c:pt idx="939">
                  <c:v>21.426618888867758</c:v>
                </c:pt>
                <c:pt idx="940">
                  <c:v>21.430885744405536</c:v>
                </c:pt>
                <c:pt idx="941">
                  <c:v>21.43898166188637</c:v>
                </c:pt>
                <c:pt idx="942">
                  <c:v>21.456870261775261</c:v>
                </c:pt>
                <c:pt idx="943">
                  <c:v>21.478655773100538</c:v>
                </c:pt>
                <c:pt idx="944">
                  <c:v>21.502406562203589</c:v>
                </c:pt>
                <c:pt idx="945">
                  <c:v>21.53012155098137</c:v>
                </c:pt>
                <c:pt idx="946">
                  <c:v>21.561834570638034</c:v>
                </c:pt>
                <c:pt idx="947">
                  <c:v>21.607576930499146</c:v>
                </c:pt>
                <c:pt idx="948">
                  <c:v>21.665387343933592</c:v>
                </c:pt>
                <c:pt idx="949">
                  <c:v>21.715476336390257</c:v>
                </c:pt>
                <c:pt idx="950">
                  <c:v>21.74784281277109</c:v>
                </c:pt>
                <c:pt idx="951">
                  <c:v>21.752348669396369</c:v>
                </c:pt>
                <c:pt idx="952">
                  <c:v>21.710846426612758</c:v>
                </c:pt>
                <c:pt idx="953">
                  <c:v>21.603134492794979</c:v>
                </c:pt>
                <c:pt idx="954">
                  <c:v>21.436917388909148</c:v>
                </c:pt>
                <c:pt idx="955">
                  <c:v>21.249710566654702</c:v>
                </c:pt>
                <c:pt idx="956">
                  <c:v>21.061341977731093</c:v>
                </c:pt>
                <c:pt idx="957">
                  <c:v>20.871986796059982</c:v>
                </c:pt>
                <c:pt idx="958">
                  <c:v>20.745178044185259</c:v>
                </c:pt>
                <c:pt idx="959">
                  <c:v>20.740359915185255</c:v>
                </c:pt>
                <c:pt idx="960">
                  <c:v>20.842235805212756</c:v>
                </c:pt>
                <c:pt idx="961">
                  <c:v>21.031639918744979</c:v>
                </c:pt>
                <c:pt idx="962">
                  <c:v>21.271532342971643</c:v>
                </c:pt>
                <c:pt idx="963">
                  <c:v>21.504873032821365</c:v>
                </c:pt>
                <c:pt idx="964">
                  <c:v>21.698030819793587</c:v>
                </c:pt>
                <c:pt idx="965">
                  <c:v>21.836816281285532</c:v>
                </c:pt>
                <c:pt idx="966">
                  <c:v>21.922861028977479</c:v>
                </c:pt>
                <c:pt idx="967">
                  <c:v>21.969632742723032</c:v>
                </c:pt>
                <c:pt idx="968">
                  <c:v>21.994753879303868</c:v>
                </c:pt>
                <c:pt idx="969">
                  <c:v>22.009919164175813</c:v>
                </c:pt>
                <c:pt idx="970">
                  <c:v>22.01107157232331</c:v>
                </c:pt>
                <c:pt idx="971">
                  <c:v>21.986144765118866</c:v>
                </c:pt>
                <c:pt idx="972">
                  <c:v>21.911107465377476</c:v>
                </c:pt>
                <c:pt idx="973">
                  <c:v>21.763890680331919</c:v>
                </c:pt>
                <c:pt idx="974">
                  <c:v>21.576114028348307</c:v>
                </c:pt>
                <c:pt idx="975">
                  <c:v>21.387258238903865</c:v>
                </c:pt>
                <c:pt idx="976">
                  <c:v>21.197498485920253</c:v>
                </c:pt>
                <c:pt idx="977">
                  <c:v>21.005032598558863</c:v>
                </c:pt>
                <c:pt idx="978">
                  <c:v>20.85150904122553</c:v>
                </c:pt>
                <c:pt idx="979">
                  <c:v>20.748827771621084</c:v>
                </c:pt>
                <c:pt idx="980">
                  <c:v>20.661682418759693</c:v>
                </c:pt>
                <c:pt idx="981">
                  <c:v>20.592109040910806</c:v>
                </c:pt>
                <c:pt idx="982">
                  <c:v>20.540143340128584</c:v>
                </c:pt>
                <c:pt idx="983">
                  <c:v>20.492040875482751</c:v>
                </c:pt>
                <c:pt idx="984">
                  <c:v>20.430119073544972</c:v>
                </c:pt>
                <c:pt idx="985">
                  <c:v>20.360308004203585</c:v>
                </c:pt>
                <c:pt idx="986">
                  <c:v>20.314076495314694</c:v>
                </c:pt>
                <c:pt idx="987">
                  <c:v>20.309115819759139</c:v>
                </c:pt>
                <c:pt idx="988">
                  <c:v>20.325773199759141</c:v>
                </c:pt>
                <c:pt idx="989">
                  <c:v>20.342430579759142</c:v>
                </c:pt>
                <c:pt idx="990">
                  <c:v>20.359087959759144</c:v>
                </c:pt>
                <c:pt idx="991">
                  <c:v>20.375745339759145</c:v>
                </c:pt>
                <c:pt idx="992">
                  <c:v>20.392402719759147</c:v>
                </c:pt>
                <c:pt idx="993">
                  <c:v>20.409060099759149</c:v>
                </c:pt>
                <c:pt idx="994">
                  <c:v>20.42571747975915</c:v>
                </c:pt>
                <c:pt idx="995">
                  <c:v>20.442374859759152</c:v>
                </c:pt>
                <c:pt idx="996">
                  <c:v>20.45903223975915</c:v>
                </c:pt>
                <c:pt idx="997">
                  <c:v>20.475689619759152</c:v>
                </c:pt>
                <c:pt idx="998">
                  <c:v>20.492346999759153</c:v>
                </c:pt>
                <c:pt idx="999">
                  <c:v>20.509004379759155</c:v>
                </c:pt>
                <c:pt idx="1000">
                  <c:v>20.525661759759156</c:v>
                </c:pt>
                <c:pt idx="1001">
                  <c:v>20.542319139759158</c:v>
                </c:pt>
                <c:pt idx="1002">
                  <c:v>20.55897651975916</c:v>
                </c:pt>
                <c:pt idx="1003">
                  <c:v>20.575633899759161</c:v>
                </c:pt>
                <c:pt idx="1004">
                  <c:v>20.592291279759163</c:v>
                </c:pt>
                <c:pt idx="1005">
                  <c:v>20.608948659759164</c:v>
                </c:pt>
                <c:pt idx="1006">
                  <c:v>20.625606039759166</c:v>
                </c:pt>
                <c:pt idx="1007">
                  <c:v>20.642263419759164</c:v>
                </c:pt>
                <c:pt idx="1008">
                  <c:v>20.658920799759166</c:v>
                </c:pt>
                <c:pt idx="1009">
                  <c:v>20.675578179759167</c:v>
                </c:pt>
                <c:pt idx="1010">
                  <c:v>20.692235559759169</c:v>
                </c:pt>
                <c:pt idx="1011">
                  <c:v>20.708892939759171</c:v>
                </c:pt>
                <c:pt idx="1012">
                  <c:v>20.725550319759172</c:v>
                </c:pt>
                <c:pt idx="1013">
                  <c:v>20.742207699759174</c:v>
                </c:pt>
                <c:pt idx="1014">
                  <c:v>20.758865079759175</c:v>
                </c:pt>
                <c:pt idx="1015">
                  <c:v>20.775522459759177</c:v>
                </c:pt>
                <c:pt idx="1016">
                  <c:v>20.792179839759179</c:v>
                </c:pt>
                <c:pt idx="1017">
                  <c:v>20.80883721975918</c:v>
                </c:pt>
                <c:pt idx="1018">
                  <c:v>20.825494599759178</c:v>
                </c:pt>
                <c:pt idx="1019">
                  <c:v>20.84215197975918</c:v>
                </c:pt>
                <c:pt idx="1020">
                  <c:v>20.858809359759181</c:v>
                </c:pt>
                <c:pt idx="1021">
                  <c:v>20.875466739759183</c:v>
                </c:pt>
                <c:pt idx="1022">
                  <c:v>20.892124119759185</c:v>
                </c:pt>
                <c:pt idx="1023">
                  <c:v>20.908781499759186</c:v>
                </c:pt>
                <c:pt idx="1024">
                  <c:v>20.925438879759188</c:v>
                </c:pt>
                <c:pt idx="1025">
                  <c:v>20.94209625975919</c:v>
                </c:pt>
                <c:pt idx="1026">
                  <c:v>20.958753639759191</c:v>
                </c:pt>
                <c:pt idx="1027">
                  <c:v>20.991135237554747</c:v>
                </c:pt>
                <c:pt idx="1028">
                  <c:v>21.078583027914746</c:v>
                </c:pt>
                <c:pt idx="1029">
                  <c:v>21.248762688024748</c:v>
                </c:pt>
                <c:pt idx="1030">
                  <c:v>21.482265274223636</c:v>
                </c:pt>
                <c:pt idx="1031">
                  <c:v>21.724211554223636</c:v>
                </c:pt>
                <c:pt idx="1032">
                  <c:v>21.935322538539189</c:v>
                </c:pt>
                <c:pt idx="1033">
                  <c:v>22.115612320906969</c:v>
                </c:pt>
                <c:pt idx="1034">
                  <c:v>22.278868309445581</c:v>
                </c:pt>
                <c:pt idx="1035">
                  <c:v>22.432984230417802</c:v>
                </c:pt>
                <c:pt idx="1036">
                  <c:v>22.570001220800023</c:v>
                </c:pt>
                <c:pt idx="1037">
                  <c:v>22.683941036316412</c:v>
                </c:pt>
                <c:pt idx="1038">
                  <c:v>22.782614368670579</c:v>
                </c:pt>
                <c:pt idx="1039">
                  <c:v>22.881844933697245</c:v>
                </c:pt>
                <c:pt idx="1040">
                  <c:v>22.993537678030577</c:v>
                </c:pt>
                <c:pt idx="1041">
                  <c:v>23.111832688657245</c:v>
                </c:pt>
                <c:pt idx="1042">
                  <c:v>23.224879460678078</c:v>
                </c:pt>
                <c:pt idx="1043">
                  <c:v>23.318720463347798</c:v>
                </c:pt>
                <c:pt idx="1044">
                  <c:v>23.385275664924468</c:v>
                </c:pt>
                <c:pt idx="1045">
                  <c:v>23.428313262364465</c:v>
                </c:pt>
                <c:pt idx="1046">
                  <c:v>23.459592151278631</c:v>
                </c:pt>
                <c:pt idx="1047">
                  <c:v>23.490937143559467</c:v>
                </c:pt>
                <c:pt idx="1048">
                  <c:v>23.524313766431408</c:v>
                </c:pt>
                <c:pt idx="1049">
                  <c:v>23.549762925378907</c:v>
                </c:pt>
                <c:pt idx="1050">
                  <c:v>23.555296389761963</c:v>
                </c:pt>
                <c:pt idx="1051">
                  <c:v>23.532802105122794</c:v>
                </c:pt>
                <c:pt idx="1052">
                  <c:v>23.488100291273906</c:v>
                </c:pt>
                <c:pt idx="1053">
                  <c:v>23.428958080294741</c:v>
                </c:pt>
                <c:pt idx="1054">
                  <c:v>23.353333427195849</c:v>
                </c:pt>
                <c:pt idx="1055">
                  <c:v>23.253207632934462</c:v>
                </c:pt>
                <c:pt idx="1056">
                  <c:v>23.120614382267796</c:v>
                </c:pt>
                <c:pt idx="1057">
                  <c:v>22.951543857961962</c:v>
                </c:pt>
                <c:pt idx="1058">
                  <c:v>22.761893456160852</c:v>
                </c:pt>
                <c:pt idx="1059">
                  <c:v>22.589293966466407</c:v>
                </c:pt>
                <c:pt idx="1060">
                  <c:v>22.435841782060574</c:v>
                </c:pt>
                <c:pt idx="1061">
                  <c:v>22.303697933992797</c:v>
                </c:pt>
                <c:pt idx="1062">
                  <c:v>22.228436262437242</c:v>
                </c:pt>
                <c:pt idx="1063">
                  <c:v>22.220001549906964</c:v>
                </c:pt>
                <c:pt idx="1064">
                  <c:v>22.252892018902521</c:v>
                </c:pt>
                <c:pt idx="1065">
                  <c:v>22.339092937884743</c:v>
                </c:pt>
                <c:pt idx="1066">
                  <c:v>22.496519832287799</c:v>
                </c:pt>
                <c:pt idx="1067">
                  <c:v>22.668176216664467</c:v>
                </c:pt>
                <c:pt idx="1068">
                  <c:v>22.779088591530019</c:v>
                </c:pt>
                <c:pt idx="1069">
                  <c:v>22.833101079170017</c:v>
                </c:pt>
                <c:pt idx="1070">
                  <c:v>22.887306638530021</c:v>
                </c:pt>
                <c:pt idx="1071">
                  <c:v>22.97730028157002</c:v>
                </c:pt>
                <c:pt idx="1072">
                  <c:v>23.103235792160021</c:v>
                </c:pt>
                <c:pt idx="1073">
                  <c:v>23.251521640176406</c:v>
                </c:pt>
                <c:pt idx="1074">
                  <c:v>23.424370398586131</c:v>
                </c:pt>
                <c:pt idx="1075">
                  <c:v>23.628007918662519</c:v>
                </c:pt>
                <c:pt idx="1076">
                  <c:v>23.844840991245572</c:v>
                </c:pt>
                <c:pt idx="1077">
                  <c:v>24.043300947450852</c:v>
                </c:pt>
                <c:pt idx="1078">
                  <c:v>24.209411548033074</c:v>
                </c:pt>
                <c:pt idx="1079">
                  <c:v>24.346941769469463</c:v>
                </c:pt>
                <c:pt idx="1080">
                  <c:v>24.469611076842796</c:v>
                </c:pt>
                <c:pt idx="1081">
                  <c:v>24.571202754863908</c:v>
                </c:pt>
                <c:pt idx="1082">
                  <c:v>24.635610807613908</c:v>
                </c:pt>
                <c:pt idx="1083">
                  <c:v>24.66248292285696</c:v>
                </c:pt>
                <c:pt idx="1084">
                  <c:v>24.649433848171128</c:v>
                </c:pt>
                <c:pt idx="1085">
                  <c:v>24.61416704814307</c:v>
                </c:pt>
                <c:pt idx="1086">
                  <c:v>24.596330412697515</c:v>
                </c:pt>
                <c:pt idx="1087">
                  <c:v>24.609938221696403</c:v>
                </c:pt>
                <c:pt idx="1088">
                  <c:v>24.639304828035012</c:v>
                </c:pt>
                <c:pt idx="1089">
                  <c:v>24.670673349630569</c:v>
                </c:pt>
                <c:pt idx="1090">
                  <c:v>24.700076593448347</c:v>
                </c:pt>
                <c:pt idx="1091">
                  <c:v>24.727514559488348</c:v>
                </c:pt>
                <c:pt idx="1092">
                  <c:v>24.760958645469181</c:v>
                </c:pt>
                <c:pt idx="1093">
                  <c:v>24.814427184761122</c:v>
                </c:pt>
                <c:pt idx="1094">
                  <c:v>24.894051987244179</c:v>
                </c:pt>
                <c:pt idx="1095">
                  <c:v>24.980078095549736</c:v>
                </c:pt>
                <c:pt idx="1096">
                  <c:v>25.048693246666122</c:v>
                </c:pt>
                <c:pt idx="1097">
                  <c:v>25.095769915713625</c:v>
                </c:pt>
                <c:pt idx="1098">
                  <c:v>25.121069631678903</c:v>
                </c:pt>
                <c:pt idx="1099">
                  <c:v>25.118384752895292</c:v>
                </c:pt>
                <c:pt idx="1100">
                  <c:v>25.083490875633903</c:v>
                </c:pt>
                <c:pt idx="1101">
                  <c:v>25.044146097070289</c:v>
                </c:pt>
                <c:pt idx="1102">
                  <c:v>25.034097609585846</c:v>
                </c:pt>
                <c:pt idx="1103">
                  <c:v>25.059570297848069</c:v>
                </c:pt>
                <c:pt idx="1104">
                  <c:v>25.122902736571401</c:v>
                </c:pt>
                <c:pt idx="1105">
                  <c:v>25.220447024454458</c:v>
                </c:pt>
                <c:pt idx="1106">
                  <c:v>25.322551471279738</c:v>
                </c:pt>
                <c:pt idx="1107">
                  <c:v>25.395416968578349</c:v>
                </c:pt>
                <c:pt idx="1108">
                  <c:v>25.434832551560572</c:v>
                </c:pt>
                <c:pt idx="1109">
                  <c:v>25.444410045303627</c:v>
                </c:pt>
                <c:pt idx="1110">
                  <c:v>25.425886670970289</c:v>
                </c:pt>
                <c:pt idx="1111">
                  <c:v>25.409021256121402</c:v>
                </c:pt>
                <c:pt idx="1112">
                  <c:v>25.423638482237791</c:v>
                </c:pt>
                <c:pt idx="1113">
                  <c:v>25.480028771370012</c:v>
                </c:pt>
                <c:pt idx="1114">
                  <c:v>25.588593050441954</c:v>
                </c:pt>
                <c:pt idx="1115">
                  <c:v>25.725793447775288</c:v>
                </c:pt>
                <c:pt idx="1116">
                  <c:v>25.838045028507512</c:v>
                </c:pt>
                <c:pt idx="1117">
                  <c:v>25.903260060190565</c:v>
                </c:pt>
                <c:pt idx="1118">
                  <c:v>25.932926726440289</c:v>
                </c:pt>
                <c:pt idx="1119">
                  <c:v>25.932600116443343</c:v>
                </c:pt>
                <c:pt idx="1120">
                  <c:v>25.916046154724178</c:v>
                </c:pt>
                <c:pt idx="1121">
                  <c:v>25.909028070069734</c:v>
                </c:pt>
                <c:pt idx="1122">
                  <c:v>25.915561292263899</c:v>
                </c:pt>
                <c:pt idx="1123">
                  <c:v>25.919803459333622</c:v>
                </c:pt>
                <c:pt idx="1124">
                  <c:v>25.89978326806251</c:v>
                </c:pt>
                <c:pt idx="1125">
                  <c:v>25.837375501912234</c:v>
                </c:pt>
                <c:pt idx="1126">
                  <c:v>25.718310915346677</c:v>
                </c:pt>
                <c:pt idx="1127">
                  <c:v>25.550322965145288</c:v>
                </c:pt>
                <c:pt idx="1128">
                  <c:v>25.365031269674176</c:v>
                </c:pt>
                <c:pt idx="1129">
                  <c:v>25.182313669966124</c:v>
                </c:pt>
                <c:pt idx="1130">
                  <c:v>25.026182111089454</c:v>
                </c:pt>
                <c:pt idx="1131">
                  <c:v>24.904714535670287</c:v>
                </c:pt>
                <c:pt idx="1132">
                  <c:v>24.798363120615843</c:v>
                </c:pt>
                <c:pt idx="1133">
                  <c:v>24.69341423165918</c:v>
                </c:pt>
                <c:pt idx="1134">
                  <c:v>24.578082188853621</c:v>
                </c:pt>
                <c:pt idx="1135">
                  <c:v>24.454413090696953</c:v>
                </c:pt>
                <c:pt idx="1136">
                  <c:v>24.340225303146678</c:v>
                </c:pt>
                <c:pt idx="1137">
                  <c:v>24.263214000456674</c:v>
                </c:pt>
                <c:pt idx="1138">
                  <c:v>24.239229277446675</c:v>
                </c:pt>
                <c:pt idx="1139">
                  <c:v>24.250628440974172</c:v>
                </c:pt>
                <c:pt idx="1140">
                  <c:v>24.275811582728618</c:v>
                </c:pt>
                <c:pt idx="1141">
                  <c:v>24.308902139131671</c:v>
                </c:pt>
                <c:pt idx="1142">
                  <c:v>24.361773158825006</c:v>
                </c:pt>
                <c:pt idx="1143">
                  <c:v>24.458179157916952</c:v>
                </c:pt>
                <c:pt idx="1144">
                  <c:v>24.596297012048897</c:v>
                </c:pt>
                <c:pt idx="1145">
                  <c:v>24.718970496364449</c:v>
                </c:pt>
                <c:pt idx="1146">
                  <c:v>24.782747011226672</c:v>
                </c:pt>
                <c:pt idx="1147">
                  <c:v>24.767601386165286</c:v>
                </c:pt>
                <c:pt idx="1148">
                  <c:v>24.639772241519729</c:v>
                </c:pt>
                <c:pt idx="1149">
                  <c:v>24.482113707087507</c:v>
                </c:pt>
                <c:pt idx="1150">
                  <c:v>24.393095091087506</c:v>
                </c:pt>
                <c:pt idx="1151">
                  <c:v>24.374826475087502</c:v>
                </c:pt>
                <c:pt idx="1152">
                  <c:v>24.391932859087504</c:v>
                </c:pt>
                <c:pt idx="1153">
                  <c:v>24.446532961746112</c:v>
                </c:pt>
                <c:pt idx="1154">
                  <c:v>24.597931286008336</c:v>
                </c:pt>
                <c:pt idx="1155">
                  <c:v>24.836664200800278</c:v>
                </c:pt>
                <c:pt idx="1156">
                  <c:v>25.072271119079168</c:v>
                </c:pt>
                <c:pt idx="1157">
                  <c:v>25.263469888869171</c:v>
                </c:pt>
                <c:pt idx="1158">
                  <c:v>25.449760634125838</c:v>
                </c:pt>
                <c:pt idx="1159">
                  <c:v>25.660957777835836</c:v>
                </c:pt>
                <c:pt idx="1160">
                  <c:v>25.895355872105561</c:v>
                </c:pt>
                <c:pt idx="1161">
                  <c:v>26.125427246117781</c:v>
                </c:pt>
                <c:pt idx="1162">
                  <c:v>26.327411365863338</c:v>
                </c:pt>
                <c:pt idx="1163">
                  <c:v>26.507188505439728</c:v>
                </c:pt>
                <c:pt idx="1164">
                  <c:v>26.678519787523062</c:v>
                </c:pt>
                <c:pt idx="1165">
                  <c:v>26.845369474149727</c:v>
                </c:pt>
                <c:pt idx="1166">
                  <c:v>27.007720228776392</c:v>
                </c:pt>
                <c:pt idx="1167">
                  <c:v>27.131396652637502</c:v>
                </c:pt>
                <c:pt idx="1168">
                  <c:v>27.218329880498338</c:v>
                </c:pt>
                <c:pt idx="1169">
                  <c:v>27.31598111317723</c:v>
                </c:pt>
                <c:pt idx="1170">
                  <c:v>27.422310301258065</c:v>
                </c:pt>
                <c:pt idx="1171">
                  <c:v>27.52352891411223</c:v>
                </c:pt>
                <c:pt idx="1172">
                  <c:v>27.62156764997334</c:v>
                </c:pt>
                <c:pt idx="1173">
                  <c:v>27.71437249041195</c:v>
                </c:pt>
                <c:pt idx="1174">
                  <c:v>27.801901871377229</c:v>
                </c:pt>
                <c:pt idx="1175">
                  <c:v>27.886077261576119</c:v>
                </c:pt>
                <c:pt idx="1176">
                  <c:v>27.964834165819177</c:v>
                </c:pt>
                <c:pt idx="1177">
                  <c:v>28.038123786102229</c:v>
                </c:pt>
                <c:pt idx="1178">
                  <c:v>28.109880669127509</c:v>
                </c:pt>
                <c:pt idx="1179">
                  <c:v>28.186114395908341</c:v>
                </c:pt>
                <c:pt idx="1180">
                  <c:v>28.266831202611396</c:v>
                </c:pt>
                <c:pt idx="1181">
                  <c:v>28.348106769847789</c:v>
                </c:pt>
                <c:pt idx="1182">
                  <c:v>28.427925275708898</c:v>
                </c:pt>
                <c:pt idx="1183">
                  <c:v>28.502246719914176</c:v>
                </c:pt>
                <c:pt idx="1184">
                  <c:v>28.57101656718612</c:v>
                </c:pt>
                <c:pt idx="1185">
                  <c:v>28.636144437515007</c:v>
                </c:pt>
                <c:pt idx="1186">
                  <c:v>28.695550370018061</c:v>
                </c:pt>
                <c:pt idx="1187">
                  <c:v>28.74512991363223</c:v>
                </c:pt>
                <c:pt idx="1188">
                  <c:v>28.788813623913065</c:v>
                </c:pt>
                <c:pt idx="1189">
                  <c:v>28.832497334193899</c:v>
                </c:pt>
                <c:pt idx="1190">
                  <c:v>28.876181044474734</c:v>
                </c:pt>
                <c:pt idx="1191">
                  <c:v>28.919864754755569</c:v>
                </c:pt>
                <c:pt idx="1192">
                  <c:v>28.963548465036403</c:v>
                </c:pt>
                <c:pt idx="1193">
                  <c:v>29.007232175317238</c:v>
                </c:pt>
                <c:pt idx="1194">
                  <c:v>29.050915885598073</c:v>
                </c:pt>
                <c:pt idx="1195">
                  <c:v>29.094599595878908</c:v>
                </c:pt>
                <c:pt idx="1196">
                  <c:v>29.140306673830018</c:v>
                </c:pt>
                <c:pt idx="1197">
                  <c:v>29.186013751781132</c:v>
                </c:pt>
                <c:pt idx="1198">
                  <c:v>29.231778981986409</c:v>
                </c:pt>
                <c:pt idx="1199">
                  <c:v>29.285638555936131</c:v>
                </c:pt>
                <c:pt idx="1200">
                  <c:v>29.34765218492613</c:v>
                </c:pt>
                <c:pt idx="1201">
                  <c:v>29.417998878120574</c:v>
                </c:pt>
                <c:pt idx="1202">
                  <c:v>29.494717348888347</c:v>
                </c:pt>
                <c:pt idx="1203">
                  <c:v>29.56786484147057</c:v>
                </c:pt>
                <c:pt idx="1204">
                  <c:v>29.633392188421684</c:v>
                </c:pt>
                <c:pt idx="1205">
                  <c:v>29.691179281171685</c:v>
                </c:pt>
                <c:pt idx="1206">
                  <c:v>29.743131062585849</c:v>
                </c:pt>
                <c:pt idx="1207">
                  <c:v>29.793178150581404</c:v>
                </c:pt>
                <c:pt idx="1208">
                  <c:v>29.843285885297792</c:v>
                </c:pt>
                <c:pt idx="1209">
                  <c:v>29.893454329096684</c:v>
                </c:pt>
                <c:pt idx="1210">
                  <c:v>29.941657495117791</c:v>
                </c:pt>
                <c:pt idx="1211">
                  <c:v>29.987895383361128</c:v>
                </c:pt>
                <c:pt idx="1212">
                  <c:v>30.03413327160446</c:v>
                </c:pt>
                <c:pt idx="1213">
                  <c:v>30.078345172987518</c:v>
                </c:pt>
                <c:pt idx="1214">
                  <c:v>30.122557074370572</c:v>
                </c:pt>
                <c:pt idx="1215">
                  <c:v>30.168734253531404</c:v>
                </c:pt>
                <c:pt idx="1216">
                  <c:v>30.214911432692233</c:v>
                </c:pt>
                <c:pt idx="1217">
                  <c:v>30.259062687354454</c:v>
                </c:pt>
                <c:pt idx="1218">
                  <c:v>30.301188079879729</c:v>
                </c:pt>
                <c:pt idx="1219">
                  <c:v>30.343252950407507</c:v>
                </c:pt>
                <c:pt idx="1220">
                  <c:v>30.385257361299452</c:v>
                </c:pt>
                <c:pt idx="1221">
                  <c:v>30.425175762226949</c:v>
                </c:pt>
                <c:pt idx="1222">
                  <c:v>30.460982977031392</c:v>
                </c:pt>
                <c:pt idx="1223">
                  <c:v>30.494644844745558</c:v>
                </c:pt>
                <c:pt idx="1224">
                  <c:v>30.526102215328613</c:v>
                </c:pt>
                <c:pt idx="1225">
                  <c:v>30.55940562818278</c:v>
                </c:pt>
                <c:pt idx="1226">
                  <c:v>30.596520610532501</c:v>
                </c:pt>
                <c:pt idx="1227">
                  <c:v>30.635541471172502</c:v>
                </c:pt>
                <c:pt idx="1228">
                  <c:v>30.6744437199225</c:v>
                </c:pt>
                <c:pt idx="1229">
                  <c:v>30.713286756270001</c:v>
                </c:pt>
                <c:pt idx="1230">
                  <c:v>30.7520115548975</c:v>
                </c:pt>
                <c:pt idx="1231">
                  <c:v>30.788653087473886</c:v>
                </c:pt>
                <c:pt idx="1232">
                  <c:v>30.827200997233884</c:v>
                </c:pt>
                <c:pt idx="1233">
                  <c:v>30.869679462549438</c:v>
                </c:pt>
                <c:pt idx="1234">
                  <c:v>30.912099089632498</c:v>
                </c:pt>
                <c:pt idx="1235">
                  <c:v>30.954518716715555</c:v>
                </c:pt>
                <c:pt idx="1236">
                  <c:v>30.994855576640834</c:v>
                </c:pt>
                <c:pt idx="1237">
                  <c:v>31.031144641077223</c:v>
                </c:pt>
                <c:pt idx="1238">
                  <c:v>31.061245863676113</c:v>
                </c:pt>
                <c:pt idx="1239">
                  <c:v>31.083137622893886</c:v>
                </c:pt>
                <c:pt idx="1240">
                  <c:v>31.09867257133833</c:v>
                </c:pt>
                <c:pt idx="1241">
                  <c:v>31.111842160732497</c:v>
                </c:pt>
                <c:pt idx="1242">
                  <c:v>31.126580002353609</c:v>
                </c:pt>
                <c:pt idx="1243">
                  <c:v>31.142945246242498</c:v>
                </c:pt>
                <c:pt idx="1244">
                  <c:v>31.15891913949222</c:v>
                </c:pt>
                <c:pt idx="1245">
                  <c:v>31.174560021441941</c:v>
                </c:pt>
                <c:pt idx="1246">
                  <c:v>31.191835414889443</c:v>
                </c:pt>
                <c:pt idx="1247">
                  <c:v>31.206762474021666</c:v>
                </c:pt>
                <c:pt idx="1248">
                  <c:v>31.219344254560273</c:v>
                </c:pt>
                <c:pt idx="1249">
                  <c:v>31.231549090004719</c:v>
                </c:pt>
                <c:pt idx="1250">
                  <c:v>31.243380036076665</c:v>
                </c:pt>
                <c:pt idx="1251">
                  <c:v>31.256858215426387</c:v>
                </c:pt>
                <c:pt idx="1252">
                  <c:v>31.271985873073888</c:v>
                </c:pt>
                <c:pt idx="1253">
                  <c:v>31.286799976261385</c:v>
                </c:pt>
                <c:pt idx="1254">
                  <c:v>31.301302770008885</c:v>
                </c:pt>
                <c:pt idx="1255">
                  <c:v>31.315496499336387</c:v>
                </c:pt>
                <c:pt idx="1256">
                  <c:v>31.329383409263887</c:v>
                </c:pt>
                <c:pt idx="1257">
                  <c:v>31.342965744811384</c:v>
                </c:pt>
                <c:pt idx="1258">
                  <c:v>31.356245750998887</c:v>
                </c:pt>
                <c:pt idx="1259">
                  <c:v>31.369225672846387</c:v>
                </c:pt>
                <c:pt idx="1260">
                  <c:v>31.383922517134163</c:v>
                </c:pt>
                <c:pt idx="1261">
                  <c:v>31.402352355217499</c:v>
                </c:pt>
                <c:pt idx="1262">
                  <c:v>31.424565232333883</c:v>
                </c:pt>
                <c:pt idx="1263">
                  <c:v>31.454639220561383</c:v>
                </c:pt>
                <c:pt idx="1264">
                  <c:v>31.492623429712495</c:v>
                </c:pt>
                <c:pt idx="1265">
                  <c:v>31.53665117580444</c:v>
                </c:pt>
                <c:pt idx="1266">
                  <c:v>31.584757742314441</c:v>
                </c:pt>
                <c:pt idx="1267">
                  <c:v>31.630998186096665</c:v>
                </c:pt>
                <c:pt idx="1268">
                  <c:v>31.675372756597778</c:v>
                </c:pt>
                <c:pt idx="1269">
                  <c:v>31.715816771543334</c:v>
                </c:pt>
                <c:pt idx="1270">
                  <c:v>31.748300270881114</c:v>
                </c:pt>
                <c:pt idx="1271">
                  <c:v>31.77473929785306</c:v>
                </c:pt>
                <c:pt idx="1272">
                  <c:v>31.797050456956118</c:v>
                </c:pt>
                <c:pt idx="1273">
                  <c:v>31.817200023754726</c:v>
                </c:pt>
                <c:pt idx="1274">
                  <c:v>31.839168287233619</c:v>
                </c:pt>
                <c:pt idx="1275">
                  <c:v>31.862955808647786</c:v>
                </c:pt>
                <c:pt idx="1276">
                  <c:v>31.888611573086401</c:v>
                </c:pt>
                <c:pt idx="1277">
                  <c:v>31.920163170858345</c:v>
                </c:pt>
                <c:pt idx="1278">
                  <c:v>31.957659088159456</c:v>
                </c:pt>
                <c:pt idx="1279">
                  <c:v>31.997168831795843</c:v>
                </c:pt>
                <c:pt idx="1280">
                  <c:v>32.038741137410014</c:v>
                </c:pt>
                <c:pt idx="1281">
                  <c:v>32.082376254448626</c:v>
                </c:pt>
                <c:pt idx="1282">
                  <c:v>32.122080815931682</c:v>
                </c:pt>
                <c:pt idx="1283">
                  <c:v>32.15986896000279</c:v>
                </c:pt>
                <c:pt idx="1284">
                  <c:v>32.197657104073905</c:v>
                </c:pt>
                <c:pt idx="1285">
                  <c:v>32.233479970367235</c:v>
                </c:pt>
                <c:pt idx="1286">
                  <c:v>32.265274622735014</c:v>
                </c:pt>
                <c:pt idx="1287">
                  <c:v>32.293041310623906</c:v>
                </c:pt>
                <c:pt idx="1288">
                  <c:v>32.318697075062516</c:v>
                </c:pt>
                <c:pt idx="1289">
                  <c:v>32.340228962778909</c:v>
                </c:pt>
                <c:pt idx="1290">
                  <c:v>32.359603249337518</c:v>
                </c:pt>
                <c:pt idx="1291">
                  <c:v>32.380799225936407</c:v>
                </c:pt>
                <c:pt idx="1292">
                  <c:v>32.401804625281962</c:v>
                </c:pt>
                <c:pt idx="1293">
                  <c:v>32.418642650642795</c:v>
                </c:pt>
                <c:pt idx="1294">
                  <c:v>32.433280138838349</c:v>
                </c:pt>
                <c:pt idx="1295">
                  <c:v>32.447683926688072</c:v>
                </c:pt>
                <c:pt idx="1296">
                  <c:v>32.465878798225845</c:v>
                </c:pt>
                <c:pt idx="1297">
                  <c:v>32.49188841497557</c:v>
                </c:pt>
                <c:pt idx="1298">
                  <c:v>32.525805508735573</c:v>
                </c:pt>
                <c:pt idx="1299">
                  <c:v>32.565711354712242</c:v>
                </c:pt>
                <c:pt idx="1300">
                  <c:v>32.609687602281959</c:v>
                </c:pt>
                <c:pt idx="1301">
                  <c:v>32.653757392351686</c:v>
                </c:pt>
                <c:pt idx="1302">
                  <c:v>32.695955696590296</c:v>
                </c:pt>
                <c:pt idx="1303">
                  <c:v>32.738248042222239</c:v>
                </c:pt>
                <c:pt idx="1304">
                  <c:v>32.782647195434464</c:v>
                </c:pt>
                <c:pt idx="1305">
                  <c:v>32.825128372193078</c:v>
                </c:pt>
                <c:pt idx="1306">
                  <c:v>32.863726357081966</c:v>
                </c:pt>
                <c:pt idx="1307">
                  <c:v>32.900359064193076</c:v>
                </c:pt>
                <c:pt idx="1308">
                  <c:v>32.935026493526408</c:v>
                </c:pt>
                <c:pt idx="1309">
                  <c:v>32.967681281396132</c:v>
                </c:pt>
                <c:pt idx="1310">
                  <c:v>33.000336069265849</c:v>
                </c:pt>
                <c:pt idx="1311">
                  <c:v>33.032943555811407</c:v>
                </c:pt>
                <c:pt idx="1312">
                  <c:v>33.063538525616686</c:v>
                </c:pt>
                <c:pt idx="1313">
                  <c:v>33.092073926804183</c:v>
                </c:pt>
                <c:pt idx="1314">
                  <c:v>33.116537803888626</c:v>
                </c:pt>
                <c:pt idx="1315">
                  <c:v>33.140908013749737</c:v>
                </c:pt>
                <c:pt idx="1316">
                  <c:v>33.165138190488349</c:v>
                </c:pt>
                <c:pt idx="1317">
                  <c:v>33.181228873635845</c:v>
                </c:pt>
                <c:pt idx="1318">
                  <c:v>33.195169937918898</c:v>
                </c:pt>
                <c:pt idx="1319">
                  <c:v>33.212858214457512</c:v>
                </c:pt>
                <c:pt idx="1320">
                  <c:v>33.242429704589462</c:v>
                </c:pt>
                <c:pt idx="1321">
                  <c:v>33.289918653367238</c:v>
                </c:pt>
                <c:pt idx="1322">
                  <c:v>33.351582400936962</c:v>
                </c:pt>
                <c:pt idx="1323">
                  <c:v>33.427568089651125</c:v>
                </c:pt>
                <c:pt idx="1324">
                  <c:v>33.518078020756398</c:v>
                </c:pt>
                <c:pt idx="1325">
                  <c:v>33.615217626107516</c:v>
                </c:pt>
                <c:pt idx="1326">
                  <c:v>33.703077910290574</c:v>
                </c:pt>
                <c:pt idx="1327">
                  <c:v>33.77153657830835</c:v>
                </c:pt>
                <c:pt idx="1328">
                  <c:v>33.822408647502797</c:v>
                </c:pt>
                <c:pt idx="1329">
                  <c:v>33.863454327808348</c:v>
                </c:pt>
                <c:pt idx="1330">
                  <c:v>33.900569452558351</c:v>
                </c:pt>
                <c:pt idx="1331">
                  <c:v>33.937684577308346</c:v>
                </c:pt>
                <c:pt idx="1332">
                  <c:v>33.974799702058341</c:v>
                </c:pt>
                <c:pt idx="1333">
                  <c:v>34.009899067261394</c:v>
                </c:pt>
                <c:pt idx="1334">
                  <c:v>34.038951527993618</c:v>
                </c:pt>
                <c:pt idx="1335">
                  <c:v>34.063922923287784</c:v>
                </c:pt>
                <c:pt idx="1336">
                  <c:v>34.088744369954455</c:v>
                </c:pt>
                <c:pt idx="1337">
                  <c:v>34.117446514024181</c:v>
                </c:pt>
                <c:pt idx="1338">
                  <c:v>34.150029417858619</c:v>
                </c:pt>
                <c:pt idx="1339">
                  <c:v>34.184577599470842</c:v>
                </c:pt>
                <c:pt idx="1340">
                  <c:v>34.221091058860843</c:v>
                </c:pt>
                <c:pt idx="1341">
                  <c:v>34.259619591819451</c:v>
                </c:pt>
                <c:pt idx="1342">
                  <c:v>34.300163260708345</c:v>
                </c:pt>
                <c:pt idx="1343">
                  <c:v>34.346802819157226</c:v>
                </c:pt>
                <c:pt idx="1344">
                  <c:v>34.399539264952786</c:v>
                </c:pt>
                <c:pt idx="1345">
                  <c:v>34.452477762548341</c:v>
                </c:pt>
                <c:pt idx="1346">
                  <c:v>34.50360317601362</c:v>
                </c:pt>
                <c:pt idx="1347">
                  <c:v>34.54888361208473</c:v>
                </c:pt>
                <c:pt idx="1348">
                  <c:v>34.588268214822506</c:v>
                </c:pt>
                <c:pt idx="1349">
                  <c:v>34.62165533471029</c:v>
                </c:pt>
                <c:pt idx="1350">
                  <c:v>34.64093170123779</c:v>
                </c:pt>
                <c:pt idx="1351">
                  <c:v>34.641970756131123</c:v>
                </c:pt>
                <c:pt idx="1352">
                  <c:v>34.628564019610018</c:v>
                </c:pt>
                <c:pt idx="1353">
                  <c:v>34.608584825672239</c:v>
                </c:pt>
                <c:pt idx="1354">
                  <c:v>34.585928963244186</c:v>
                </c:pt>
                <c:pt idx="1355">
                  <c:v>34.560610463700854</c:v>
                </c:pt>
                <c:pt idx="1356">
                  <c:v>34.530588030392792</c:v>
                </c:pt>
                <c:pt idx="1357">
                  <c:v>34.491861449782796</c:v>
                </c:pt>
                <c:pt idx="1358">
                  <c:v>34.446375950372797</c:v>
                </c:pt>
                <c:pt idx="1359">
                  <c:v>34.39608050236474</c:v>
                </c:pt>
                <c:pt idx="1360">
                  <c:v>34.338957631265849</c:v>
                </c:pt>
                <c:pt idx="1361">
                  <c:v>34.279009265559182</c:v>
                </c:pt>
                <c:pt idx="1362">
                  <c:v>34.236216704282519</c:v>
                </c:pt>
                <c:pt idx="1363">
                  <c:v>34.228649475005852</c:v>
                </c:pt>
                <c:pt idx="1364">
                  <c:v>34.260612677454738</c:v>
                </c:pt>
                <c:pt idx="1365">
                  <c:v>34.328484321600293</c:v>
                </c:pt>
                <c:pt idx="1366">
                  <c:v>34.40059683295474</c:v>
                </c:pt>
                <c:pt idx="1367">
                  <c:v>34.447199802782244</c:v>
                </c:pt>
                <c:pt idx="1368">
                  <c:v>34.462047517618629</c:v>
                </c:pt>
                <c:pt idx="1369">
                  <c:v>34.436867497618628</c:v>
                </c:pt>
                <c:pt idx="1370">
                  <c:v>34.395374565689742</c:v>
                </c:pt>
                <c:pt idx="1371">
                  <c:v>34.379212852101965</c:v>
                </c:pt>
                <c:pt idx="1372">
                  <c:v>34.394495582958633</c:v>
                </c:pt>
                <c:pt idx="1373">
                  <c:v>34.421569980481962</c:v>
                </c:pt>
                <c:pt idx="1374">
                  <c:v>34.438638543420574</c:v>
                </c:pt>
                <c:pt idx="1375">
                  <c:v>34.433699758099465</c:v>
                </c:pt>
                <c:pt idx="1376">
                  <c:v>34.400592442293636</c:v>
                </c:pt>
                <c:pt idx="1377">
                  <c:v>34.319171472866969</c:v>
                </c:pt>
                <c:pt idx="1378">
                  <c:v>34.16933962044336</c:v>
                </c:pt>
                <c:pt idx="1379">
                  <c:v>33.982716503388914</c:v>
                </c:pt>
                <c:pt idx="1380">
                  <c:v>33.794852295625304</c:v>
                </c:pt>
                <c:pt idx="1381">
                  <c:v>33.605922171074191</c:v>
                </c:pt>
                <c:pt idx="1382">
                  <c:v>33.475542316290579</c:v>
                </c:pt>
                <c:pt idx="1383">
                  <c:v>33.488980706318081</c:v>
                </c:pt>
                <c:pt idx="1384">
                  <c:v>33.619068686454469</c:v>
                </c:pt>
                <c:pt idx="1385">
                  <c:v>33.763490300547801</c:v>
                </c:pt>
                <c:pt idx="1386">
                  <c:v>33.85902795136419</c:v>
                </c:pt>
                <c:pt idx="1387">
                  <c:v>33.919399108413074</c:v>
                </c:pt>
                <c:pt idx="1388">
                  <c:v>33.993959376256413</c:v>
                </c:pt>
                <c:pt idx="1389">
                  <c:v>34.112547405388355</c:v>
                </c:pt>
                <c:pt idx="1390">
                  <c:v>34.275481583298081</c:v>
                </c:pt>
                <c:pt idx="1391">
                  <c:v>34.451323046910304</c:v>
                </c:pt>
                <c:pt idx="1392">
                  <c:v>34.600485644350307</c:v>
                </c:pt>
                <c:pt idx="1393">
                  <c:v>34.706913050766694</c:v>
                </c:pt>
                <c:pt idx="1394">
                  <c:v>34.774239198447532</c:v>
                </c:pt>
                <c:pt idx="1395">
                  <c:v>34.812086179461694</c:v>
                </c:pt>
                <c:pt idx="1396">
                  <c:v>34.834142589866978</c:v>
                </c:pt>
                <c:pt idx="1397">
                  <c:v>34.844203785125586</c:v>
                </c:pt>
                <c:pt idx="1398">
                  <c:v>34.840206922632255</c:v>
                </c:pt>
                <c:pt idx="1399">
                  <c:v>34.826022503657526</c:v>
                </c:pt>
                <c:pt idx="1400">
                  <c:v>34.801562941240583</c:v>
                </c:pt>
                <c:pt idx="1401">
                  <c:v>34.766779094388085</c:v>
                </c:pt>
                <c:pt idx="1402">
                  <c:v>34.725587892631417</c:v>
                </c:pt>
                <c:pt idx="1403">
                  <c:v>34.671969808271413</c:v>
                </c:pt>
                <c:pt idx="1404">
                  <c:v>34.584019672639194</c:v>
                </c:pt>
                <c:pt idx="1405">
                  <c:v>34.433851952493363</c:v>
                </c:pt>
                <c:pt idx="1406">
                  <c:v>34.245225155088924</c:v>
                </c:pt>
                <c:pt idx="1407">
                  <c:v>34.0893480440267</c:v>
                </c:pt>
                <c:pt idx="1408">
                  <c:v>34.023754755863088</c:v>
                </c:pt>
                <c:pt idx="1409">
                  <c:v>34.036840178857254</c:v>
                </c:pt>
                <c:pt idx="1410">
                  <c:v>34.067647276044752</c:v>
                </c:pt>
                <c:pt idx="1411">
                  <c:v>34.088610866065864</c:v>
                </c:pt>
                <c:pt idx="1412">
                  <c:v>34.099697086535585</c:v>
                </c:pt>
                <c:pt idx="1413">
                  <c:v>34.104820372518638</c:v>
                </c:pt>
                <c:pt idx="1414">
                  <c:v>34.117821451358644</c:v>
                </c:pt>
                <c:pt idx="1415">
                  <c:v>34.166437622615312</c:v>
                </c:pt>
                <c:pt idx="1416">
                  <c:v>34.270617788440589</c:v>
                </c:pt>
                <c:pt idx="1417">
                  <c:v>34.420759625413922</c:v>
                </c:pt>
                <c:pt idx="1418">
                  <c:v>34.585480084151698</c:v>
                </c:pt>
                <c:pt idx="1419">
                  <c:v>34.727235369576981</c:v>
                </c:pt>
                <c:pt idx="1420">
                  <c:v>34.814168920171142</c:v>
                </c:pt>
                <c:pt idx="1421">
                  <c:v>34.836042261151974</c:v>
                </c:pt>
                <c:pt idx="1422">
                  <c:v>34.790454081968363</c:v>
                </c:pt>
                <c:pt idx="1423">
                  <c:v>34.700941318873639</c:v>
                </c:pt>
                <c:pt idx="1424">
                  <c:v>34.642655981623363</c:v>
                </c:pt>
                <c:pt idx="1425">
                  <c:v>34.649289261822254</c:v>
                </c:pt>
                <c:pt idx="1426">
                  <c:v>34.709360864605308</c:v>
                </c:pt>
                <c:pt idx="1427">
                  <c:v>34.827181845237249</c:v>
                </c:pt>
                <c:pt idx="1428">
                  <c:v>34.95737754293836</c:v>
                </c:pt>
                <c:pt idx="1429">
                  <c:v>35.03862529429253</c:v>
                </c:pt>
                <c:pt idx="1430">
                  <c:v>35.062722090351137</c:v>
                </c:pt>
                <c:pt idx="1431">
                  <c:v>35.037226712865305</c:v>
                </c:pt>
                <c:pt idx="1432">
                  <c:v>34.953901230353082</c:v>
                </c:pt>
                <c:pt idx="1433">
                  <c:v>34.800668920969471</c:v>
                </c:pt>
                <c:pt idx="1434">
                  <c:v>34.611114680858357</c:v>
                </c:pt>
                <c:pt idx="1435">
                  <c:v>34.418810528479469</c:v>
                </c:pt>
                <c:pt idx="1436">
                  <c:v>34.301001249793636</c:v>
                </c:pt>
                <c:pt idx="1437">
                  <c:v>34.301181226754466</c:v>
                </c:pt>
                <c:pt idx="1438">
                  <c:v>34.358532364190857</c:v>
                </c:pt>
                <c:pt idx="1439">
                  <c:v>34.421900285413081</c:v>
                </c:pt>
                <c:pt idx="1440">
                  <c:v>34.45973334627169</c:v>
                </c:pt>
                <c:pt idx="1441">
                  <c:v>34.466027017048354</c:v>
                </c:pt>
                <c:pt idx="1442">
                  <c:v>34.434750295497246</c:v>
                </c:pt>
                <c:pt idx="1443">
                  <c:v>34.391528279313633</c:v>
                </c:pt>
                <c:pt idx="1444">
                  <c:v>34.377751473869182</c:v>
                </c:pt>
                <c:pt idx="1445">
                  <c:v>34.395453068796684</c:v>
                </c:pt>
                <c:pt idx="1446">
                  <c:v>34.42300400170641</c:v>
                </c:pt>
                <c:pt idx="1447">
                  <c:v>34.43279933567613</c:v>
                </c:pt>
                <c:pt idx="1448">
                  <c:v>34.381373562203905</c:v>
                </c:pt>
                <c:pt idx="1449">
                  <c:v>34.241114323329185</c:v>
                </c:pt>
                <c:pt idx="1450">
                  <c:v>34.053448793083632</c:v>
                </c:pt>
                <c:pt idx="1451">
                  <c:v>33.899131496456967</c:v>
                </c:pt>
                <c:pt idx="1452">
                  <c:v>33.825386098679182</c:v>
                </c:pt>
                <c:pt idx="1453">
                  <c:v>33.818460145345846</c:v>
                </c:pt>
                <c:pt idx="1454">
                  <c:v>33.835117525345851</c:v>
                </c:pt>
                <c:pt idx="1455">
                  <c:v>33.851774905345849</c:v>
                </c:pt>
                <c:pt idx="1456">
                  <c:v>33.868432285345854</c:v>
                </c:pt>
                <c:pt idx="1457">
                  <c:v>33.885089665345852</c:v>
                </c:pt>
                <c:pt idx="1458">
                  <c:v>33.901747045345857</c:v>
                </c:pt>
                <c:pt idx="1459">
                  <c:v>33.918404425345855</c:v>
                </c:pt>
                <c:pt idx="1460">
                  <c:v>33.93506180534586</c:v>
                </c:pt>
                <c:pt idx="1461">
                  <c:v>33.951719185345858</c:v>
                </c:pt>
                <c:pt idx="1462">
                  <c:v>33.968376565345856</c:v>
                </c:pt>
                <c:pt idx="1463">
                  <c:v>33.985033945345862</c:v>
                </c:pt>
                <c:pt idx="1464">
                  <c:v>34.00169132534586</c:v>
                </c:pt>
                <c:pt idx="1465">
                  <c:v>34.018348705345865</c:v>
                </c:pt>
                <c:pt idx="1466">
                  <c:v>34.035006085345863</c:v>
                </c:pt>
                <c:pt idx="1467">
                  <c:v>34.051663465345868</c:v>
                </c:pt>
                <c:pt idx="1468">
                  <c:v>34.068320845345866</c:v>
                </c:pt>
                <c:pt idx="1469">
                  <c:v>34.084978225345871</c:v>
                </c:pt>
                <c:pt idx="1470">
                  <c:v>34.101635605345869</c:v>
                </c:pt>
                <c:pt idx="1471">
                  <c:v>34.118292985345875</c:v>
                </c:pt>
                <c:pt idx="1472">
                  <c:v>34.134950365345873</c:v>
                </c:pt>
                <c:pt idx="1473">
                  <c:v>34.151607745345871</c:v>
                </c:pt>
                <c:pt idx="1474">
                  <c:v>34.168265125345876</c:v>
                </c:pt>
                <c:pt idx="1475">
                  <c:v>34.184922505345874</c:v>
                </c:pt>
                <c:pt idx="1476">
                  <c:v>34.201579885345879</c:v>
                </c:pt>
                <c:pt idx="1477">
                  <c:v>34.218237265345877</c:v>
                </c:pt>
                <c:pt idx="1478">
                  <c:v>34.234894645345882</c:v>
                </c:pt>
                <c:pt idx="1479">
                  <c:v>34.294803227980324</c:v>
                </c:pt>
                <c:pt idx="1480">
                  <c:v>34.397993196295879</c:v>
                </c:pt>
                <c:pt idx="1481">
                  <c:v>34.495350721912267</c:v>
                </c:pt>
                <c:pt idx="1482">
                  <c:v>34.580987423715321</c:v>
                </c:pt>
                <c:pt idx="1483">
                  <c:v>34.654901773844209</c:v>
                </c:pt>
                <c:pt idx="1484">
                  <c:v>34.721028350181989</c:v>
                </c:pt>
                <c:pt idx="1485">
                  <c:v>34.783299485591712</c:v>
                </c:pt>
                <c:pt idx="1486">
                  <c:v>34.849607690283655</c:v>
                </c:pt>
                <c:pt idx="1487">
                  <c:v>34.929827745800047</c:v>
                </c:pt>
                <c:pt idx="1488">
                  <c:v>35.027962640772273</c:v>
                </c:pt>
                <c:pt idx="1489">
                  <c:v>35.14607160082894</c:v>
                </c:pt>
                <c:pt idx="1490">
                  <c:v>35.28427476572088</c:v>
                </c:pt>
                <c:pt idx="1491">
                  <c:v>35.438759162815046</c:v>
                </c:pt>
                <c:pt idx="1492">
                  <c:v>35.603747695391441</c:v>
                </c:pt>
                <c:pt idx="1493">
                  <c:v>35.76946136942783</c:v>
                </c:pt>
                <c:pt idx="1494">
                  <c:v>35.92807299855977</c:v>
                </c:pt>
                <c:pt idx="1495">
                  <c:v>36.077613157958659</c:v>
                </c:pt>
                <c:pt idx="1496">
                  <c:v>36.214102712330607</c:v>
                </c:pt>
                <c:pt idx="1497">
                  <c:v>36.337501344858104</c:v>
                </c:pt>
                <c:pt idx="1498">
                  <c:v>36.447725490907821</c:v>
                </c:pt>
                <c:pt idx="1499">
                  <c:v>36.542711341268657</c:v>
                </c:pt>
                <c:pt idx="1500">
                  <c:v>36.622348391067263</c:v>
                </c:pt>
                <c:pt idx="1501">
                  <c:v>36.686517155350323</c:v>
                </c:pt>
                <c:pt idx="1502">
                  <c:v>36.743082736375598</c:v>
                </c:pt>
                <c:pt idx="1503">
                  <c:v>36.795913826925322</c:v>
                </c:pt>
                <c:pt idx="1504">
                  <c:v>36.847011219746427</c:v>
                </c:pt>
                <c:pt idx="1505">
                  <c:v>36.898309541857536</c:v>
                </c:pt>
                <c:pt idx="1506">
                  <c:v>36.945846464433927</c:v>
                </c:pt>
                <c:pt idx="1507">
                  <c:v>36.991588824295036</c:v>
                </c:pt>
                <c:pt idx="1508">
                  <c:v>37.03950337794393</c:v>
                </c:pt>
                <c:pt idx="1509">
                  <c:v>37.091592726615872</c:v>
                </c:pt>
                <c:pt idx="1510">
                  <c:v>37.149896420833656</c:v>
                </c:pt>
                <c:pt idx="1511">
                  <c:v>37.220460772632265</c:v>
                </c:pt>
                <c:pt idx="1512">
                  <c:v>37.307376544688935</c:v>
                </c:pt>
                <c:pt idx="1513">
                  <c:v>37.410816665905323</c:v>
                </c:pt>
                <c:pt idx="1514">
                  <c:v>37.528964123366158</c:v>
                </c:pt>
                <c:pt idx="1515">
                  <c:v>37.653993726280319</c:v>
                </c:pt>
                <c:pt idx="1516">
                  <c:v>37.774019984853652</c:v>
                </c:pt>
                <c:pt idx="1517">
                  <c:v>37.877013073214485</c:v>
                </c:pt>
                <c:pt idx="1518">
                  <c:v>37.96285222799532</c:v>
                </c:pt>
                <c:pt idx="1519">
                  <c:v>38.035295138211708</c:v>
                </c:pt>
                <c:pt idx="1520">
                  <c:v>38.098230545921702</c:v>
                </c:pt>
                <c:pt idx="1521">
                  <c:v>38.153488435267263</c:v>
                </c:pt>
                <c:pt idx="1522">
                  <c:v>38.201023562859206</c:v>
                </c:pt>
                <c:pt idx="1523">
                  <c:v>38.238686122748099</c:v>
                </c:pt>
                <c:pt idx="1524">
                  <c:v>38.262407646552546</c:v>
                </c:pt>
                <c:pt idx="1525">
                  <c:v>38.265975285406711</c:v>
                </c:pt>
                <c:pt idx="1526">
                  <c:v>38.243234716868933</c:v>
                </c:pt>
                <c:pt idx="1527">
                  <c:v>38.197919838978933</c:v>
                </c:pt>
                <c:pt idx="1528">
                  <c:v>38.13783925432449</c:v>
                </c:pt>
                <c:pt idx="1529">
                  <c:v>38.076865525880045</c:v>
                </c:pt>
                <c:pt idx="1530">
                  <c:v>38.02697516029226</c:v>
                </c:pt>
                <c:pt idx="1531">
                  <c:v>37.994273307828649</c:v>
                </c:pt>
                <c:pt idx="1532">
                  <c:v>37.982925190996433</c:v>
                </c:pt>
                <c:pt idx="1533">
                  <c:v>37.993120170996434</c:v>
                </c:pt>
                <c:pt idx="1534">
                  <c:v>38.02508337344532</c:v>
                </c:pt>
                <c:pt idx="1535">
                  <c:v>38.081009691777538</c:v>
                </c:pt>
                <c:pt idx="1536">
                  <c:v>38.165149222728651</c:v>
                </c:pt>
                <c:pt idx="1537">
                  <c:v>38.277766504488653</c:v>
                </c:pt>
                <c:pt idx="1538">
                  <c:v>38.411206468893099</c:v>
                </c:pt>
                <c:pt idx="1539">
                  <c:v>38.561765556853096</c:v>
                </c:pt>
                <c:pt idx="1540">
                  <c:v>38.723658471089486</c:v>
                </c:pt>
                <c:pt idx="1541">
                  <c:v>38.893120226271705</c:v>
                </c:pt>
                <c:pt idx="1542">
                  <c:v>39.066245616861707</c:v>
                </c:pt>
                <c:pt idx="1543">
                  <c:v>39.233121228264764</c:v>
                </c:pt>
                <c:pt idx="1544">
                  <c:v>39.38365245406365</c:v>
                </c:pt>
                <c:pt idx="1545">
                  <c:v>39.505584561035874</c:v>
                </c:pt>
                <c:pt idx="1546">
                  <c:v>39.598595638258097</c:v>
                </c:pt>
                <c:pt idx="1547">
                  <c:v>39.672291813212539</c:v>
                </c:pt>
                <c:pt idx="1548">
                  <c:v>39.73442281907365</c:v>
                </c:pt>
                <c:pt idx="1549">
                  <c:v>39.794873072261147</c:v>
                </c:pt>
                <c:pt idx="1550">
                  <c:v>39.857574687372257</c:v>
                </c:pt>
                <c:pt idx="1551">
                  <c:v>39.924609995033094</c:v>
                </c:pt>
                <c:pt idx="1552">
                  <c:v>39.99598205096531</c:v>
                </c:pt>
                <c:pt idx="1553">
                  <c:v>40.069787346621979</c:v>
                </c:pt>
                <c:pt idx="1554">
                  <c:v>40.144005382969482</c:v>
                </c:pt>
                <c:pt idx="1555">
                  <c:v>40.218698864663651</c:v>
                </c:pt>
                <c:pt idx="1556">
                  <c:v>40.297862548595873</c:v>
                </c:pt>
                <c:pt idx="1557">
                  <c:v>40.383588493812262</c:v>
                </c:pt>
                <c:pt idx="1558">
                  <c:v>40.475945890581983</c:v>
                </c:pt>
                <c:pt idx="1559">
                  <c:v>40.577096549475314</c:v>
                </c:pt>
                <c:pt idx="1560">
                  <c:v>40.687118079586426</c:v>
                </c:pt>
                <c:pt idx="1561">
                  <c:v>40.800130612168644</c:v>
                </c:pt>
                <c:pt idx="1562">
                  <c:v>40.91418483403087</c:v>
                </c:pt>
                <c:pt idx="1563">
                  <c:v>41.029296709759763</c:v>
                </c:pt>
                <c:pt idx="1564">
                  <c:v>41.147515112947261</c:v>
                </c:pt>
                <c:pt idx="1565">
                  <c:v>41.268858066115037</c:v>
                </c:pt>
                <c:pt idx="1566">
                  <c:v>41.391378314006985</c:v>
                </c:pt>
                <c:pt idx="1567">
                  <c:v>41.517130030956707</c:v>
                </c:pt>
                <c:pt idx="1568">
                  <c:v>41.642058935861982</c:v>
                </c:pt>
                <c:pt idx="1569">
                  <c:v>41.762177568146427</c:v>
                </c:pt>
                <c:pt idx="1570">
                  <c:v>41.879391494291987</c:v>
                </c:pt>
                <c:pt idx="1571">
                  <c:v>41.993638383812815</c:v>
                </c:pt>
                <c:pt idx="1572">
                  <c:v>42.104853474118094</c:v>
                </c:pt>
                <c:pt idx="1573">
                  <c:v>42.212969757596987</c:v>
                </c:pt>
                <c:pt idx="1574">
                  <c:v>42.313834577618096</c:v>
                </c:pt>
                <c:pt idx="1575">
                  <c:v>42.405332863680322</c:v>
                </c:pt>
                <c:pt idx="1576">
                  <c:v>42.489277855818095</c:v>
                </c:pt>
                <c:pt idx="1577">
                  <c:v>42.563473569267821</c:v>
                </c:pt>
                <c:pt idx="1578">
                  <c:v>42.627765783627822</c:v>
                </c:pt>
                <c:pt idx="1579">
                  <c:v>42.683965930444209</c:v>
                </c:pt>
                <c:pt idx="1580">
                  <c:v>42.736005126527544</c:v>
                </c:pt>
                <c:pt idx="1581">
                  <c:v>42.783731022326158</c:v>
                </c:pt>
                <c:pt idx="1582">
                  <c:v>42.829186567073656</c:v>
                </c:pt>
                <c:pt idx="1583">
                  <c:v>42.872221094983381</c:v>
                </c:pt>
                <c:pt idx="1584">
                  <c:v>42.9088309314456</c:v>
                </c:pt>
                <c:pt idx="1585">
                  <c:v>42.940909544778933</c:v>
                </c:pt>
                <c:pt idx="1586">
                  <c:v>42.968386622204214</c:v>
                </c:pt>
                <c:pt idx="1587">
                  <c:v>42.991193534707264</c:v>
                </c:pt>
                <c:pt idx="1588">
                  <c:v>43.011301796232544</c:v>
                </c:pt>
                <c:pt idx="1589">
                  <c:v>43.032720631578101</c:v>
                </c:pt>
                <c:pt idx="1590">
                  <c:v>43.059529578321154</c:v>
                </c:pt>
                <c:pt idx="1591">
                  <c:v>43.091803314557545</c:v>
                </c:pt>
                <c:pt idx="1592">
                  <c:v>43.129686768800596</c:v>
                </c:pt>
                <c:pt idx="1593">
                  <c:v>43.171215661059207</c:v>
                </c:pt>
                <c:pt idx="1594">
                  <c:v>43.21653292427338</c:v>
                </c:pt>
                <c:pt idx="1595">
                  <c:v>43.265638807889765</c:v>
                </c:pt>
                <c:pt idx="1596">
                  <c:v>43.310531013983933</c:v>
                </c:pt>
                <c:pt idx="1597">
                  <c:v>43.351210540342542</c:v>
                </c:pt>
                <c:pt idx="1598">
                  <c:v>43.385502916976982</c:v>
                </c:pt>
                <c:pt idx="1599">
                  <c:v>43.411376419753651</c:v>
                </c:pt>
                <c:pt idx="1600">
                  <c:v>43.432696654552259</c:v>
                </c:pt>
                <c:pt idx="1601">
                  <c:v>43.449400355461982</c:v>
                </c:pt>
                <c:pt idx="1602">
                  <c:v>43.463459036427267</c:v>
                </c:pt>
                <c:pt idx="1603">
                  <c:v>43.480908969254763</c:v>
                </c:pt>
                <c:pt idx="1604">
                  <c:v>43.505818154613372</c:v>
                </c:pt>
                <c:pt idx="1605">
                  <c:v>43.536290006101147</c:v>
                </c:pt>
                <c:pt idx="1606">
                  <c:v>43.574490138350036</c:v>
                </c:pt>
                <c:pt idx="1607">
                  <c:v>43.618453523028926</c:v>
                </c:pt>
                <c:pt idx="1608">
                  <c:v>43.666347463263371</c:v>
                </c:pt>
                <c:pt idx="1609">
                  <c:v>43.718171959053379</c:v>
                </c:pt>
                <c:pt idx="1610">
                  <c:v>43.774059591302262</c:v>
                </c:pt>
                <c:pt idx="1611">
                  <c:v>43.831978885323096</c:v>
                </c:pt>
                <c:pt idx="1612">
                  <c:v>43.892062983274201</c:v>
                </c:pt>
                <c:pt idx="1613">
                  <c:v>43.958309822491984</c:v>
                </c:pt>
                <c:pt idx="1614">
                  <c:v>44.030854727793098</c:v>
                </c:pt>
                <c:pt idx="1615">
                  <c:v>44.109767575425039</c:v>
                </c:pt>
                <c:pt idx="1616">
                  <c:v>44.195187743712815</c:v>
                </c:pt>
                <c:pt idx="1617">
                  <c:v>44.289223256289205</c:v>
                </c:pt>
                <c:pt idx="1618">
                  <c:v>44.389986007938923</c:v>
                </c:pt>
                <c:pt idx="1619">
                  <c:v>44.495590138466703</c:v>
                </c:pt>
                <c:pt idx="1620">
                  <c:v>44.600007919614207</c:v>
                </c:pt>
                <c:pt idx="1621">
                  <c:v>44.699244532128368</c:v>
                </c:pt>
                <c:pt idx="1622">
                  <c:v>44.793161533109206</c:v>
                </c:pt>
                <c:pt idx="1623">
                  <c:v>44.879652208518927</c:v>
                </c:pt>
                <c:pt idx="1624">
                  <c:v>44.954496644668644</c:v>
                </c:pt>
                <c:pt idx="1625">
                  <c:v>45.01551139148976</c:v>
                </c:pt>
                <c:pt idx="1626">
                  <c:v>45.064444115724207</c:v>
                </c:pt>
                <c:pt idx="1627">
                  <c:v>45.094967815475314</c:v>
                </c:pt>
                <c:pt idx="1628">
                  <c:v>45.104839079931985</c:v>
                </c:pt>
                <c:pt idx="1629">
                  <c:v>45.09772080837643</c:v>
                </c:pt>
                <c:pt idx="1630">
                  <c:v>45.079460347946153</c:v>
                </c:pt>
                <c:pt idx="1631">
                  <c:v>45.059974106595874</c:v>
                </c:pt>
                <c:pt idx="1632">
                  <c:v>45.051406811568093</c:v>
                </c:pt>
                <c:pt idx="1633">
                  <c:v>45.059928999337814</c:v>
                </c:pt>
                <c:pt idx="1634">
                  <c:v>45.087905748327813</c:v>
                </c:pt>
                <c:pt idx="1635">
                  <c:v>45.131538772077541</c:v>
                </c:pt>
                <c:pt idx="1636">
                  <c:v>45.181067629160594</c:v>
                </c:pt>
                <c:pt idx="1637">
                  <c:v>45.23053060114281</c:v>
                </c:pt>
                <c:pt idx="1638">
                  <c:v>45.273900458659206</c:v>
                </c:pt>
                <c:pt idx="1639">
                  <c:v>45.311112314395587</c:v>
                </c:pt>
                <c:pt idx="1640">
                  <c:v>45.344067307155591</c:v>
                </c:pt>
                <c:pt idx="1641">
                  <c:v>45.376762376488927</c:v>
                </c:pt>
                <c:pt idx="1642">
                  <c:v>45.415223691612262</c:v>
                </c:pt>
                <c:pt idx="1643">
                  <c:v>45.463576158215318</c:v>
                </c:pt>
                <c:pt idx="1644">
                  <c:v>45.526010317641983</c:v>
                </c:pt>
                <c:pt idx="1645">
                  <c:v>45.600693410656149</c:v>
                </c:pt>
                <c:pt idx="1646">
                  <c:v>45.6858614317592</c:v>
                </c:pt>
                <c:pt idx="1647">
                  <c:v>45.779622159865866</c:v>
                </c:pt>
                <c:pt idx="1648">
                  <c:v>45.880153063053363</c:v>
                </c:pt>
                <c:pt idx="1649">
                  <c:v>45.987533184734197</c:v>
                </c:pt>
                <c:pt idx="1650">
                  <c:v>46.097844192239471</c:v>
                </c:pt>
                <c:pt idx="1651">
                  <c:v>46.209133030678082</c:v>
                </c:pt>
                <c:pt idx="1652">
                  <c:v>46.31733918278114</c:v>
                </c:pt>
                <c:pt idx="1653">
                  <c:v>46.420434603753357</c:v>
                </c:pt>
                <c:pt idx="1654">
                  <c:v>46.520319746420029</c:v>
                </c:pt>
                <c:pt idx="1655">
                  <c:v>46.614889767593361</c:v>
                </c:pt>
                <c:pt idx="1656">
                  <c:v>46.706113936197802</c:v>
                </c:pt>
                <c:pt idx="1657">
                  <c:v>46.797926798935585</c:v>
                </c:pt>
                <c:pt idx="1658">
                  <c:v>46.890332346953365</c:v>
                </c:pt>
                <c:pt idx="1659">
                  <c:v>46.983334571397812</c:v>
                </c:pt>
                <c:pt idx="1660">
                  <c:v>47.076937463415589</c:v>
                </c:pt>
                <c:pt idx="1661">
                  <c:v>47.171145014153367</c:v>
                </c:pt>
                <c:pt idx="1662">
                  <c:v>47.263919637480868</c:v>
                </c:pt>
                <c:pt idx="1663">
                  <c:v>47.357306402928366</c:v>
                </c:pt>
                <c:pt idx="1664">
                  <c:v>47.451232066718369</c:v>
                </c:pt>
                <c:pt idx="1665">
                  <c:v>47.541691519922807</c:v>
                </c:pt>
                <c:pt idx="1666">
                  <c:v>47.630652285339472</c:v>
                </c:pt>
                <c:pt idx="1667">
                  <c:v>47.715994802427254</c:v>
                </c:pt>
                <c:pt idx="1668">
                  <c:v>47.797720068972808</c:v>
                </c:pt>
                <c:pt idx="1669">
                  <c:v>47.877715691298086</c:v>
                </c:pt>
                <c:pt idx="1670">
                  <c:v>47.955982230658087</c:v>
                </c:pt>
                <c:pt idx="1671">
                  <c:v>48.032441267256971</c:v>
                </c:pt>
                <c:pt idx="1672">
                  <c:v>48.10504872935114</c:v>
                </c:pt>
                <c:pt idx="1673">
                  <c:v>48.175769957080028</c:v>
                </c:pt>
                <c:pt idx="1674">
                  <c:v>48.246570290583087</c:v>
                </c:pt>
                <c:pt idx="1675">
                  <c:v>48.31540534630836</c:v>
                </c:pt>
                <c:pt idx="1676">
                  <c:v>48.382275124255862</c:v>
                </c:pt>
                <c:pt idx="1677">
                  <c:v>48.447100518651418</c:v>
                </c:pt>
                <c:pt idx="1678">
                  <c:v>48.507837333028085</c:v>
                </c:pt>
                <c:pt idx="1679">
                  <c:v>48.564407022866696</c:v>
                </c:pt>
                <c:pt idx="1680">
                  <c:v>48.618775427200028</c:v>
                </c:pt>
                <c:pt idx="1681">
                  <c:v>48.672908385060865</c:v>
                </c:pt>
                <c:pt idx="1682">
                  <c:v>48.730893541043081</c:v>
                </c:pt>
                <c:pt idx="1683">
                  <c:v>48.794774530358637</c:v>
                </c:pt>
                <c:pt idx="1684">
                  <c:v>48.864708130237524</c:v>
                </c:pt>
                <c:pt idx="1685">
                  <c:v>48.942817144027529</c:v>
                </c:pt>
                <c:pt idx="1686">
                  <c:v>49.025172013959747</c:v>
                </c:pt>
                <c:pt idx="1687">
                  <c:v>49.107843182265306</c:v>
                </c:pt>
                <c:pt idx="1688">
                  <c:v>49.190831646730864</c:v>
                </c:pt>
                <c:pt idx="1689">
                  <c:v>49.270048577890861</c:v>
                </c:pt>
                <c:pt idx="1690">
                  <c:v>49.34549422519197</c:v>
                </c:pt>
                <c:pt idx="1691">
                  <c:v>49.419054324106142</c:v>
                </c:pt>
                <c:pt idx="1692">
                  <c:v>49.490728936995033</c:v>
                </c:pt>
                <c:pt idx="1693">
                  <c:v>49.562483403998087</c:v>
                </c:pt>
                <c:pt idx="1694">
                  <c:v>49.634317787476974</c:v>
                </c:pt>
                <c:pt idx="1695">
                  <c:v>49.706232149793358</c:v>
                </c:pt>
                <c:pt idx="1696">
                  <c:v>49.778226553308919</c:v>
                </c:pt>
                <c:pt idx="1697">
                  <c:v>49.850301060385306</c:v>
                </c:pt>
                <c:pt idx="1698">
                  <c:v>49.92245573338419</c:v>
                </c:pt>
                <c:pt idx="1699">
                  <c:v>49.992645128605304</c:v>
                </c:pt>
                <c:pt idx="1700">
                  <c:v>50.058823802348357</c:v>
                </c:pt>
                <c:pt idx="1701">
                  <c:v>50.120911775775859</c:v>
                </c:pt>
                <c:pt idx="1702">
                  <c:v>50.180874576112252</c:v>
                </c:pt>
                <c:pt idx="1703">
                  <c:v>50.240677730581972</c:v>
                </c:pt>
                <c:pt idx="1704">
                  <c:v>50.298276606186413</c:v>
                </c:pt>
                <c:pt idx="1705">
                  <c:v>50.355716459540858</c:v>
                </c:pt>
                <c:pt idx="1706">
                  <c:v>50.41496281786975</c:v>
                </c:pt>
                <c:pt idx="1707">
                  <c:v>50.474050652841974</c:v>
                </c:pt>
                <c:pt idx="1708">
                  <c:v>50.535024597456136</c:v>
                </c:pt>
                <c:pt idx="1709">
                  <c:v>50.597884714073913</c:v>
                </c:pt>
                <c:pt idx="1710">
                  <c:v>50.660665787279193</c:v>
                </c:pt>
                <c:pt idx="1711">
                  <c:v>50.727456459452526</c:v>
                </c:pt>
                <c:pt idx="1712">
                  <c:v>50.798256792955584</c:v>
                </c:pt>
                <c:pt idx="1713">
                  <c:v>50.871180802869752</c:v>
                </c:pt>
                <c:pt idx="1714">
                  <c:v>50.948273434001969</c:v>
                </c:pt>
                <c:pt idx="1715">
                  <c:v>51.027569969829472</c:v>
                </c:pt>
                <c:pt idx="1716">
                  <c:v>51.109150825721414</c:v>
                </c:pt>
                <c:pt idx="1717">
                  <c:v>51.193016999464469</c:v>
                </c:pt>
                <c:pt idx="1718">
                  <c:v>51.279249904214467</c:v>
                </c:pt>
                <c:pt idx="1719">
                  <c:v>51.36785109901308</c:v>
                </c:pt>
                <c:pt idx="1720">
                  <c:v>51.458903244249463</c:v>
                </c:pt>
                <c:pt idx="1721">
                  <c:v>51.550361831648353</c:v>
                </c:pt>
                <c:pt idx="1722">
                  <c:v>51.638216139731682</c:v>
                </c:pt>
                <c:pt idx="1723">
                  <c:v>51.720338126771679</c:v>
                </c:pt>
                <c:pt idx="1724">
                  <c:v>51.796646130165847</c:v>
                </c:pt>
                <c:pt idx="1725">
                  <c:v>51.866976450539184</c:v>
                </c:pt>
                <c:pt idx="1726">
                  <c:v>51.925106791233347</c:v>
                </c:pt>
                <c:pt idx="1727">
                  <c:v>51.966783875067797</c:v>
                </c:pt>
                <c:pt idx="1728">
                  <c:v>51.989646334138904</c:v>
                </c:pt>
                <c:pt idx="1729">
                  <c:v>51.991345896493065</c:v>
                </c:pt>
                <c:pt idx="1730">
                  <c:v>51.971517341029461</c:v>
                </c:pt>
                <c:pt idx="1731">
                  <c:v>51.937981836211684</c:v>
                </c:pt>
                <c:pt idx="1732">
                  <c:v>51.898565227628346</c:v>
                </c:pt>
                <c:pt idx="1733">
                  <c:v>51.857312847482511</c:v>
                </c:pt>
                <c:pt idx="1734">
                  <c:v>51.818265350852229</c:v>
                </c:pt>
                <c:pt idx="1735">
                  <c:v>51.781528347220011</c:v>
                </c:pt>
                <c:pt idx="1736">
                  <c:v>51.745169548129731</c:v>
                </c:pt>
                <c:pt idx="1737">
                  <c:v>51.705224566821677</c:v>
                </c:pt>
                <c:pt idx="1738">
                  <c:v>51.663759925239461</c:v>
                </c:pt>
                <c:pt idx="1739">
                  <c:v>51.622773890482513</c:v>
                </c:pt>
                <c:pt idx="1740">
                  <c:v>51.584389827153622</c:v>
                </c:pt>
                <c:pt idx="1741">
                  <c:v>51.554715255263623</c:v>
                </c:pt>
                <c:pt idx="1742">
                  <c:v>51.537942898814734</c:v>
                </c:pt>
                <c:pt idx="1743">
                  <c:v>51.530214198795569</c:v>
                </c:pt>
                <c:pt idx="1744">
                  <c:v>51.527727251768901</c:v>
                </c:pt>
                <c:pt idx="1745">
                  <c:v>51.530548067558897</c:v>
                </c:pt>
                <c:pt idx="1746">
                  <c:v>51.534752326776676</c:v>
                </c:pt>
                <c:pt idx="1747">
                  <c:v>51.538380987811117</c:v>
                </c:pt>
                <c:pt idx="1748">
                  <c:v>51.545484215894454</c:v>
                </c:pt>
                <c:pt idx="1749">
                  <c:v>51.556066002173345</c:v>
                </c:pt>
                <c:pt idx="1750">
                  <c:v>51.570241965177786</c:v>
                </c:pt>
                <c:pt idx="1751">
                  <c:v>51.59003516076973</c:v>
                </c:pt>
                <c:pt idx="1752">
                  <c:v>51.611516592435287</c:v>
                </c:pt>
                <c:pt idx="1753">
                  <c:v>51.632722541438348</c:v>
                </c:pt>
                <c:pt idx="1754">
                  <c:v>51.653654566820563</c:v>
                </c:pt>
                <c:pt idx="1755">
                  <c:v>51.674314227623618</c:v>
                </c:pt>
                <c:pt idx="1756">
                  <c:v>51.694703082889177</c:v>
                </c:pt>
                <c:pt idx="1757">
                  <c:v>51.714822691658902</c:v>
                </c:pt>
                <c:pt idx="1758">
                  <c:v>51.732655984790846</c:v>
                </c:pt>
                <c:pt idx="1759">
                  <c:v>51.750223461318619</c:v>
                </c:pt>
                <c:pt idx="1760">
                  <c:v>51.767474015856401</c:v>
                </c:pt>
                <c:pt idx="1761">
                  <c:v>51.782444615646398</c:v>
                </c:pt>
                <c:pt idx="1762">
                  <c:v>51.797102783486402</c:v>
                </c:pt>
                <c:pt idx="1763">
                  <c:v>51.811450764396398</c:v>
                </c:pt>
                <c:pt idx="1764">
                  <c:v>51.825490803396399</c:v>
                </c:pt>
                <c:pt idx="1765">
                  <c:v>51.83720913651279</c:v>
                </c:pt>
                <c:pt idx="1766">
                  <c:v>51.842577861628342</c:v>
                </c:pt>
                <c:pt idx="1767">
                  <c:v>51.835508385498066</c:v>
                </c:pt>
                <c:pt idx="1768">
                  <c:v>51.811887121074733</c:v>
                </c:pt>
                <c:pt idx="1769">
                  <c:v>51.767519411144455</c:v>
                </c:pt>
                <c:pt idx="1770">
                  <c:v>51.70024675030529</c:v>
                </c:pt>
                <c:pt idx="1771">
                  <c:v>51.613875719119456</c:v>
                </c:pt>
                <c:pt idx="1772">
                  <c:v>51.518296564822514</c:v>
                </c:pt>
                <c:pt idx="1773">
                  <c:v>51.421434256872232</c:v>
                </c:pt>
                <c:pt idx="1774">
                  <c:v>51.327357544277511</c:v>
                </c:pt>
                <c:pt idx="1775">
                  <c:v>51.242124743694177</c:v>
                </c:pt>
                <c:pt idx="1776">
                  <c:v>51.16784846233751</c:v>
                </c:pt>
                <c:pt idx="1777">
                  <c:v>51.098668787194178</c:v>
                </c:pt>
                <c:pt idx="1778">
                  <c:v>51.026729502543901</c:v>
                </c:pt>
                <c:pt idx="1779">
                  <c:v>50.944091233383901</c:v>
                </c:pt>
                <c:pt idx="1780">
                  <c:v>50.844801584349177</c:v>
                </c:pt>
                <c:pt idx="1781">
                  <c:v>50.730818817530007</c:v>
                </c:pt>
                <c:pt idx="1782">
                  <c:v>50.61207281100112</c:v>
                </c:pt>
                <c:pt idx="1783">
                  <c:v>50.500493456063346</c:v>
                </c:pt>
                <c:pt idx="1784">
                  <c:v>50.404100044195289</c:v>
                </c:pt>
                <c:pt idx="1785">
                  <c:v>50.326956054845013</c:v>
                </c:pt>
                <c:pt idx="1786">
                  <c:v>50.263228515239177</c:v>
                </c:pt>
                <c:pt idx="1787">
                  <c:v>50.205096443999174</c:v>
                </c:pt>
                <c:pt idx="1788">
                  <c:v>50.14865179813112</c:v>
                </c:pt>
                <c:pt idx="1789">
                  <c:v>50.089973719318621</c:v>
                </c:pt>
                <c:pt idx="1790">
                  <c:v>50.023156988797503</c:v>
                </c:pt>
                <c:pt idx="1791">
                  <c:v>49.942299599429454</c:v>
                </c:pt>
                <c:pt idx="1792">
                  <c:v>49.843477325368063</c:v>
                </c:pt>
                <c:pt idx="1793">
                  <c:v>49.726731824206674</c:v>
                </c:pt>
                <c:pt idx="1794">
                  <c:v>49.603938794957784</c:v>
                </c:pt>
                <c:pt idx="1795">
                  <c:v>49.449617008291114</c:v>
                </c:pt>
                <c:pt idx="1796">
                  <c:v>49.364079943846676</c:v>
                </c:pt>
                <c:pt idx="1797">
                  <c:v>49.380737323846674</c:v>
                </c:pt>
                <c:pt idx="1798">
                  <c:v>49.397394703846672</c:v>
                </c:pt>
                <c:pt idx="1799">
                  <c:v>49.414052083846677</c:v>
                </c:pt>
                <c:pt idx="1800">
                  <c:v>49.430709463846675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983-4F2B-8DAC-ADFE45580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8724864"/>
        <c:axId val="1938726304"/>
      </c:scatterChart>
      <c:valAx>
        <c:axId val="1485335951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5334991"/>
        <c:crosses val="autoZero"/>
        <c:crossBetween val="midCat"/>
      </c:valAx>
      <c:valAx>
        <c:axId val="1485334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5335951"/>
        <c:crosses val="autoZero"/>
        <c:crossBetween val="midCat"/>
      </c:valAx>
      <c:valAx>
        <c:axId val="1938726304"/>
        <c:scaling>
          <c:orientation val="minMax"/>
        </c:scaling>
        <c:delete val="0"/>
        <c:axPos val="r"/>
        <c:numFmt formatCode="0.0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8724864"/>
        <c:crosses val="max"/>
        <c:crossBetween val="midCat"/>
      </c:valAx>
      <c:valAx>
        <c:axId val="1938724864"/>
        <c:scaling>
          <c:orientation val="minMax"/>
        </c:scaling>
        <c:delete val="1"/>
        <c:axPos val="b"/>
        <c:majorTickMark val="out"/>
        <c:minorTickMark val="none"/>
        <c:tickLblPos val="nextTo"/>
        <c:crossAx val="19387263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Cumulative Braking force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test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'WLTP class 3'!$B$4:$B$1804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'WLTP class 3'!$E$4:$E$1804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C2-4096-ADE2-3D0B7D79EF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9225952"/>
        <c:axId val="1959225472"/>
      </c:scatterChart>
      <c:scatterChart>
        <c:scatterStyle val="smoothMarker"/>
        <c:varyColors val="0"/>
        <c:ser>
          <c:idx val="1"/>
          <c:order val="1"/>
          <c:tx>
            <c:v>Acceleration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'WLTP class 3'!$Z$4:$Z$1804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4.2938704331204795E-4</c:v>
                </c:pt>
                <c:pt idx="38">
                  <c:v>2.3654466339124254E-3</c:v>
                </c:pt>
                <c:pt idx="39">
                  <c:v>4.9661468640435982E-3</c:v>
                </c:pt>
                <c:pt idx="40">
                  <c:v>7.2025856111343038E-3</c:v>
                </c:pt>
                <c:pt idx="41">
                  <c:v>9.0084350060027699E-3</c:v>
                </c:pt>
                <c:pt idx="42">
                  <c:v>1.1039685126908982E-2</c:v>
                </c:pt>
                <c:pt idx="43">
                  <c:v>1.3419502046361978E-2</c:v>
                </c:pt>
                <c:pt idx="44">
                  <c:v>1.5397028587963322E-2</c:v>
                </c:pt>
                <c:pt idx="45">
                  <c:v>1.6437549870937023E-2</c:v>
                </c:pt>
                <c:pt idx="46">
                  <c:v>1.6711753550085171E-2</c:v>
                </c:pt>
                <c:pt idx="47">
                  <c:v>1.6857264140499588E-2</c:v>
                </c:pt>
                <c:pt idx="48">
                  <c:v>1.7163824570765703E-2</c:v>
                </c:pt>
                <c:pt idx="49">
                  <c:v>1.7380341912463407E-2</c:v>
                </c:pt>
                <c:pt idx="50">
                  <c:v>1.7380341912463407E-2</c:v>
                </c:pt>
                <c:pt idx="51">
                  <c:v>1.7380341912463407E-2</c:v>
                </c:pt>
                <c:pt idx="52">
                  <c:v>1.7669203462207426E-2</c:v>
                </c:pt>
                <c:pt idx="53">
                  <c:v>1.8349619788706893E-2</c:v>
                </c:pt>
                <c:pt idx="54">
                  <c:v>1.8850388945475343E-2</c:v>
                </c:pt>
                <c:pt idx="55">
                  <c:v>1.8892163682100855E-2</c:v>
                </c:pt>
                <c:pt idx="56">
                  <c:v>1.8892163682100855E-2</c:v>
                </c:pt>
                <c:pt idx="57">
                  <c:v>1.8892163682100855E-2</c:v>
                </c:pt>
                <c:pt idx="58">
                  <c:v>1.8892163682100855E-2</c:v>
                </c:pt>
                <c:pt idx="59">
                  <c:v>1.8892163682100855E-2</c:v>
                </c:pt>
                <c:pt idx="60">
                  <c:v>1.8892163682100855E-2</c:v>
                </c:pt>
                <c:pt idx="61">
                  <c:v>1.8892163682100855E-2</c:v>
                </c:pt>
                <c:pt idx="62">
                  <c:v>1.8892163682100855E-2</c:v>
                </c:pt>
                <c:pt idx="63">
                  <c:v>1.8892163682100855E-2</c:v>
                </c:pt>
                <c:pt idx="64">
                  <c:v>1.8892163682100855E-2</c:v>
                </c:pt>
                <c:pt idx="65">
                  <c:v>1.8892163682100855E-2</c:v>
                </c:pt>
                <c:pt idx="66">
                  <c:v>1.8892163682100855E-2</c:v>
                </c:pt>
                <c:pt idx="67">
                  <c:v>1.8892163682100855E-2</c:v>
                </c:pt>
                <c:pt idx="68">
                  <c:v>1.8892163682100855E-2</c:v>
                </c:pt>
                <c:pt idx="69">
                  <c:v>1.8892163682100855E-2</c:v>
                </c:pt>
                <c:pt idx="70">
                  <c:v>1.8892163682100855E-2</c:v>
                </c:pt>
                <c:pt idx="71">
                  <c:v>1.8892163682100855E-2</c:v>
                </c:pt>
                <c:pt idx="72">
                  <c:v>1.8892163682100855E-2</c:v>
                </c:pt>
                <c:pt idx="73">
                  <c:v>1.8892163682100855E-2</c:v>
                </c:pt>
                <c:pt idx="74">
                  <c:v>1.8892163682100855E-2</c:v>
                </c:pt>
                <c:pt idx="75">
                  <c:v>1.8892163682100855E-2</c:v>
                </c:pt>
                <c:pt idx="76">
                  <c:v>1.8892163682100855E-2</c:v>
                </c:pt>
                <c:pt idx="77">
                  <c:v>1.8892163682100855E-2</c:v>
                </c:pt>
                <c:pt idx="78">
                  <c:v>1.8892163682100855E-2</c:v>
                </c:pt>
                <c:pt idx="79">
                  <c:v>1.8892163682100855E-2</c:v>
                </c:pt>
                <c:pt idx="80">
                  <c:v>1.8892163682100855E-2</c:v>
                </c:pt>
                <c:pt idx="81">
                  <c:v>1.8892163682100855E-2</c:v>
                </c:pt>
                <c:pt idx="82">
                  <c:v>1.9249454627694843E-2</c:v>
                </c:pt>
                <c:pt idx="83">
                  <c:v>1.9493641226138777E-2</c:v>
                </c:pt>
                <c:pt idx="84">
                  <c:v>1.9493641226138777E-2</c:v>
                </c:pt>
                <c:pt idx="85">
                  <c:v>1.9519736830176222E-2</c:v>
                </c:pt>
                <c:pt idx="86">
                  <c:v>1.970961314492187E-2</c:v>
                </c:pt>
                <c:pt idx="87">
                  <c:v>1.9847329326854828E-2</c:v>
                </c:pt>
                <c:pt idx="88">
                  <c:v>1.9881994841779209E-2</c:v>
                </c:pt>
                <c:pt idx="89">
                  <c:v>2.0699976985522586E-2</c:v>
                </c:pt>
                <c:pt idx="90">
                  <c:v>2.3156616994981893E-2</c:v>
                </c:pt>
                <c:pt idx="91">
                  <c:v>2.6150992989323447E-2</c:v>
                </c:pt>
                <c:pt idx="92">
                  <c:v>2.857592106453347E-2</c:v>
                </c:pt>
                <c:pt idx="93">
                  <c:v>3.0066105401011352E-2</c:v>
                </c:pt>
                <c:pt idx="94">
                  <c:v>3.0817563779612187E-2</c:v>
                </c:pt>
                <c:pt idx="95">
                  <c:v>3.1402558811626922E-2</c:v>
                </c:pt>
                <c:pt idx="96">
                  <c:v>3.1872846396050952E-2</c:v>
                </c:pt>
                <c:pt idx="97">
                  <c:v>3.2126714416655898E-2</c:v>
                </c:pt>
                <c:pt idx="98">
                  <c:v>3.2218512690304554E-2</c:v>
                </c:pt>
                <c:pt idx="99">
                  <c:v>3.2218512690304554E-2</c:v>
                </c:pt>
                <c:pt idx="100">
                  <c:v>3.2218512690304554E-2</c:v>
                </c:pt>
                <c:pt idx="101">
                  <c:v>3.2218512690304554E-2</c:v>
                </c:pt>
                <c:pt idx="102">
                  <c:v>3.2218512690304554E-2</c:v>
                </c:pt>
                <c:pt idx="103">
                  <c:v>3.2218512690304554E-2</c:v>
                </c:pt>
                <c:pt idx="104">
                  <c:v>3.2218512690304554E-2</c:v>
                </c:pt>
                <c:pt idx="105">
                  <c:v>3.2218512690304554E-2</c:v>
                </c:pt>
                <c:pt idx="106">
                  <c:v>3.2218512690304554E-2</c:v>
                </c:pt>
                <c:pt idx="107">
                  <c:v>3.2218512690304554E-2</c:v>
                </c:pt>
                <c:pt idx="108">
                  <c:v>3.2218512690304554E-2</c:v>
                </c:pt>
                <c:pt idx="109">
                  <c:v>3.2218512690304554E-2</c:v>
                </c:pt>
                <c:pt idx="110">
                  <c:v>3.2218512690304554E-2</c:v>
                </c:pt>
                <c:pt idx="111">
                  <c:v>3.2218512690304554E-2</c:v>
                </c:pt>
                <c:pt idx="112">
                  <c:v>3.2218512690304554E-2</c:v>
                </c:pt>
                <c:pt idx="113">
                  <c:v>3.2218512690304554E-2</c:v>
                </c:pt>
                <c:pt idx="114">
                  <c:v>3.2218512690304554E-2</c:v>
                </c:pt>
                <c:pt idx="115">
                  <c:v>3.2218512690304554E-2</c:v>
                </c:pt>
                <c:pt idx="116">
                  <c:v>3.2218512690304554E-2</c:v>
                </c:pt>
                <c:pt idx="117">
                  <c:v>3.2218512690304554E-2</c:v>
                </c:pt>
                <c:pt idx="118">
                  <c:v>3.2218512690304554E-2</c:v>
                </c:pt>
                <c:pt idx="119">
                  <c:v>3.2218512690304554E-2</c:v>
                </c:pt>
                <c:pt idx="120">
                  <c:v>3.2218512690304554E-2</c:v>
                </c:pt>
                <c:pt idx="121">
                  <c:v>3.2218512690304554E-2</c:v>
                </c:pt>
                <c:pt idx="122">
                  <c:v>3.2218512690304554E-2</c:v>
                </c:pt>
                <c:pt idx="123">
                  <c:v>3.2218512690304554E-2</c:v>
                </c:pt>
                <c:pt idx="124">
                  <c:v>3.2218512690304554E-2</c:v>
                </c:pt>
                <c:pt idx="125">
                  <c:v>3.2218512690304554E-2</c:v>
                </c:pt>
                <c:pt idx="126">
                  <c:v>3.2218512690304554E-2</c:v>
                </c:pt>
                <c:pt idx="127">
                  <c:v>3.2218512690304554E-2</c:v>
                </c:pt>
                <c:pt idx="128">
                  <c:v>3.2218512690304554E-2</c:v>
                </c:pt>
                <c:pt idx="129">
                  <c:v>3.2218512690304554E-2</c:v>
                </c:pt>
                <c:pt idx="130">
                  <c:v>3.2218512690304554E-2</c:v>
                </c:pt>
                <c:pt idx="131">
                  <c:v>3.2218512690304554E-2</c:v>
                </c:pt>
                <c:pt idx="132">
                  <c:v>3.2218512690304554E-2</c:v>
                </c:pt>
                <c:pt idx="133">
                  <c:v>3.2218512690304554E-2</c:v>
                </c:pt>
                <c:pt idx="134">
                  <c:v>3.2218512690304554E-2</c:v>
                </c:pt>
                <c:pt idx="135">
                  <c:v>3.2218512690304554E-2</c:v>
                </c:pt>
                <c:pt idx="136">
                  <c:v>3.2218512690304554E-2</c:v>
                </c:pt>
                <c:pt idx="137">
                  <c:v>3.2218512690304554E-2</c:v>
                </c:pt>
                <c:pt idx="138">
                  <c:v>3.2218512690304554E-2</c:v>
                </c:pt>
                <c:pt idx="139">
                  <c:v>3.2218512690304554E-2</c:v>
                </c:pt>
                <c:pt idx="140">
                  <c:v>3.2218512690304554E-2</c:v>
                </c:pt>
                <c:pt idx="141">
                  <c:v>3.2218512690304554E-2</c:v>
                </c:pt>
                <c:pt idx="142">
                  <c:v>3.2218512690304554E-2</c:v>
                </c:pt>
                <c:pt idx="143">
                  <c:v>3.2218512690304554E-2</c:v>
                </c:pt>
                <c:pt idx="144">
                  <c:v>3.2218512690304554E-2</c:v>
                </c:pt>
                <c:pt idx="145">
                  <c:v>3.2218512690304554E-2</c:v>
                </c:pt>
                <c:pt idx="146">
                  <c:v>3.2218512690304554E-2</c:v>
                </c:pt>
                <c:pt idx="147">
                  <c:v>3.2218512690304554E-2</c:v>
                </c:pt>
                <c:pt idx="148">
                  <c:v>3.2218512690304554E-2</c:v>
                </c:pt>
                <c:pt idx="149">
                  <c:v>3.2218512690304554E-2</c:v>
                </c:pt>
                <c:pt idx="150">
                  <c:v>3.2218512690304554E-2</c:v>
                </c:pt>
                <c:pt idx="151">
                  <c:v>3.2218512690304554E-2</c:v>
                </c:pt>
                <c:pt idx="152">
                  <c:v>3.289290813552815E-2</c:v>
                </c:pt>
                <c:pt idx="153">
                  <c:v>3.4905091404192942E-2</c:v>
                </c:pt>
                <c:pt idx="154">
                  <c:v>3.7267447903357738E-2</c:v>
                </c:pt>
                <c:pt idx="155">
                  <c:v>3.8966501306995277E-2</c:v>
                </c:pt>
                <c:pt idx="156">
                  <c:v>3.9772550734978825E-2</c:v>
                </c:pt>
                <c:pt idx="157">
                  <c:v>3.9772550734978825E-2</c:v>
                </c:pt>
                <c:pt idx="158">
                  <c:v>3.9772550734978825E-2</c:v>
                </c:pt>
                <c:pt idx="159">
                  <c:v>3.9772550734978825E-2</c:v>
                </c:pt>
                <c:pt idx="160">
                  <c:v>3.9772550734978825E-2</c:v>
                </c:pt>
                <c:pt idx="161">
                  <c:v>3.9772550734978825E-2</c:v>
                </c:pt>
                <c:pt idx="162">
                  <c:v>3.9772550734978825E-2</c:v>
                </c:pt>
                <c:pt idx="163">
                  <c:v>3.9772550734978825E-2</c:v>
                </c:pt>
                <c:pt idx="164">
                  <c:v>3.9772550734978825E-2</c:v>
                </c:pt>
                <c:pt idx="165">
                  <c:v>3.9772550734978825E-2</c:v>
                </c:pt>
                <c:pt idx="166">
                  <c:v>3.9772550734978825E-2</c:v>
                </c:pt>
                <c:pt idx="167">
                  <c:v>3.9772550734978825E-2</c:v>
                </c:pt>
                <c:pt idx="168">
                  <c:v>3.9772550734978825E-2</c:v>
                </c:pt>
                <c:pt idx="169">
                  <c:v>3.9772550734978825E-2</c:v>
                </c:pt>
                <c:pt idx="170">
                  <c:v>3.9772550734978825E-2</c:v>
                </c:pt>
                <c:pt idx="171">
                  <c:v>3.9772550734978825E-2</c:v>
                </c:pt>
                <c:pt idx="172">
                  <c:v>4.0760934389571991E-2</c:v>
                </c:pt>
                <c:pt idx="173">
                  <c:v>4.3299392345226138E-2</c:v>
                </c:pt>
                <c:pt idx="174">
                  <c:v>4.6190788592434209E-2</c:v>
                </c:pt>
                <c:pt idx="175">
                  <c:v>4.8013473981418982E-2</c:v>
                </c:pt>
                <c:pt idx="176">
                  <c:v>4.8414062077140836E-2</c:v>
                </c:pt>
                <c:pt idx="177">
                  <c:v>4.8414062077140836E-2</c:v>
                </c:pt>
                <c:pt idx="178">
                  <c:v>4.8414062077140836E-2</c:v>
                </c:pt>
                <c:pt idx="179">
                  <c:v>4.8414062077140836E-2</c:v>
                </c:pt>
                <c:pt idx="180">
                  <c:v>4.8414062077140836E-2</c:v>
                </c:pt>
                <c:pt idx="181">
                  <c:v>4.8414062077140836E-2</c:v>
                </c:pt>
                <c:pt idx="182">
                  <c:v>4.8414062077140836E-2</c:v>
                </c:pt>
                <c:pt idx="183">
                  <c:v>4.8510769282003298E-2</c:v>
                </c:pt>
                <c:pt idx="184">
                  <c:v>4.9359465591270461E-2</c:v>
                </c:pt>
                <c:pt idx="185">
                  <c:v>5.0706523506045487E-2</c:v>
                </c:pt>
                <c:pt idx="186">
                  <c:v>5.203841467136186E-2</c:v>
                </c:pt>
                <c:pt idx="187">
                  <c:v>5.3126285619396002E-2</c:v>
                </c:pt>
                <c:pt idx="188">
                  <c:v>5.390576978407019E-2</c:v>
                </c:pt>
                <c:pt idx="189">
                  <c:v>5.4456516729047402E-2</c:v>
                </c:pt>
                <c:pt idx="190">
                  <c:v>5.4834504264093809E-2</c:v>
                </c:pt>
                <c:pt idx="191">
                  <c:v>5.506773135682351E-2</c:v>
                </c:pt>
                <c:pt idx="192">
                  <c:v>5.5209752634709772E-2</c:v>
                </c:pt>
                <c:pt idx="193">
                  <c:v>5.5271854803040213E-2</c:v>
                </c:pt>
                <c:pt idx="194">
                  <c:v>5.5271854803040213E-2</c:v>
                </c:pt>
                <c:pt idx="195">
                  <c:v>5.5271854803040213E-2</c:v>
                </c:pt>
                <c:pt idx="196">
                  <c:v>5.5271854803040213E-2</c:v>
                </c:pt>
                <c:pt idx="197">
                  <c:v>5.5271854803040213E-2</c:v>
                </c:pt>
                <c:pt idx="198">
                  <c:v>5.5271854803040213E-2</c:v>
                </c:pt>
                <c:pt idx="199">
                  <c:v>5.5271854803040213E-2</c:v>
                </c:pt>
                <c:pt idx="200">
                  <c:v>5.5271854803040213E-2</c:v>
                </c:pt>
                <c:pt idx="201">
                  <c:v>5.5271854803040213E-2</c:v>
                </c:pt>
                <c:pt idx="202">
                  <c:v>5.5271854803040213E-2</c:v>
                </c:pt>
                <c:pt idx="203">
                  <c:v>5.5271854803040213E-2</c:v>
                </c:pt>
                <c:pt idx="204">
                  <c:v>5.5271854803040213E-2</c:v>
                </c:pt>
                <c:pt idx="205">
                  <c:v>5.5271854803040213E-2</c:v>
                </c:pt>
                <c:pt idx="206">
                  <c:v>5.5271854803040213E-2</c:v>
                </c:pt>
                <c:pt idx="207">
                  <c:v>5.5271854803040213E-2</c:v>
                </c:pt>
                <c:pt idx="208">
                  <c:v>5.5271854803040213E-2</c:v>
                </c:pt>
                <c:pt idx="209">
                  <c:v>5.5271854803040213E-2</c:v>
                </c:pt>
                <c:pt idx="210">
                  <c:v>5.5271854803040213E-2</c:v>
                </c:pt>
                <c:pt idx="211">
                  <c:v>5.5271854803040213E-2</c:v>
                </c:pt>
                <c:pt idx="212">
                  <c:v>5.5271854803040213E-2</c:v>
                </c:pt>
                <c:pt idx="213">
                  <c:v>5.5271854803040213E-2</c:v>
                </c:pt>
                <c:pt idx="214">
                  <c:v>5.5271854803040213E-2</c:v>
                </c:pt>
                <c:pt idx="215">
                  <c:v>5.5271854803040213E-2</c:v>
                </c:pt>
                <c:pt idx="216">
                  <c:v>5.5271854803040213E-2</c:v>
                </c:pt>
                <c:pt idx="217">
                  <c:v>5.5271854803040213E-2</c:v>
                </c:pt>
                <c:pt idx="218">
                  <c:v>5.5271854803040213E-2</c:v>
                </c:pt>
                <c:pt idx="219">
                  <c:v>5.5271854803040213E-2</c:v>
                </c:pt>
                <c:pt idx="220">
                  <c:v>5.5271854803040213E-2</c:v>
                </c:pt>
                <c:pt idx="221">
                  <c:v>5.5271854803040213E-2</c:v>
                </c:pt>
                <c:pt idx="222">
                  <c:v>5.5271854803040213E-2</c:v>
                </c:pt>
                <c:pt idx="223">
                  <c:v>5.5271854803040213E-2</c:v>
                </c:pt>
                <c:pt idx="224">
                  <c:v>5.5271854803040213E-2</c:v>
                </c:pt>
                <c:pt idx="225">
                  <c:v>5.5271854803040213E-2</c:v>
                </c:pt>
                <c:pt idx="226">
                  <c:v>5.5271854803040213E-2</c:v>
                </c:pt>
                <c:pt idx="227">
                  <c:v>5.5271854803040213E-2</c:v>
                </c:pt>
                <c:pt idx="228">
                  <c:v>5.5271854803040213E-2</c:v>
                </c:pt>
                <c:pt idx="229">
                  <c:v>5.5271854803040213E-2</c:v>
                </c:pt>
                <c:pt idx="230">
                  <c:v>5.5271854803040213E-2</c:v>
                </c:pt>
                <c:pt idx="231">
                  <c:v>5.5271854803040213E-2</c:v>
                </c:pt>
                <c:pt idx="232">
                  <c:v>5.5271854803040213E-2</c:v>
                </c:pt>
                <c:pt idx="233">
                  <c:v>5.5500144341869104E-2</c:v>
                </c:pt>
                <c:pt idx="234">
                  <c:v>5.7111272255789297E-2</c:v>
                </c:pt>
                <c:pt idx="235">
                  <c:v>5.9152780163003814E-2</c:v>
                </c:pt>
                <c:pt idx="236">
                  <c:v>6.0556604494879832E-2</c:v>
                </c:pt>
                <c:pt idx="237">
                  <c:v>6.0980645581139088E-2</c:v>
                </c:pt>
                <c:pt idx="238">
                  <c:v>6.1113305335170641E-2</c:v>
                </c:pt>
                <c:pt idx="239">
                  <c:v>6.1898063985955987E-2</c:v>
                </c:pt>
                <c:pt idx="240">
                  <c:v>6.3873782510410371E-2</c:v>
                </c:pt>
                <c:pt idx="241">
                  <c:v>6.6566719463061169E-2</c:v>
                </c:pt>
                <c:pt idx="242">
                  <c:v>6.8785880782963743E-2</c:v>
                </c:pt>
                <c:pt idx="243">
                  <c:v>7.0713291404041423E-2</c:v>
                </c:pt>
                <c:pt idx="244">
                  <c:v>7.2739857894616344E-2</c:v>
                </c:pt>
                <c:pt idx="245">
                  <c:v>7.45457072894848E-2</c:v>
                </c:pt>
                <c:pt idx="246">
                  <c:v>7.6576957410391042E-2</c:v>
                </c:pt>
                <c:pt idx="247">
                  <c:v>7.8956774329844021E-2</c:v>
                </c:pt>
                <c:pt idx="248">
                  <c:v>8.0934300871445389E-2</c:v>
                </c:pt>
                <c:pt idx="249">
                  <c:v>8.1974822154419105E-2</c:v>
                </c:pt>
                <c:pt idx="250">
                  <c:v>8.2249025833567246E-2</c:v>
                </c:pt>
                <c:pt idx="251">
                  <c:v>8.2394536423981674E-2</c:v>
                </c:pt>
                <c:pt idx="252">
                  <c:v>8.2701096854247785E-2</c:v>
                </c:pt>
                <c:pt idx="253">
                  <c:v>8.2917614195945483E-2</c:v>
                </c:pt>
                <c:pt idx="254">
                  <c:v>8.2917614195945483E-2</c:v>
                </c:pt>
                <c:pt idx="255">
                  <c:v>8.2917614195945483E-2</c:v>
                </c:pt>
                <c:pt idx="256">
                  <c:v>8.3206475745689498E-2</c:v>
                </c:pt>
                <c:pt idx="257">
                  <c:v>8.3650427465406685E-2</c:v>
                </c:pt>
                <c:pt idx="258">
                  <c:v>8.3650427465406685E-2</c:v>
                </c:pt>
                <c:pt idx="259">
                  <c:v>8.3650427465406685E-2</c:v>
                </c:pt>
                <c:pt idx="260">
                  <c:v>8.3650427465406685E-2</c:v>
                </c:pt>
                <c:pt idx="261">
                  <c:v>8.3650427465406685E-2</c:v>
                </c:pt>
                <c:pt idx="262">
                  <c:v>8.3650427465406685E-2</c:v>
                </c:pt>
                <c:pt idx="263">
                  <c:v>8.3650427465406685E-2</c:v>
                </c:pt>
                <c:pt idx="264">
                  <c:v>8.3650427465406685E-2</c:v>
                </c:pt>
                <c:pt idx="265">
                  <c:v>8.3650427465406685E-2</c:v>
                </c:pt>
                <c:pt idx="266">
                  <c:v>8.3650427465406685E-2</c:v>
                </c:pt>
                <c:pt idx="267">
                  <c:v>8.3650427465406685E-2</c:v>
                </c:pt>
                <c:pt idx="268">
                  <c:v>8.3650427465406685E-2</c:v>
                </c:pt>
                <c:pt idx="269">
                  <c:v>8.3650427465406685E-2</c:v>
                </c:pt>
                <c:pt idx="270">
                  <c:v>8.3650427465406685E-2</c:v>
                </c:pt>
                <c:pt idx="271">
                  <c:v>8.3650427465406685E-2</c:v>
                </c:pt>
                <c:pt idx="272">
                  <c:v>8.3650427465406685E-2</c:v>
                </c:pt>
                <c:pt idx="273">
                  <c:v>8.3650427465406685E-2</c:v>
                </c:pt>
                <c:pt idx="274">
                  <c:v>8.4147053863539767E-2</c:v>
                </c:pt>
                <c:pt idx="275">
                  <c:v>8.6243394185613817E-2</c:v>
                </c:pt>
                <c:pt idx="276">
                  <c:v>8.8907526714934848E-2</c:v>
                </c:pt>
                <c:pt idx="277">
                  <c:v>9.1705992798534322E-2</c:v>
                </c:pt>
                <c:pt idx="278">
                  <c:v>9.4564723586195498E-2</c:v>
                </c:pt>
                <c:pt idx="279">
                  <c:v>9.7638591346716611E-2</c:v>
                </c:pt>
                <c:pt idx="280">
                  <c:v>0.10042283787521571</c:v>
                </c:pt>
                <c:pt idx="281">
                  <c:v>0.10176685546617061</c:v>
                </c:pt>
                <c:pt idx="282">
                  <c:v>0.10176685546617061</c:v>
                </c:pt>
                <c:pt idx="283">
                  <c:v>0.10176685546617061</c:v>
                </c:pt>
                <c:pt idx="284">
                  <c:v>0.10176685546617061</c:v>
                </c:pt>
                <c:pt idx="285">
                  <c:v>0.10176685546617061</c:v>
                </c:pt>
                <c:pt idx="286">
                  <c:v>0.10176685546617061</c:v>
                </c:pt>
                <c:pt idx="287">
                  <c:v>0.10176685546617061</c:v>
                </c:pt>
                <c:pt idx="288">
                  <c:v>0.10176685546617061</c:v>
                </c:pt>
                <c:pt idx="289">
                  <c:v>0.10176685546617061</c:v>
                </c:pt>
                <c:pt idx="290">
                  <c:v>0.10176685546617061</c:v>
                </c:pt>
                <c:pt idx="291">
                  <c:v>0.10176685546617061</c:v>
                </c:pt>
                <c:pt idx="292">
                  <c:v>0.10176685546617061</c:v>
                </c:pt>
                <c:pt idx="293">
                  <c:v>0.1021208623153456</c:v>
                </c:pt>
                <c:pt idx="294">
                  <c:v>0.1026211197110489</c:v>
                </c:pt>
                <c:pt idx="295">
                  <c:v>0.1026955764986168</c:v>
                </c:pt>
                <c:pt idx="296">
                  <c:v>0.1026955764986168</c:v>
                </c:pt>
                <c:pt idx="297">
                  <c:v>0.1026955764986168</c:v>
                </c:pt>
                <c:pt idx="298">
                  <c:v>0.1026955764986168</c:v>
                </c:pt>
                <c:pt idx="299">
                  <c:v>0.1026955764986168</c:v>
                </c:pt>
                <c:pt idx="300">
                  <c:v>0.1026955764986168</c:v>
                </c:pt>
                <c:pt idx="301">
                  <c:v>0.1026955764986168</c:v>
                </c:pt>
                <c:pt idx="302">
                  <c:v>0.1026955764986168</c:v>
                </c:pt>
                <c:pt idx="303">
                  <c:v>0.10277864606441944</c:v>
                </c:pt>
                <c:pt idx="304">
                  <c:v>0.10320934489990916</c:v>
                </c:pt>
                <c:pt idx="305">
                  <c:v>0.10409901627433074</c:v>
                </c:pt>
                <c:pt idx="306">
                  <c:v>0.10528763647536317</c:v>
                </c:pt>
                <c:pt idx="307">
                  <c:v>0.1061465796780957</c:v>
                </c:pt>
                <c:pt idx="308">
                  <c:v>0.10638781183075394</c:v>
                </c:pt>
                <c:pt idx="309">
                  <c:v>0.10638781183075394</c:v>
                </c:pt>
                <c:pt idx="310">
                  <c:v>0.10638781183075394</c:v>
                </c:pt>
                <c:pt idx="311">
                  <c:v>0.10638781183075394</c:v>
                </c:pt>
                <c:pt idx="312">
                  <c:v>0.10645626145346325</c:v>
                </c:pt>
                <c:pt idx="313">
                  <c:v>0.10687055215477445</c:v>
                </c:pt>
                <c:pt idx="314">
                  <c:v>0.10766037238934235</c:v>
                </c:pt>
                <c:pt idx="315">
                  <c:v>0.10868523593521891</c:v>
                </c:pt>
                <c:pt idx="316">
                  <c:v>0.10967588169081302</c:v>
                </c:pt>
                <c:pt idx="317">
                  <c:v>0.11048970554797474</c:v>
                </c:pt>
                <c:pt idx="318">
                  <c:v>0.1114039342130982</c:v>
                </c:pt>
                <c:pt idx="319">
                  <c:v>0.1125622466918362</c:v>
                </c:pt>
                <c:pt idx="320">
                  <c:v>0.11372757108752313</c:v>
                </c:pt>
                <c:pt idx="321">
                  <c:v>0.1142898588815643</c:v>
                </c:pt>
                <c:pt idx="322">
                  <c:v>0.11438578364321342</c:v>
                </c:pt>
                <c:pt idx="323">
                  <c:v>0.11438578364321342</c:v>
                </c:pt>
                <c:pt idx="324">
                  <c:v>0.11438578364321342</c:v>
                </c:pt>
                <c:pt idx="325">
                  <c:v>0.11440817730508607</c:v>
                </c:pt>
                <c:pt idx="326">
                  <c:v>0.11440817730508607</c:v>
                </c:pt>
                <c:pt idx="327">
                  <c:v>0.11440817730508607</c:v>
                </c:pt>
                <c:pt idx="328">
                  <c:v>0.11440817730508607</c:v>
                </c:pt>
                <c:pt idx="329">
                  <c:v>0.11508764880207734</c:v>
                </c:pt>
                <c:pt idx="330">
                  <c:v>0.11638899279635198</c:v>
                </c:pt>
                <c:pt idx="331">
                  <c:v>0.11708275428192597</c:v>
                </c:pt>
                <c:pt idx="332">
                  <c:v>0.11708275428192597</c:v>
                </c:pt>
                <c:pt idx="333">
                  <c:v>0.11710983231477429</c:v>
                </c:pt>
                <c:pt idx="334">
                  <c:v>0.11716041024472078</c:v>
                </c:pt>
                <c:pt idx="335">
                  <c:v>0.11716421292122541</c:v>
                </c:pt>
                <c:pt idx="336">
                  <c:v>0.11721237953291791</c:v>
                </c:pt>
                <c:pt idx="337">
                  <c:v>0.11721237953291791</c:v>
                </c:pt>
                <c:pt idx="338">
                  <c:v>0.11721237953291791</c:v>
                </c:pt>
                <c:pt idx="339">
                  <c:v>0.11721237953291791</c:v>
                </c:pt>
                <c:pt idx="340">
                  <c:v>0.11721237953291791</c:v>
                </c:pt>
                <c:pt idx="341">
                  <c:v>0.11721237953291791</c:v>
                </c:pt>
                <c:pt idx="342">
                  <c:v>0.11721237953291791</c:v>
                </c:pt>
                <c:pt idx="343">
                  <c:v>0.11721237953291791</c:v>
                </c:pt>
                <c:pt idx="344">
                  <c:v>0.11721237953291791</c:v>
                </c:pt>
                <c:pt idx="345">
                  <c:v>0.11721237953291791</c:v>
                </c:pt>
                <c:pt idx="346">
                  <c:v>0.11721237953291791</c:v>
                </c:pt>
                <c:pt idx="347">
                  <c:v>0.11721237953291791</c:v>
                </c:pt>
                <c:pt idx="348">
                  <c:v>0.11721237953291791</c:v>
                </c:pt>
                <c:pt idx="349">
                  <c:v>0.11721237953291791</c:v>
                </c:pt>
                <c:pt idx="350">
                  <c:v>0.11721237953291791</c:v>
                </c:pt>
                <c:pt idx="351">
                  <c:v>0.11721237953291791</c:v>
                </c:pt>
                <c:pt idx="352">
                  <c:v>0.11721237953291791</c:v>
                </c:pt>
                <c:pt idx="353">
                  <c:v>0.11721237953291791</c:v>
                </c:pt>
                <c:pt idx="354">
                  <c:v>0.11721237953291791</c:v>
                </c:pt>
                <c:pt idx="355">
                  <c:v>0.11721237953291791</c:v>
                </c:pt>
                <c:pt idx="356">
                  <c:v>0.11721237953291791</c:v>
                </c:pt>
                <c:pt idx="357">
                  <c:v>0.11721237953291791</c:v>
                </c:pt>
                <c:pt idx="358">
                  <c:v>0.11721237953291791</c:v>
                </c:pt>
                <c:pt idx="359">
                  <c:v>0.11735009580215747</c:v>
                </c:pt>
                <c:pt idx="360">
                  <c:v>0.11812849378151703</c:v>
                </c:pt>
                <c:pt idx="361">
                  <c:v>0.11910195612567065</c:v>
                </c:pt>
                <c:pt idx="362">
                  <c:v>0.11982470288561131</c:v>
                </c:pt>
                <c:pt idx="363">
                  <c:v>0.12020283005046299</c:v>
                </c:pt>
                <c:pt idx="364">
                  <c:v>0.12029211294875061</c:v>
                </c:pt>
                <c:pt idx="365">
                  <c:v>0.12029211294875061</c:v>
                </c:pt>
                <c:pt idx="366">
                  <c:v>0.12029211294875061</c:v>
                </c:pt>
                <c:pt idx="367">
                  <c:v>0.12029211294875061</c:v>
                </c:pt>
                <c:pt idx="368">
                  <c:v>0.12029211294875061</c:v>
                </c:pt>
                <c:pt idx="369">
                  <c:v>0.12029211294875061</c:v>
                </c:pt>
                <c:pt idx="370">
                  <c:v>0.12029211294875061</c:v>
                </c:pt>
                <c:pt idx="371">
                  <c:v>0.12029211294875061</c:v>
                </c:pt>
                <c:pt idx="372">
                  <c:v>0.12029211294875061</c:v>
                </c:pt>
                <c:pt idx="373">
                  <c:v>0.1210286864353151</c:v>
                </c:pt>
                <c:pt idx="374">
                  <c:v>0.12242512493228258</c:v>
                </c:pt>
                <c:pt idx="375">
                  <c:v>0.12373957183124554</c:v>
                </c:pt>
                <c:pt idx="376">
                  <c:v>0.12462919948096031</c:v>
                </c:pt>
                <c:pt idx="377">
                  <c:v>0.12514518002804523</c:v>
                </c:pt>
                <c:pt idx="378">
                  <c:v>0.12543397658095976</c:v>
                </c:pt>
                <c:pt idx="379">
                  <c:v>0.12559681098699543</c:v>
                </c:pt>
                <c:pt idx="380">
                  <c:v>0.12568898154689664</c:v>
                </c:pt>
                <c:pt idx="381">
                  <c:v>0.12578578550582517</c:v>
                </c:pt>
                <c:pt idx="382">
                  <c:v>0.12589342347200533</c:v>
                </c:pt>
                <c:pt idx="383">
                  <c:v>0.12598040373465316</c:v>
                </c:pt>
                <c:pt idx="384">
                  <c:v>0.12604149455208463</c:v>
                </c:pt>
                <c:pt idx="385">
                  <c:v>0.12606813890773066</c:v>
                </c:pt>
                <c:pt idx="386">
                  <c:v>0.12606813890773066</c:v>
                </c:pt>
                <c:pt idx="387">
                  <c:v>0.12606813890773066</c:v>
                </c:pt>
                <c:pt idx="388">
                  <c:v>0.12606813890773066</c:v>
                </c:pt>
                <c:pt idx="389">
                  <c:v>0.12606813890773066</c:v>
                </c:pt>
                <c:pt idx="390">
                  <c:v>0.12606813890773066</c:v>
                </c:pt>
                <c:pt idx="391">
                  <c:v>0.12606813890773066</c:v>
                </c:pt>
                <c:pt idx="392">
                  <c:v>0.12606813890773066</c:v>
                </c:pt>
                <c:pt idx="393">
                  <c:v>0.12606813890773066</c:v>
                </c:pt>
                <c:pt idx="394">
                  <c:v>0.12606813890773066</c:v>
                </c:pt>
                <c:pt idx="395">
                  <c:v>0.12606813890773066</c:v>
                </c:pt>
                <c:pt idx="396">
                  <c:v>0.12606813890773066</c:v>
                </c:pt>
                <c:pt idx="397">
                  <c:v>0.12606813890773066</c:v>
                </c:pt>
                <c:pt idx="398">
                  <c:v>0.12606813890773066</c:v>
                </c:pt>
                <c:pt idx="399">
                  <c:v>0.12606813890773066</c:v>
                </c:pt>
                <c:pt idx="400">
                  <c:v>0.12606813890773066</c:v>
                </c:pt>
                <c:pt idx="401">
                  <c:v>0.12606813890773066</c:v>
                </c:pt>
                <c:pt idx="402">
                  <c:v>0.12606813890773066</c:v>
                </c:pt>
                <c:pt idx="403">
                  <c:v>0.12655088097581221</c:v>
                </c:pt>
                <c:pt idx="404">
                  <c:v>0.12732991453758999</c:v>
                </c:pt>
                <c:pt idx="405">
                  <c:v>0.12800003595227605</c:v>
                </c:pt>
                <c:pt idx="406">
                  <c:v>0.12856630705798694</c:v>
                </c:pt>
                <c:pt idx="407">
                  <c:v>0.12916091856083758</c:v>
                </c:pt>
                <c:pt idx="408">
                  <c:v>0.12974449258124596</c:v>
                </c:pt>
                <c:pt idx="409">
                  <c:v>0.13015802011045358</c:v>
                </c:pt>
                <c:pt idx="410">
                  <c:v>0.13026799811177456</c:v>
                </c:pt>
                <c:pt idx="411">
                  <c:v>0.13026799811177456</c:v>
                </c:pt>
                <c:pt idx="412">
                  <c:v>0.13026799811177456</c:v>
                </c:pt>
                <c:pt idx="413">
                  <c:v>0.13026799811177456</c:v>
                </c:pt>
                <c:pt idx="414">
                  <c:v>0.13026799811177456</c:v>
                </c:pt>
                <c:pt idx="415">
                  <c:v>0.13026799811177456</c:v>
                </c:pt>
                <c:pt idx="416">
                  <c:v>0.13026799811177456</c:v>
                </c:pt>
                <c:pt idx="417">
                  <c:v>0.13026799811177456</c:v>
                </c:pt>
                <c:pt idx="418">
                  <c:v>0.13026799811177456</c:v>
                </c:pt>
                <c:pt idx="419">
                  <c:v>0.13026799811177456</c:v>
                </c:pt>
                <c:pt idx="420">
                  <c:v>0.13042900455733833</c:v>
                </c:pt>
                <c:pt idx="421">
                  <c:v>0.13075843657919414</c:v>
                </c:pt>
                <c:pt idx="422">
                  <c:v>0.13088391406793026</c:v>
                </c:pt>
                <c:pt idx="423">
                  <c:v>0.13088391406793026</c:v>
                </c:pt>
                <c:pt idx="424">
                  <c:v>0.13088391406793026</c:v>
                </c:pt>
                <c:pt idx="425">
                  <c:v>0.13088391406793026</c:v>
                </c:pt>
                <c:pt idx="426">
                  <c:v>0.13088391406793026</c:v>
                </c:pt>
                <c:pt idx="427">
                  <c:v>0.13088391406793026</c:v>
                </c:pt>
                <c:pt idx="428">
                  <c:v>0.13088391406793026</c:v>
                </c:pt>
                <c:pt idx="429">
                  <c:v>0.13088391406793026</c:v>
                </c:pt>
                <c:pt idx="430">
                  <c:v>0.13088391406793026</c:v>
                </c:pt>
                <c:pt idx="431">
                  <c:v>0.13088391406793026</c:v>
                </c:pt>
                <c:pt idx="432">
                  <c:v>0.13116978512199601</c:v>
                </c:pt>
                <c:pt idx="433">
                  <c:v>0.13140567099334061</c:v>
                </c:pt>
                <c:pt idx="434">
                  <c:v>0.13140567099334061</c:v>
                </c:pt>
                <c:pt idx="435">
                  <c:v>0.13140567099334061</c:v>
                </c:pt>
                <c:pt idx="436">
                  <c:v>0.13181177394084814</c:v>
                </c:pt>
                <c:pt idx="437">
                  <c:v>0.13300185233404702</c:v>
                </c:pt>
                <c:pt idx="438">
                  <c:v>0.13483937444145008</c:v>
                </c:pt>
                <c:pt idx="439">
                  <c:v>0.13693684575998219</c:v>
                </c:pt>
                <c:pt idx="440">
                  <c:v>0.13874161941698374</c:v>
                </c:pt>
                <c:pt idx="441">
                  <c:v>0.13986757755694884</c:v>
                </c:pt>
                <c:pt idx="442">
                  <c:v>0.14034298181318877</c:v>
                </c:pt>
                <c:pt idx="443">
                  <c:v>0.14045243371649288</c:v>
                </c:pt>
                <c:pt idx="444">
                  <c:v>0.14046078132378867</c:v>
                </c:pt>
                <c:pt idx="445">
                  <c:v>0.14046078132378867</c:v>
                </c:pt>
                <c:pt idx="446">
                  <c:v>0.14046078132378867</c:v>
                </c:pt>
                <c:pt idx="447">
                  <c:v>0.14046078132378867</c:v>
                </c:pt>
                <c:pt idx="448">
                  <c:v>0.14046078132378867</c:v>
                </c:pt>
                <c:pt idx="449">
                  <c:v>0.14046078132378867</c:v>
                </c:pt>
                <c:pt idx="450">
                  <c:v>0.14046078132378867</c:v>
                </c:pt>
                <c:pt idx="451">
                  <c:v>0.14046078132378867</c:v>
                </c:pt>
                <c:pt idx="452">
                  <c:v>0.14046078132378867</c:v>
                </c:pt>
                <c:pt idx="453">
                  <c:v>0.14046078132378867</c:v>
                </c:pt>
                <c:pt idx="454">
                  <c:v>0.14046078132378867</c:v>
                </c:pt>
                <c:pt idx="455">
                  <c:v>0.14046078132378867</c:v>
                </c:pt>
                <c:pt idx="456">
                  <c:v>0.14046078132378867</c:v>
                </c:pt>
                <c:pt idx="457">
                  <c:v>0.14046078132378867</c:v>
                </c:pt>
                <c:pt idx="458">
                  <c:v>0.14046078132378867</c:v>
                </c:pt>
                <c:pt idx="459">
                  <c:v>0.14046078132378867</c:v>
                </c:pt>
                <c:pt idx="460">
                  <c:v>0.14046078132378867</c:v>
                </c:pt>
                <c:pt idx="461">
                  <c:v>0.14046078132378867</c:v>
                </c:pt>
                <c:pt idx="462">
                  <c:v>0.14046078132378867</c:v>
                </c:pt>
                <c:pt idx="463">
                  <c:v>0.14046078132378867</c:v>
                </c:pt>
                <c:pt idx="464">
                  <c:v>0.14046078132378867</c:v>
                </c:pt>
                <c:pt idx="465">
                  <c:v>0.14046078132378867</c:v>
                </c:pt>
                <c:pt idx="466">
                  <c:v>0.14046078132378867</c:v>
                </c:pt>
                <c:pt idx="467">
                  <c:v>0.14046078132378867</c:v>
                </c:pt>
                <c:pt idx="468">
                  <c:v>0.14046078132378867</c:v>
                </c:pt>
                <c:pt idx="469">
                  <c:v>0.14046078132378867</c:v>
                </c:pt>
                <c:pt idx="470">
                  <c:v>0.14046078132378867</c:v>
                </c:pt>
                <c:pt idx="471">
                  <c:v>0.14046078132378867</c:v>
                </c:pt>
                <c:pt idx="472">
                  <c:v>0.14046078132378867</c:v>
                </c:pt>
                <c:pt idx="473">
                  <c:v>0.14046078132378867</c:v>
                </c:pt>
                <c:pt idx="474">
                  <c:v>0.14046078132378867</c:v>
                </c:pt>
                <c:pt idx="475">
                  <c:v>0.14046078132378867</c:v>
                </c:pt>
                <c:pt idx="476">
                  <c:v>0.14046078132378867</c:v>
                </c:pt>
                <c:pt idx="477">
                  <c:v>0.14046078132378867</c:v>
                </c:pt>
                <c:pt idx="478">
                  <c:v>0.14046078132378867</c:v>
                </c:pt>
                <c:pt idx="479">
                  <c:v>0.14046078132378867</c:v>
                </c:pt>
                <c:pt idx="480">
                  <c:v>0.14046078132378867</c:v>
                </c:pt>
                <c:pt idx="481">
                  <c:v>0.14046078132378867</c:v>
                </c:pt>
                <c:pt idx="482">
                  <c:v>0.14046078132378867</c:v>
                </c:pt>
                <c:pt idx="483">
                  <c:v>0.14046078132378867</c:v>
                </c:pt>
                <c:pt idx="484">
                  <c:v>0.14046078132378867</c:v>
                </c:pt>
                <c:pt idx="485">
                  <c:v>0.14046078132378867</c:v>
                </c:pt>
                <c:pt idx="486">
                  <c:v>0.14046078132378867</c:v>
                </c:pt>
                <c:pt idx="487">
                  <c:v>0.14046078132378867</c:v>
                </c:pt>
                <c:pt idx="488">
                  <c:v>0.14046078132378867</c:v>
                </c:pt>
                <c:pt idx="489">
                  <c:v>0.14046078132378867</c:v>
                </c:pt>
                <c:pt idx="490">
                  <c:v>0.14046078132378867</c:v>
                </c:pt>
                <c:pt idx="491">
                  <c:v>0.14046078132378867</c:v>
                </c:pt>
                <c:pt idx="492">
                  <c:v>0.14046078132378867</c:v>
                </c:pt>
                <c:pt idx="493">
                  <c:v>0.14046078132378867</c:v>
                </c:pt>
                <c:pt idx="494">
                  <c:v>0.14046078132378867</c:v>
                </c:pt>
                <c:pt idx="495">
                  <c:v>0.14046078132378867</c:v>
                </c:pt>
                <c:pt idx="496">
                  <c:v>0.14046078132378867</c:v>
                </c:pt>
                <c:pt idx="497">
                  <c:v>0.14046078132378867</c:v>
                </c:pt>
                <c:pt idx="498">
                  <c:v>0.14046078132378867</c:v>
                </c:pt>
                <c:pt idx="499">
                  <c:v>0.14046078132378867</c:v>
                </c:pt>
                <c:pt idx="500">
                  <c:v>0.14046078132378867</c:v>
                </c:pt>
                <c:pt idx="501">
                  <c:v>0.14046078132378867</c:v>
                </c:pt>
                <c:pt idx="502">
                  <c:v>0.14046078132378867</c:v>
                </c:pt>
                <c:pt idx="503">
                  <c:v>0.14046078132378867</c:v>
                </c:pt>
                <c:pt idx="504">
                  <c:v>0.14046078132378867</c:v>
                </c:pt>
                <c:pt idx="505">
                  <c:v>0.14046078132378867</c:v>
                </c:pt>
                <c:pt idx="506">
                  <c:v>0.14046078132378867</c:v>
                </c:pt>
                <c:pt idx="507">
                  <c:v>0.14046078132378867</c:v>
                </c:pt>
                <c:pt idx="508">
                  <c:v>0.14046078132378867</c:v>
                </c:pt>
                <c:pt idx="509">
                  <c:v>0.14046078132378867</c:v>
                </c:pt>
                <c:pt idx="510">
                  <c:v>0.14046078132378867</c:v>
                </c:pt>
                <c:pt idx="511">
                  <c:v>0.14046078132378867</c:v>
                </c:pt>
                <c:pt idx="512">
                  <c:v>0.14046078132378867</c:v>
                </c:pt>
                <c:pt idx="513">
                  <c:v>0.14046078132378867</c:v>
                </c:pt>
                <c:pt idx="514">
                  <c:v>0.14046078132378867</c:v>
                </c:pt>
                <c:pt idx="515">
                  <c:v>0.14046078132378867</c:v>
                </c:pt>
                <c:pt idx="516">
                  <c:v>0.14046078132378867</c:v>
                </c:pt>
                <c:pt idx="517">
                  <c:v>0.14046078132378867</c:v>
                </c:pt>
                <c:pt idx="518">
                  <c:v>0.14046078132378867</c:v>
                </c:pt>
                <c:pt idx="519">
                  <c:v>0.14046078132378867</c:v>
                </c:pt>
                <c:pt idx="520">
                  <c:v>0.14046078132378867</c:v>
                </c:pt>
                <c:pt idx="521">
                  <c:v>0.14067227307511374</c:v>
                </c:pt>
                <c:pt idx="522">
                  <c:v>0.14101988793575571</c:v>
                </c:pt>
                <c:pt idx="523">
                  <c:v>0.14145234320612282</c:v>
                </c:pt>
                <c:pt idx="524">
                  <c:v>0.14211382936583167</c:v>
                </c:pt>
                <c:pt idx="525">
                  <c:v>0.1430215023902035</c:v>
                </c:pt>
                <c:pt idx="526">
                  <c:v>0.14383322146892924</c:v>
                </c:pt>
                <c:pt idx="527">
                  <c:v>0.14426084392297595</c:v>
                </c:pt>
                <c:pt idx="528">
                  <c:v>0.14440495766251643</c:v>
                </c:pt>
                <c:pt idx="529">
                  <c:v>0.14443759488107355</c:v>
                </c:pt>
                <c:pt idx="530">
                  <c:v>0.14443759488107355</c:v>
                </c:pt>
                <c:pt idx="531">
                  <c:v>0.14443759488107355</c:v>
                </c:pt>
                <c:pt idx="532">
                  <c:v>0.14443759488107355</c:v>
                </c:pt>
                <c:pt idx="533">
                  <c:v>0.14443759488107355</c:v>
                </c:pt>
                <c:pt idx="534">
                  <c:v>0.14443759488107355</c:v>
                </c:pt>
                <c:pt idx="535">
                  <c:v>0.14443759488107355</c:v>
                </c:pt>
                <c:pt idx="536">
                  <c:v>0.14443759488107355</c:v>
                </c:pt>
                <c:pt idx="537">
                  <c:v>0.14443759488107355</c:v>
                </c:pt>
                <c:pt idx="538">
                  <c:v>0.14443759488107355</c:v>
                </c:pt>
                <c:pt idx="539">
                  <c:v>0.14443759488107355</c:v>
                </c:pt>
                <c:pt idx="540">
                  <c:v>0.14443759488107355</c:v>
                </c:pt>
                <c:pt idx="541">
                  <c:v>0.14443759488107355</c:v>
                </c:pt>
                <c:pt idx="542">
                  <c:v>0.14443759488107355</c:v>
                </c:pt>
                <c:pt idx="543">
                  <c:v>0.14443759488107355</c:v>
                </c:pt>
                <c:pt idx="544">
                  <c:v>0.14443759488107355</c:v>
                </c:pt>
                <c:pt idx="545">
                  <c:v>0.14480061657926205</c:v>
                </c:pt>
                <c:pt idx="546">
                  <c:v>0.14558953545891631</c:v>
                </c:pt>
                <c:pt idx="547">
                  <c:v>0.14640256494455856</c:v>
                </c:pt>
                <c:pt idx="548">
                  <c:v>0.14692564165339669</c:v>
                </c:pt>
                <c:pt idx="549">
                  <c:v>0.14724950715267876</c:v>
                </c:pt>
                <c:pt idx="550">
                  <c:v>0.14746313623021939</c:v>
                </c:pt>
                <c:pt idx="551">
                  <c:v>0.14762321739064307</c:v>
                </c:pt>
                <c:pt idx="552">
                  <c:v>0.14767091780679623</c:v>
                </c:pt>
                <c:pt idx="553">
                  <c:v>0.14769639562826392</c:v>
                </c:pt>
                <c:pt idx="554">
                  <c:v>0.14772147515930203</c:v>
                </c:pt>
                <c:pt idx="555">
                  <c:v>0.14772147515930203</c:v>
                </c:pt>
                <c:pt idx="556">
                  <c:v>0.14772147515930203</c:v>
                </c:pt>
                <c:pt idx="557">
                  <c:v>0.14772147515930203</c:v>
                </c:pt>
                <c:pt idx="558">
                  <c:v>0.14772147515930203</c:v>
                </c:pt>
                <c:pt idx="559">
                  <c:v>0.14772147515930203</c:v>
                </c:pt>
                <c:pt idx="560">
                  <c:v>0.14772147515930203</c:v>
                </c:pt>
                <c:pt idx="561">
                  <c:v>0.14772147515930203</c:v>
                </c:pt>
                <c:pt idx="562">
                  <c:v>0.14772147515930203</c:v>
                </c:pt>
                <c:pt idx="563">
                  <c:v>0.14772147515930203</c:v>
                </c:pt>
                <c:pt idx="564">
                  <c:v>0.14788839856125968</c:v>
                </c:pt>
                <c:pt idx="565">
                  <c:v>0.14881289700335609</c:v>
                </c:pt>
                <c:pt idx="566">
                  <c:v>0.1495224904248541</c:v>
                </c:pt>
                <c:pt idx="567">
                  <c:v>0.1495224904248541</c:v>
                </c:pt>
                <c:pt idx="568">
                  <c:v>0.1495224904248541</c:v>
                </c:pt>
                <c:pt idx="569">
                  <c:v>0.1495224904248541</c:v>
                </c:pt>
                <c:pt idx="570">
                  <c:v>0.1495224904248541</c:v>
                </c:pt>
                <c:pt idx="571">
                  <c:v>0.1495224904248541</c:v>
                </c:pt>
                <c:pt idx="572">
                  <c:v>0.1495224904248541</c:v>
                </c:pt>
                <c:pt idx="573">
                  <c:v>0.1495224904248541</c:v>
                </c:pt>
                <c:pt idx="574">
                  <c:v>0.1495224904248541</c:v>
                </c:pt>
                <c:pt idx="575">
                  <c:v>0.1495224904248541</c:v>
                </c:pt>
                <c:pt idx="576">
                  <c:v>0.1495224904248541</c:v>
                </c:pt>
                <c:pt idx="577">
                  <c:v>0.1495224904248541</c:v>
                </c:pt>
                <c:pt idx="578">
                  <c:v>0.1495224904248541</c:v>
                </c:pt>
                <c:pt idx="579">
                  <c:v>0.1495224904248541</c:v>
                </c:pt>
                <c:pt idx="580">
                  <c:v>0.1495224904248541</c:v>
                </c:pt>
                <c:pt idx="581">
                  <c:v>0.1495224904248541</c:v>
                </c:pt>
                <c:pt idx="582">
                  <c:v>0.1495224904248541</c:v>
                </c:pt>
                <c:pt idx="583">
                  <c:v>0.1495224904248541</c:v>
                </c:pt>
                <c:pt idx="584">
                  <c:v>0.1495224904248541</c:v>
                </c:pt>
                <c:pt idx="585">
                  <c:v>0.1495224904248541</c:v>
                </c:pt>
                <c:pt idx="586">
                  <c:v>0.1495224904248541</c:v>
                </c:pt>
                <c:pt idx="587">
                  <c:v>0.1495224904248541</c:v>
                </c:pt>
                <c:pt idx="588">
                  <c:v>0.1495224904248541</c:v>
                </c:pt>
                <c:pt idx="589">
                  <c:v>0.1495224904248541</c:v>
                </c:pt>
                <c:pt idx="590">
                  <c:v>0.1495224904248541</c:v>
                </c:pt>
                <c:pt idx="591">
                  <c:v>0.1495224904248541</c:v>
                </c:pt>
                <c:pt idx="592">
                  <c:v>0.1495224904248541</c:v>
                </c:pt>
                <c:pt idx="593">
                  <c:v>0.1495224904248541</c:v>
                </c:pt>
                <c:pt idx="594">
                  <c:v>0.1495224904248541</c:v>
                </c:pt>
                <c:pt idx="595">
                  <c:v>0.1495224904248541</c:v>
                </c:pt>
                <c:pt idx="596">
                  <c:v>0.1495224904248541</c:v>
                </c:pt>
                <c:pt idx="597">
                  <c:v>0.1495224904248541</c:v>
                </c:pt>
                <c:pt idx="598">
                  <c:v>0.1495224904248541</c:v>
                </c:pt>
                <c:pt idx="599">
                  <c:v>0.1495224904248541</c:v>
                </c:pt>
                <c:pt idx="600">
                  <c:v>0.1495224904248541</c:v>
                </c:pt>
                <c:pt idx="601">
                  <c:v>0.1495224904248541</c:v>
                </c:pt>
                <c:pt idx="602">
                  <c:v>0.1495224904248541</c:v>
                </c:pt>
                <c:pt idx="603">
                  <c:v>0.1495224904248541</c:v>
                </c:pt>
                <c:pt idx="604">
                  <c:v>0.1495224904248541</c:v>
                </c:pt>
                <c:pt idx="605">
                  <c:v>0.1495224904248541</c:v>
                </c:pt>
                <c:pt idx="606">
                  <c:v>0.1495224904248541</c:v>
                </c:pt>
                <c:pt idx="607">
                  <c:v>0.1495224904248541</c:v>
                </c:pt>
                <c:pt idx="608">
                  <c:v>0.1495224904248541</c:v>
                </c:pt>
                <c:pt idx="609">
                  <c:v>0.1495224904248541</c:v>
                </c:pt>
                <c:pt idx="610">
                  <c:v>0.1495224904248541</c:v>
                </c:pt>
                <c:pt idx="611">
                  <c:v>0.1495224904248541</c:v>
                </c:pt>
                <c:pt idx="612">
                  <c:v>0.1495224904248541</c:v>
                </c:pt>
                <c:pt idx="613">
                  <c:v>0.1495224904248541</c:v>
                </c:pt>
                <c:pt idx="614">
                  <c:v>0.1495224904248541</c:v>
                </c:pt>
                <c:pt idx="615">
                  <c:v>0.1495224904248541</c:v>
                </c:pt>
                <c:pt idx="616">
                  <c:v>0.1495224904248541</c:v>
                </c:pt>
                <c:pt idx="617">
                  <c:v>0.1495224904248541</c:v>
                </c:pt>
                <c:pt idx="618">
                  <c:v>0.1495224904248541</c:v>
                </c:pt>
                <c:pt idx="619">
                  <c:v>0.14952387240074144</c:v>
                </c:pt>
                <c:pt idx="620">
                  <c:v>0.15002373220639711</c:v>
                </c:pt>
                <c:pt idx="621">
                  <c:v>0.15065868493806936</c:v>
                </c:pt>
                <c:pt idx="622">
                  <c:v>0.15088736281820517</c:v>
                </c:pt>
                <c:pt idx="623">
                  <c:v>0.15088736281820517</c:v>
                </c:pt>
                <c:pt idx="624">
                  <c:v>0.15088736281820517</c:v>
                </c:pt>
                <c:pt idx="625">
                  <c:v>0.15088736281820517</c:v>
                </c:pt>
                <c:pt idx="626">
                  <c:v>0.15088736281820517</c:v>
                </c:pt>
                <c:pt idx="627">
                  <c:v>0.15088736281820517</c:v>
                </c:pt>
                <c:pt idx="628">
                  <c:v>0.15088736281820517</c:v>
                </c:pt>
                <c:pt idx="629">
                  <c:v>0.15088736281820517</c:v>
                </c:pt>
                <c:pt idx="630">
                  <c:v>0.15088736281820517</c:v>
                </c:pt>
                <c:pt idx="631">
                  <c:v>0.15088736281820517</c:v>
                </c:pt>
                <c:pt idx="632">
                  <c:v>0.15088736281820517</c:v>
                </c:pt>
                <c:pt idx="633">
                  <c:v>0.15088736281820517</c:v>
                </c:pt>
                <c:pt idx="634">
                  <c:v>0.15088736281820517</c:v>
                </c:pt>
                <c:pt idx="635">
                  <c:v>0.15088736281820517</c:v>
                </c:pt>
                <c:pt idx="636">
                  <c:v>0.15088736281820517</c:v>
                </c:pt>
                <c:pt idx="637">
                  <c:v>0.15088736281820517</c:v>
                </c:pt>
                <c:pt idx="638">
                  <c:v>0.15088736281820517</c:v>
                </c:pt>
                <c:pt idx="639">
                  <c:v>0.15088736281820517</c:v>
                </c:pt>
                <c:pt idx="640">
                  <c:v>0.15088736281820517</c:v>
                </c:pt>
                <c:pt idx="641">
                  <c:v>0.15088736281820517</c:v>
                </c:pt>
                <c:pt idx="642">
                  <c:v>0.15088736281820517</c:v>
                </c:pt>
                <c:pt idx="643">
                  <c:v>0.15088736281820517</c:v>
                </c:pt>
                <c:pt idx="644">
                  <c:v>0.15088736281820517</c:v>
                </c:pt>
                <c:pt idx="645">
                  <c:v>0.15088736281820517</c:v>
                </c:pt>
                <c:pt idx="646">
                  <c:v>0.15088736281820517</c:v>
                </c:pt>
                <c:pt idx="647">
                  <c:v>0.15088736281820517</c:v>
                </c:pt>
                <c:pt idx="648">
                  <c:v>0.15088736281820517</c:v>
                </c:pt>
                <c:pt idx="649">
                  <c:v>0.15088736281820517</c:v>
                </c:pt>
                <c:pt idx="650">
                  <c:v>0.15088736281820517</c:v>
                </c:pt>
                <c:pt idx="651">
                  <c:v>0.15088736281820517</c:v>
                </c:pt>
                <c:pt idx="652">
                  <c:v>0.15194459888743339</c:v>
                </c:pt>
                <c:pt idx="653">
                  <c:v>0.15401592350225227</c:v>
                </c:pt>
                <c:pt idx="654">
                  <c:v>0.15618431755003276</c:v>
                </c:pt>
                <c:pt idx="655">
                  <c:v>0.15883183840184079</c:v>
                </c:pt>
                <c:pt idx="656">
                  <c:v>0.16260276156272965</c:v>
                </c:pt>
                <c:pt idx="657">
                  <c:v>0.16670948999593671</c:v>
                </c:pt>
                <c:pt idx="658">
                  <c:v>0.16983176546472148</c:v>
                </c:pt>
                <c:pt idx="659">
                  <c:v>0.1718424663271324</c:v>
                </c:pt>
                <c:pt idx="660">
                  <c:v>0.17395784365007055</c:v>
                </c:pt>
                <c:pt idx="661">
                  <c:v>0.1768538113443435</c:v>
                </c:pt>
                <c:pt idx="662">
                  <c:v>0.17979957090158175</c:v>
                </c:pt>
                <c:pt idx="663">
                  <c:v>0.182068249704774</c:v>
                </c:pt>
                <c:pt idx="664">
                  <c:v>0.18340421354927749</c:v>
                </c:pt>
                <c:pt idx="665">
                  <c:v>0.18386451966450384</c:v>
                </c:pt>
                <c:pt idx="666">
                  <c:v>0.18386451966450384</c:v>
                </c:pt>
                <c:pt idx="667">
                  <c:v>0.18386451966450384</c:v>
                </c:pt>
                <c:pt idx="668">
                  <c:v>0.18386451966450384</c:v>
                </c:pt>
                <c:pt idx="669">
                  <c:v>0.18386451966450384</c:v>
                </c:pt>
                <c:pt idx="670">
                  <c:v>0.18386451966450384</c:v>
                </c:pt>
                <c:pt idx="671">
                  <c:v>0.18386451966450384</c:v>
                </c:pt>
                <c:pt idx="672">
                  <c:v>0.18386451966450384</c:v>
                </c:pt>
                <c:pt idx="673">
                  <c:v>0.18386451966450384</c:v>
                </c:pt>
                <c:pt idx="674">
                  <c:v>0.18386451966450384</c:v>
                </c:pt>
                <c:pt idx="675">
                  <c:v>0.18386451966450384</c:v>
                </c:pt>
                <c:pt idx="676">
                  <c:v>0.18386451966450384</c:v>
                </c:pt>
                <c:pt idx="677">
                  <c:v>0.18386451966450384</c:v>
                </c:pt>
                <c:pt idx="678">
                  <c:v>0.18398936258740764</c:v>
                </c:pt>
                <c:pt idx="679">
                  <c:v>0.18601957936735999</c:v>
                </c:pt>
                <c:pt idx="680">
                  <c:v>0.18900547887603131</c:v>
                </c:pt>
                <c:pt idx="681">
                  <c:v>0.19214344469628464</c:v>
                </c:pt>
                <c:pt idx="682">
                  <c:v>0.19493357209965509</c:v>
                </c:pt>
                <c:pt idx="683">
                  <c:v>0.1965595596683134</c:v>
                </c:pt>
                <c:pt idx="684">
                  <c:v>0.19741814820894013</c:v>
                </c:pt>
                <c:pt idx="685">
                  <c:v>0.19778951163382616</c:v>
                </c:pt>
                <c:pt idx="686">
                  <c:v>0.19778951163382616</c:v>
                </c:pt>
                <c:pt idx="687">
                  <c:v>0.19778951163382616</c:v>
                </c:pt>
                <c:pt idx="688">
                  <c:v>0.19778951163382616</c:v>
                </c:pt>
                <c:pt idx="689">
                  <c:v>0.19778951163382616</c:v>
                </c:pt>
                <c:pt idx="690">
                  <c:v>0.19778951163382616</c:v>
                </c:pt>
                <c:pt idx="691">
                  <c:v>0.19778951163382616</c:v>
                </c:pt>
                <c:pt idx="692">
                  <c:v>0.19778951163382616</c:v>
                </c:pt>
                <c:pt idx="693">
                  <c:v>0.19778951163382616</c:v>
                </c:pt>
                <c:pt idx="694">
                  <c:v>0.19778951163382616</c:v>
                </c:pt>
                <c:pt idx="695">
                  <c:v>0.19778951163382616</c:v>
                </c:pt>
                <c:pt idx="696">
                  <c:v>0.19778951163382616</c:v>
                </c:pt>
                <c:pt idx="697">
                  <c:v>0.19947406016670641</c:v>
                </c:pt>
                <c:pt idx="698">
                  <c:v>0.20168329331057841</c:v>
                </c:pt>
                <c:pt idx="699">
                  <c:v>0.20317825586793142</c:v>
                </c:pt>
                <c:pt idx="700">
                  <c:v>0.20419545283667645</c:v>
                </c:pt>
                <c:pt idx="701">
                  <c:v>0.20451086019452694</c:v>
                </c:pt>
                <c:pt idx="702">
                  <c:v>0.20451086019452694</c:v>
                </c:pt>
                <c:pt idx="703">
                  <c:v>0.20451086019452694</c:v>
                </c:pt>
                <c:pt idx="704">
                  <c:v>0.20451086019452694</c:v>
                </c:pt>
                <c:pt idx="705">
                  <c:v>0.20456807090375298</c:v>
                </c:pt>
                <c:pt idx="706">
                  <c:v>0.20513852136649974</c:v>
                </c:pt>
                <c:pt idx="707">
                  <c:v>0.2060352586251438</c:v>
                </c:pt>
                <c:pt idx="708">
                  <c:v>0.20685561338952244</c:v>
                </c:pt>
                <c:pt idx="709">
                  <c:v>0.20726132845536602</c:v>
                </c:pt>
                <c:pt idx="710">
                  <c:v>0.20726132845536602</c:v>
                </c:pt>
                <c:pt idx="711">
                  <c:v>0.20726132845536602</c:v>
                </c:pt>
                <c:pt idx="712">
                  <c:v>0.20726132845536602</c:v>
                </c:pt>
                <c:pt idx="713">
                  <c:v>0.20726132845536602</c:v>
                </c:pt>
                <c:pt idx="714">
                  <c:v>0.20726132845536602</c:v>
                </c:pt>
                <c:pt idx="715">
                  <c:v>0.20793408927245544</c:v>
                </c:pt>
                <c:pt idx="716">
                  <c:v>0.20928768170707551</c:v>
                </c:pt>
                <c:pt idx="717">
                  <c:v>0.21031209533258982</c:v>
                </c:pt>
                <c:pt idx="718">
                  <c:v>0.21049944620090255</c:v>
                </c:pt>
                <c:pt idx="719">
                  <c:v>0.21049944620090255</c:v>
                </c:pt>
                <c:pt idx="720">
                  <c:v>0.21049944620090255</c:v>
                </c:pt>
                <c:pt idx="721">
                  <c:v>0.21049944620090255</c:v>
                </c:pt>
                <c:pt idx="722">
                  <c:v>0.21049944620090255</c:v>
                </c:pt>
                <c:pt idx="723">
                  <c:v>0.21049944620090255</c:v>
                </c:pt>
                <c:pt idx="724">
                  <c:v>0.21049944620090255</c:v>
                </c:pt>
                <c:pt idx="725">
                  <c:v>0.21049944620090255</c:v>
                </c:pt>
                <c:pt idx="726">
                  <c:v>0.21049944620090255</c:v>
                </c:pt>
                <c:pt idx="727">
                  <c:v>0.21049944620090255</c:v>
                </c:pt>
                <c:pt idx="728">
                  <c:v>0.21049944620090255</c:v>
                </c:pt>
                <c:pt idx="729">
                  <c:v>0.21049944620090255</c:v>
                </c:pt>
                <c:pt idx="730">
                  <c:v>0.21049944620090255</c:v>
                </c:pt>
                <c:pt idx="731">
                  <c:v>0.21049944620090255</c:v>
                </c:pt>
                <c:pt idx="732">
                  <c:v>0.21049944620090255</c:v>
                </c:pt>
                <c:pt idx="733">
                  <c:v>0.21049944620090255</c:v>
                </c:pt>
                <c:pt idx="734">
                  <c:v>0.21049944620090255</c:v>
                </c:pt>
                <c:pt idx="735">
                  <c:v>0.21049944620090255</c:v>
                </c:pt>
                <c:pt idx="736">
                  <c:v>0.21049944620090255</c:v>
                </c:pt>
                <c:pt idx="737">
                  <c:v>0.21049944620090255</c:v>
                </c:pt>
                <c:pt idx="738">
                  <c:v>0.21049944620090255</c:v>
                </c:pt>
                <c:pt idx="739">
                  <c:v>0.21049944620090255</c:v>
                </c:pt>
                <c:pt idx="740">
                  <c:v>0.21049944620090255</c:v>
                </c:pt>
                <c:pt idx="741">
                  <c:v>0.21049944620090255</c:v>
                </c:pt>
                <c:pt idx="742">
                  <c:v>0.21049944620090255</c:v>
                </c:pt>
                <c:pt idx="743">
                  <c:v>0.21049944620090255</c:v>
                </c:pt>
                <c:pt idx="744">
                  <c:v>0.21049944620090255</c:v>
                </c:pt>
                <c:pt idx="745">
                  <c:v>0.21049944620090255</c:v>
                </c:pt>
                <c:pt idx="746">
                  <c:v>0.21049944620090255</c:v>
                </c:pt>
                <c:pt idx="747">
                  <c:v>0.21049944620090255</c:v>
                </c:pt>
                <c:pt idx="748">
                  <c:v>0.21049944620090255</c:v>
                </c:pt>
                <c:pt idx="749">
                  <c:v>0.21049944620090255</c:v>
                </c:pt>
                <c:pt idx="750">
                  <c:v>0.21049944620090255</c:v>
                </c:pt>
                <c:pt idx="751">
                  <c:v>0.21049944620090255</c:v>
                </c:pt>
                <c:pt idx="752">
                  <c:v>0.21049944620090255</c:v>
                </c:pt>
                <c:pt idx="753">
                  <c:v>0.21049944620090255</c:v>
                </c:pt>
                <c:pt idx="754">
                  <c:v>0.21049944620090255</c:v>
                </c:pt>
                <c:pt idx="755">
                  <c:v>0.2108552530323031</c:v>
                </c:pt>
                <c:pt idx="756">
                  <c:v>0.21156599115146044</c:v>
                </c:pt>
                <c:pt idx="757">
                  <c:v>0.21338796691516276</c:v>
                </c:pt>
                <c:pt idx="758">
                  <c:v>0.21690847716634795</c:v>
                </c:pt>
                <c:pt idx="759">
                  <c:v>0.22133893935241059</c:v>
                </c:pt>
                <c:pt idx="760">
                  <c:v>0.225437067259668</c:v>
                </c:pt>
                <c:pt idx="761">
                  <c:v>0.22883809246805897</c:v>
                </c:pt>
                <c:pt idx="762">
                  <c:v>0.23154423280230327</c:v>
                </c:pt>
                <c:pt idx="763">
                  <c:v>0.23339176978824402</c:v>
                </c:pt>
                <c:pt idx="764">
                  <c:v>0.23439798639729742</c:v>
                </c:pt>
                <c:pt idx="765">
                  <c:v>0.23451957572957727</c:v>
                </c:pt>
                <c:pt idx="766">
                  <c:v>0.23451957572957727</c:v>
                </c:pt>
                <c:pt idx="767">
                  <c:v>0.23451957572957727</c:v>
                </c:pt>
                <c:pt idx="768">
                  <c:v>0.23451957572957727</c:v>
                </c:pt>
                <c:pt idx="769">
                  <c:v>0.23451957572957727</c:v>
                </c:pt>
                <c:pt idx="770">
                  <c:v>0.23451957572957727</c:v>
                </c:pt>
                <c:pt idx="771">
                  <c:v>0.23451957572957727</c:v>
                </c:pt>
                <c:pt idx="772">
                  <c:v>0.23451957572957727</c:v>
                </c:pt>
                <c:pt idx="773">
                  <c:v>0.23451957572957727</c:v>
                </c:pt>
                <c:pt idx="774">
                  <c:v>0.23451957572957727</c:v>
                </c:pt>
                <c:pt idx="775">
                  <c:v>0.23451957572957727</c:v>
                </c:pt>
                <c:pt idx="776">
                  <c:v>0.23451957572957727</c:v>
                </c:pt>
                <c:pt idx="777">
                  <c:v>0.23451957572957727</c:v>
                </c:pt>
                <c:pt idx="778">
                  <c:v>0.23451957572957727</c:v>
                </c:pt>
                <c:pt idx="779">
                  <c:v>0.23451957572957727</c:v>
                </c:pt>
                <c:pt idx="780">
                  <c:v>0.23451957572957727</c:v>
                </c:pt>
                <c:pt idx="781">
                  <c:v>0.23451957572957727</c:v>
                </c:pt>
                <c:pt idx="782">
                  <c:v>0.23451957572957727</c:v>
                </c:pt>
                <c:pt idx="783">
                  <c:v>0.23451957572957727</c:v>
                </c:pt>
                <c:pt idx="784">
                  <c:v>0.23451957572957727</c:v>
                </c:pt>
                <c:pt idx="785">
                  <c:v>0.23451957572957727</c:v>
                </c:pt>
                <c:pt idx="786">
                  <c:v>0.23451957572957727</c:v>
                </c:pt>
                <c:pt idx="787">
                  <c:v>0.23451957572957727</c:v>
                </c:pt>
                <c:pt idx="788">
                  <c:v>0.23451957572957727</c:v>
                </c:pt>
                <c:pt idx="789">
                  <c:v>0.23451957572957727</c:v>
                </c:pt>
                <c:pt idx="790">
                  <c:v>0.23451957572957727</c:v>
                </c:pt>
                <c:pt idx="791">
                  <c:v>0.23451957572957727</c:v>
                </c:pt>
                <c:pt idx="792">
                  <c:v>0.23451957572957727</c:v>
                </c:pt>
                <c:pt idx="793">
                  <c:v>0.23451957572957727</c:v>
                </c:pt>
                <c:pt idx="794">
                  <c:v>0.23549469627791778</c:v>
                </c:pt>
                <c:pt idx="795">
                  <c:v>0.2395567321513011</c:v>
                </c:pt>
                <c:pt idx="796">
                  <c:v>0.24583222852121431</c:v>
                </c:pt>
                <c:pt idx="797">
                  <c:v>0.25268527234793736</c:v>
                </c:pt>
                <c:pt idx="798">
                  <c:v>0.25849484999387595</c:v>
                </c:pt>
                <c:pt idx="799">
                  <c:v>0.26225918799977621</c:v>
                </c:pt>
                <c:pt idx="800">
                  <c:v>0.26375364724780553</c:v>
                </c:pt>
                <c:pt idx="801">
                  <c:v>0.26375364724780553</c:v>
                </c:pt>
                <c:pt idx="802">
                  <c:v>0.26375364724780553</c:v>
                </c:pt>
                <c:pt idx="803">
                  <c:v>0.26375364724780553</c:v>
                </c:pt>
                <c:pt idx="804">
                  <c:v>0.26375364724780553</c:v>
                </c:pt>
                <c:pt idx="805">
                  <c:v>0.26375364724780553</c:v>
                </c:pt>
                <c:pt idx="806">
                  <c:v>0.26375364724780553</c:v>
                </c:pt>
                <c:pt idx="807">
                  <c:v>0.26375364724780553</c:v>
                </c:pt>
                <c:pt idx="808">
                  <c:v>0.26375364724780553</c:v>
                </c:pt>
                <c:pt idx="809">
                  <c:v>0.26409194674030495</c:v>
                </c:pt>
                <c:pt idx="810">
                  <c:v>0.26526804398602422</c:v>
                </c:pt>
                <c:pt idx="811">
                  <c:v>0.26720584334039615</c:v>
                </c:pt>
                <c:pt idx="812">
                  <c:v>0.27041943593794621</c:v>
                </c:pt>
                <c:pt idx="813">
                  <c:v>0.27439417264199223</c:v>
                </c:pt>
                <c:pt idx="814">
                  <c:v>0.27824454847580521</c:v>
                </c:pt>
                <c:pt idx="815">
                  <c:v>0.28182826356801233</c:v>
                </c:pt>
                <c:pt idx="816">
                  <c:v>0.28511558962465677</c:v>
                </c:pt>
                <c:pt idx="817">
                  <c:v>0.28786411924210759</c:v>
                </c:pt>
                <c:pt idx="818">
                  <c:v>0.2898842639164903</c:v>
                </c:pt>
                <c:pt idx="819">
                  <c:v>0.29091712023244121</c:v>
                </c:pt>
                <c:pt idx="820">
                  <c:v>0.29091712023244121</c:v>
                </c:pt>
                <c:pt idx="821">
                  <c:v>0.29091712023244121</c:v>
                </c:pt>
                <c:pt idx="822">
                  <c:v>0.29091712023244121</c:v>
                </c:pt>
                <c:pt idx="823">
                  <c:v>0.29091712023244121</c:v>
                </c:pt>
                <c:pt idx="824">
                  <c:v>0.29091712023244121</c:v>
                </c:pt>
                <c:pt idx="825">
                  <c:v>0.29091712023244121</c:v>
                </c:pt>
                <c:pt idx="826">
                  <c:v>0.29091712023244121</c:v>
                </c:pt>
                <c:pt idx="827">
                  <c:v>0.29091712023244121</c:v>
                </c:pt>
                <c:pt idx="828">
                  <c:v>0.29091712023244121</c:v>
                </c:pt>
                <c:pt idx="829">
                  <c:v>0.29091712023244121</c:v>
                </c:pt>
                <c:pt idx="830">
                  <c:v>0.29091712023244121</c:v>
                </c:pt>
                <c:pt idx="831">
                  <c:v>0.29091712023244121</c:v>
                </c:pt>
                <c:pt idx="832">
                  <c:v>0.29091712023244121</c:v>
                </c:pt>
                <c:pt idx="833">
                  <c:v>0.29091712023244121</c:v>
                </c:pt>
                <c:pt idx="834">
                  <c:v>0.29091712023244121</c:v>
                </c:pt>
                <c:pt idx="835">
                  <c:v>0.29091712023244121</c:v>
                </c:pt>
                <c:pt idx="836">
                  <c:v>0.29091712023244121</c:v>
                </c:pt>
                <c:pt idx="837">
                  <c:v>0.29091712023244121</c:v>
                </c:pt>
                <c:pt idx="838">
                  <c:v>0.29091712023244121</c:v>
                </c:pt>
                <c:pt idx="839">
                  <c:v>0.29091712023244121</c:v>
                </c:pt>
                <c:pt idx="840">
                  <c:v>0.29091712023244121</c:v>
                </c:pt>
                <c:pt idx="841">
                  <c:v>0.29091712023244121</c:v>
                </c:pt>
                <c:pt idx="842">
                  <c:v>0.29091712023244121</c:v>
                </c:pt>
                <c:pt idx="843">
                  <c:v>0.29091712023244121</c:v>
                </c:pt>
                <c:pt idx="844">
                  <c:v>0.29091712023244121</c:v>
                </c:pt>
                <c:pt idx="845">
                  <c:v>0.29091712023244121</c:v>
                </c:pt>
                <c:pt idx="846">
                  <c:v>0.29091712023244121</c:v>
                </c:pt>
                <c:pt idx="847">
                  <c:v>0.29091712023244121</c:v>
                </c:pt>
                <c:pt idx="848">
                  <c:v>0.29091712023244121</c:v>
                </c:pt>
                <c:pt idx="849">
                  <c:v>0.29091712023244121</c:v>
                </c:pt>
                <c:pt idx="850">
                  <c:v>0.29091712023244121</c:v>
                </c:pt>
                <c:pt idx="851">
                  <c:v>0.29091712023244121</c:v>
                </c:pt>
                <c:pt idx="852">
                  <c:v>0.29091712023244121</c:v>
                </c:pt>
                <c:pt idx="853">
                  <c:v>0.29091712023244121</c:v>
                </c:pt>
                <c:pt idx="854">
                  <c:v>0.29091712023244121</c:v>
                </c:pt>
                <c:pt idx="855">
                  <c:v>0.29091712023244121</c:v>
                </c:pt>
                <c:pt idx="856">
                  <c:v>0.29091712023244121</c:v>
                </c:pt>
                <c:pt idx="857">
                  <c:v>0.29091712023244121</c:v>
                </c:pt>
                <c:pt idx="858">
                  <c:v>0.29091712023244121</c:v>
                </c:pt>
                <c:pt idx="859">
                  <c:v>0.29091712023244121</c:v>
                </c:pt>
                <c:pt idx="860">
                  <c:v>0.29091712023244121</c:v>
                </c:pt>
                <c:pt idx="861">
                  <c:v>0.29091712023244121</c:v>
                </c:pt>
                <c:pt idx="862">
                  <c:v>0.29091712023244121</c:v>
                </c:pt>
                <c:pt idx="863">
                  <c:v>0.29091712023244121</c:v>
                </c:pt>
                <c:pt idx="864">
                  <c:v>0.29091712023244121</c:v>
                </c:pt>
                <c:pt idx="865">
                  <c:v>0.29091712023244121</c:v>
                </c:pt>
                <c:pt idx="866">
                  <c:v>0.29091712023244121</c:v>
                </c:pt>
                <c:pt idx="867">
                  <c:v>0.29091712023244121</c:v>
                </c:pt>
                <c:pt idx="868">
                  <c:v>0.29091712023244121</c:v>
                </c:pt>
                <c:pt idx="869">
                  <c:v>0.29091712023244121</c:v>
                </c:pt>
                <c:pt idx="870">
                  <c:v>0.29091712023244121</c:v>
                </c:pt>
                <c:pt idx="871">
                  <c:v>0.29091712023244121</c:v>
                </c:pt>
                <c:pt idx="872">
                  <c:v>0.29091712023244121</c:v>
                </c:pt>
                <c:pt idx="873">
                  <c:v>0.29091712023244121</c:v>
                </c:pt>
                <c:pt idx="874">
                  <c:v>0.29091712023244121</c:v>
                </c:pt>
                <c:pt idx="875">
                  <c:v>0.29091712023244121</c:v>
                </c:pt>
                <c:pt idx="876">
                  <c:v>0.29137337324130752</c:v>
                </c:pt>
                <c:pt idx="877">
                  <c:v>0.29239602612433763</c:v>
                </c:pt>
                <c:pt idx="878">
                  <c:v>0.29310710355125663</c:v>
                </c:pt>
                <c:pt idx="879">
                  <c:v>0.29310710355125663</c:v>
                </c:pt>
                <c:pt idx="880">
                  <c:v>0.29310710355125663</c:v>
                </c:pt>
                <c:pt idx="881">
                  <c:v>0.29310710355125663</c:v>
                </c:pt>
                <c:pt idx="882">
                  <c:v>0.29353893284069427</c:v>
                </c:pt>
                <c:pt idx="883">
                  <c:v>0.29353893284069427</c:v>
                </c:pt>
                <c:pt idx="884">
                  <c:v>0.29353893284069427</c:v>
                </c:pt>
                <c:pt idx="885">
                  <c:v>0.29353893284069427</c:v>
                </c:pt>
                <c:pt idx="886">
                  <c:v>0.29353893284069427</c:v>
                </c:pt>
                <c:pt idx="887">
                  <c:v>0.29353893284069427</c:v>
                </c:pt>
                <c:pt idx="888">
                  <c:v>0.29353893284069427</c:v>
                </c:pt>
                <c:pt idx="889">
                  <c:v>0.29353893284069427</c:v>
                </c:pt>
                <c:pt idx="890">
                  <c:v>0.29353893284069427</c:v>
                </c:pt>
                <c:pt idx="891">
                  <c:v>0.29353893284069427</c:v>
                </c:pt>
                <c:pt idx="892">
                  <c:v>0.29389741833770372</c:v>
                </c:pt>
                <c:pt idx="893">
                  <c:v>0.29486649872792592</c:v>
                </c:pt>
                <c:pt idx="894">
                  <c:v>0.29593765423968316</c:v>
                </c:pt>
                <c:pt idx="895">
                  <c:v>0.29663126373067306</c:v>
                </c:pt>
                <c:pt idx="896">
                  <c:v>0.29666946188721643</c:v>
                </c:pt>
                <c:pt idx="897">
                  <c:v>0.29666946188721643</c:v>
                </c:pt>
                <c:pt idx="898">
                  <c:v>0.29666946188721643</c:v>
                </c:pt>
                <c:pt idx="899">
                  <c:v>0.29666946188721643</c:v>
                </c:pt>
                <c:pt idx="900">
                  <c:v>0.29666946188721643</c:v>
                </c:pt>
                <c:pt idx="901">
                  <c:v>0.29666946188721643</c:v>
                </c:pt>
                <c:pt idx="902">
                  <c:v>0.29701976132798669</c:v>
                </c:pt>
                <c:pt idx="903">
                  <c:v>0.30114255065057471</c:v>
                </c:pt>
                <c:pt idx="904">
                  <c:v>0.3079955944772978</c:v>
                </c:pt>
                <c:pt idx="905">
                  <c:v>0.31380517212323639</c:v>
                </c:pt>
                <c:pt idx="906">
                  <c:v>0.31756951012913659</c:v>
                </c:pt>
                <c:pt idx="907">
                  <c:v>0.31906396937716591</c:v>
                </c:pt>
                <c:pt idx="908">
                  <c:v>0.31906396937716591</c:v>
                </c:pt>
                <c:pt idx="909">
                  <c:v>0.31906396937716591</c:v>
                </c:pt>
                <c:pt idx="910">
                  <c:v>0.31906396937716591</c:v>
                </c:pt>
                <c:pt idx="911">
                  <c:v>0.31906396937716591</c:v>
                </c:pt>
                <c:pt idx="912">
                  <c:v>0.31906396937716591</c:v>
                </c:pt>
                <c:pt idx="913">
                  <c:v>0.31906396937716591</c:v>
                </c:pt>
                <c:pt idx="914">
                  <c:v>0.31906396937716591</c:v>
                </c:pt>
                <c:pt idx="915">
                  <c:v>0.31906396937716591</c:v>
                </c:pt>
                <c:pt idx="916">
                  <c:v>0.31906396937716591</c:v>
                </c:pt>
                <c:pt idx="917">
                  <c:v>0.31906396937716591</c:v>
                </c:pt>
                <c:pt idx="918">
                  <c:v>0.31906396937716591</c:v>
                </c:pt>
                <c:pt idx="919">
                  <c:v>0.31906396937716591</c:v>
                </c:pt>
                <c:pt idx="920">
                  <c:v>0.31906396937716591</c:v>
                </c:pt>
                <c:pt idx="921">
                  <c:v>0.31906396937716591</c:v>
                </c:pt>
                <c:pt idx="922">
                  <c:v>0.31906396937716591</c:v>
                </c:pt>
                <c:pt idx="923">
                  <c:v>0.31906396937716591</c:v>
                </c:pt>
                <c:pt idx="924">
                  <c:v>0.31906396937716591</c:v>
                </c:pt>
                <c:pt idx="925">
                  <c:v>0.31906396937716591</c:v>
                </c:pt>
                <c:pt idx="926">
                  <c:v>0.31994695552054225</c:v>
                </c:pt>
                <c:pt idx="927">
                  <c:v>0.32055105084615954</c:v>
                </c:pt>
                <c:pt idx="928">
                  <c:v>0.32055105084615954</c:v>
                </c:pt>
                <c:pt idx="929">
                  <c:v>0.32055105084615954</c:v>
                </c:pt>
                <c:pt idx="930">
                  <c:v>0.32055105084615954</c:v>
                </c:pt>
                <c:pt idx="931">
                  <c:v>0.32055105084615954</c:v>
                </c:pt>
                <c:pt idx="932">
                  <c:v>0.32055105084615954</c:v>
                </c:pt>
                <c:pt idx="933">
                  <c:v>0.32055105084615954</c:v>
                </c:pt>
                <c:pt idx="934">
                  <c:v>0.32055105084615954</c:v>
                </c:pt>
                <c:pt idx="935">
                  <c:v>0.32101130528174932</c:v>
                </c:pt>
                <c:pt idx="936">
                  <c:v>0.3215641688633788</c:v>
                </c:pt>
                <c:pt idx="937">
                  <c:v>0.32169567714321412</c:v>
                </c:pt>
                <c:pt idx="938">
                  <c:v>0.32169567714321412</c:v>
                </c:pt>
                <c:pt idx="939">
                  <c:v>0.32169567714321412</c:v>
                </c:pt>
                <c:pt idx="940">
                  <c:v>0.32169567714321412</c:v>
                </c:pt>
                <c:pt idx="941">
                  <c:v>0.32169567714321412</c:v>
                </c:pt>
                <c:pt idx="942">
                  <c:v>0.32169567714321412</c:v>
                </c:pt>
                <c:pt idx="943">
                  <c:v>0.32169567714321412</c:v>
                </c:pt>
                <c:pt idx="944">
                  <c:v>0.32169567714321412</c:v>
                </c:pt>
                <c:pt idx="945">
                  <c:v>0.32169567714321412</c:v>
                </c:pt>
                <c:pt idx="946">
                  <c:v>0.32169567714321412</c:v>
                </c:pt>
                <c:pt idx="947">
                  <c:v>0.32169567714321412</c:v>
                </c:pt>
                <c:pt idx="948">
                  <c:v>0.32169567714321412</c:v>
                </c:pt>
                <c:pt idx="949">
                  <c:v>0.32169567714321412</c:v>
                </c:pt>
                <c:pt idx="950">
                  <c:v>0.32169567714321412</c:v>
                </c:pt>
                <c:pt idx="951">
                  <c:v>0.32169567714321412</c:v>
                </c:pt>
                <c:pt idx="952">
                  <c:v>0.32338330692307232</c:v>
                </c:pt>
                <c:pt idx="953">
                  <c:v>0.32740588222923012</c:v>
                </c:pt>
                <c:pt idx="954">
                  <c:v>0.33293362696493967</c:v>
                </c:pt>
                <c:pt idx="955">
                  <c:v>0.338393825947361</c:v>
                </c:pt>
                <c:pt idx="956">
                  <c:v>0.34311757528379394</c:v>
                </c:pt>
                <c:pt idx="957">
                  <c:v>0.34709169638059512</c:v>
                </c:pt>
                <c:pt idx="958">
                  <c:v>0.34954763748557638</c:v>
                </c:pt>
                <c:pt idx="959">
                  <c:v>0.34964429748094672</c:v>
                </c:pt>
                <c:pt idx="960">
                  <c:v>0.34964429748094672</c:v>
                </c:pt>
                <c:pt idx="961">
                  <c:v>0.34964429748094672</c:v>
                </c:pt>
                <c:pt idx="962">
                  <c:v>0.34964429748094672</c:v>
                </c:pt>
                <c:pt idx="963">
                  <c:v>0.34964429748094672</c:v>
                </c:pt>
                <c:pt idx="964">
                  <c:v>0.34964429748094672</c:v>
                </c:pt>
                <c:pt idx="965">
                  <c:v>0.34964429748094672</c:v>
                </c:pt>
                <c:pt idx="966">
                  <c:v>0.34964429748094672</c:v>
                </c:pt>
                <c:pt idx="967">
                  <c:v>0.34964429748094672</c:v>
                </c:pt>
                <c:pt idx="968">
                  <c:v>0.34964429748094672</c:v>
                </c:pt>
                <c:pt idx="969">
                  <c:v>0.34964429748094672</c:v>
                </c:pt>
                <c:pt idx="970">
                  <c:v>0.34964429748094672</c:v>
                </c:pt>
                <c:pt idx="971">
                  <c:v>0.35059059293963396</c:v>
                </c:pt>
                <c:pt idx="972">
                  <c:v>0.35324816397214148</c:v>
                </c:pt>
                <c:pt idx="973">
                  <c:v>0.35786004782464864</c:v>
                </c:pt>
                <c:pt idx="974">
                  <c:v>0.36297464336093072</c:v>
                </c:pt>
                <c:pt idx="975">
                  <c:v>0.36734630515362604</c:v>
                </c:pt>
                <c:pt idx="976">
                  <c:v>0.37096286834706377</c:v>
                </c:pt>
                <c:pt idx="977">
                  <c:v>0.37382906558940554</c:v>
                </c:pt>
                <c:pt idx="978">
                  <c:v>0.37572441814907631</c:v>
                </c:pt>
                <c:pt idx="979">
                  <c:v>0.3767702458950476</c:v>
                </c:pt>
                <c:pt idx="980">
                  <c:v>0.37748973299043109</c:v>
                </c:pt>
                <c:pt idx="981">
                  <c:v>0.37796214481533097</c:v>
                </c:pt>
                <c:pt idx="982">
                  <c:v>0.37825084315300994</c:v>
                </c:pt>
                <c:pt idx="983">
                  <c:v>0.37845498169896058</c:v>
                </c:pt>
                <c:pt idx="984">
                  <c:v>0.37860787503707849</c:v>
                </c:pt>
                <c:pt idx="985">
                  <c:v>0.37866712825951332</c:v>
                </c:pt>
                <c:pt idx="986">
                  <c:v>0.37866712825951332</c:v>
                </c:pt>
                <c:pt idx="987">
                  <c:v>0.37866712825951332</c:v>
                </c:pt>
                <c:pt idx="988">
                  <c:v>0.37866712825951332</c:v>
                </c:pt>
                <c:pt idx="989">
                  <c:v>0.37866712825951332</c:v>
                </c:pt>
                <c:pt idx="990">
                  <c:v>0.37866712825951332</c:v>
                </c:pt>
                <c:pt idx="991">
                  <c:v>0.37866712825951332</c:v>
                </c:pt>
                <c:pt idx="992">
                  <c:v>0.37866712825951332</c:v>
                </c:pt>
                <c:pt idx="993">
                  <c:v>0.37866712825951332</c:v>
                </c:pt>
                <c:pt idx="994">
                  <c:v>0.37866712825951332</c:v>
                </c:pt>
                <c:pt idx="995">
                  <c:v>0.37866712825951332</c:v>
                </c:pt>
                <c:pt idx="996">
                  <c:v>0.37866712825951332</c:v>
                </c:pt>
                <c:pt idx="997">
                  <c:v>0.37866712825951332</c:v>
                </c:pt>
                <c:pt idx="998">
                  <c:v>0.37866712825951332</c:v>
                </c:pt>
                <c:pt idx="999">
                  <c:v>0.37866712825951332</c:v>
                </c:pt>
                <c:pt idx="1000">
                  <c:v>0.37866712825951332</c:v>
                </c:pt>
                <c:pt idx="1001">
                  <c:v>0.37866712825951332</c:v>
                </c:pt>
                <c:pt idx="1002">
                  <c:v>0.37866712825951332</c:v>
                </c:pt>
                <c:pt idx="1003">
                  <c:v>0.37866712825951332</c:v>
                </c:pt>
                <c:pt idx="1004">
                  <c:v>0.37866712825951332</c:v>
                </c:pt>
                <c:pt idx="1005">
                  <c:v>0.37866712825951332</c:v>
                </c:pt>
                <c:pt idx="1006">
                  <c:v>0.37866712825951332</c:v>
                </c:pt>
                <c:pt idx="1007">
                  <c:v>0.37866712825951332</c:v>
                </c:pt>
                <c:pt idx="1008">
                  <c:v>0.37866712825951332</c:v>
                </c:pt>
                <c:pt idx="1009">
                  <c:v>0.37866712825951332</c:v>
                </c:pt>
                <c:pt idx="1010">
                  <c:v>0.37866712825951332</c:v>
                </c:pt>
                <c:pt idx="1011">
                  <c:v>0.37866712825951332</c:v>
                </c:pt>
                <c:pt idx="1012">
                  <c:v>0.37866712825951332</c:v>
                </c:pt>
                <c:pt idx="1013">
                  <c:v>0.37866712825951332</c:v>
                </c:pt>
                <c:pt idx="1014">
                  <c:v>0.37866712825951332</c:v>
                </c:pt>
                <c:pt idx="1015">
                  <c:v>0.37866712825951332</c:v>
                </c:pt>
                <c:pt idx="1016">
                  <c:v>0.37866712825951332</c:v>
                </c:pt>
                <c:pt idx="1017">
                  <c:v>0.37866712825951332</c:v>
                </c:pt>
                <c:pt idx="1018">
                  <c:v>0.37866712825951332</c:v>
                </c:pt>
                <c:pt idx="1019">
                  <c:v>0.37866712825951332</c:v>
                </c:pt>
                <c:pt idx="1020">
                  <c:v>0.37866712825951332</c:v>
                </c:pt>
                <c:pt idx="1021">
                  <c:v>0.37866712825951332</c:v>
                </c:pt>
                <c:pt idx="1022">
                  <c:v>0.37866712825951332</c:v>
                </c:pt>
                <c:pt idx="1023">
                  <c:v>0.37866712825951332</c:v>
                </c:pt>
                <c:pt idx="1024">
                  <c:v>0.37866712825951332</c:v>
                </c:pt>
                <c:pt idx="1025">
                  <c:v>0.37866712825951332</c:v>
                </c:pt>
                <c:pt idx="1026">
                  <c:v>0.37866712825951332</c:v>
                </c:pt>
                <c:pt idx="1027">
                  <c:v>0.37866712825951332</c:v>
                </c:pt>
                <c:pt idx="1028">
                  <c:v>0.37866712825951332</c:v>
                </c:pt>
                <c:pt idx="1029">
                  <c:v>0.37866712825951332</c:v>
                </c:pt>
                <c:pt idx="1030">
                  <c:v>0.37866712825951332</c:v>
                </c:pt>
                <c:pt idx="1031">
                  <c:v>0.37866712825951332</c:v>
                </c:pt>
                <c:pt idx="1032">
                  <c:v>0.37866712825951332</c:v>
                </c:pt>
                <c:pt idx="1033">
                  <c:v>0.37866712825951332</c:v>
                </c:pt>
                <c:pt idx="1034">
                  <c:v>0.37866712825951332</c:v>
                </c:pt>
                <c:pt idx="1035">
                  <c:v>0.37866712825951332</c:v>
                </c:pt>
                <c:pt idx="1036">
                  <c:v>0.37866712825951332</c:v>
                </c:pt>
                <c:pt idx="1037">
                  <c:v>0.37866712825951332</c:v>
                </c:pt>
                <c:pt idx="1038">
                  <c:v>0.37866712825951332</c:v>
                </c:pt>
                <c:pt idx="1039">
                  <c:v>0.37866712825951332</c:v>
                </c:pt>
                <c:pt idx="1040">
                  <c:v>0.37866712825951332</c:v>
                </c:pt>
                <c:pt idx="1041">
                  <c:v>0.37866712825951332</c:v>
                </c:pt>
                <c:pt idx="1042">
                  <c:v>0.37866712825951332</c:v>
                </c:pt>
                <c:pt idx="1043">
                  <c:v>0.37866712825951332</c:v>
                </c:pt>
                <c:pt idx="1044">
                  <c:v>0.37866712825951332</c:v>
                </c:pt>
                <c:pt idx="1045">
                  <c:v>0.37866712825951332</c:v>
                </c:pt>
                <c:pt idx="1046">
                  <c:v>0.37866712825951332</c:v>
                </c:pt>
                <c:pt idx="1047">
                  <c:v>0.37866712825951332</c:v>
                </c:pt>
                <c:pt idx="1048">
                  <c:v>0.37866712825951332</c:v>
                </c:pt>
                <c:pt idx="1049">
                  <c:v>0.37866712825951332</c:v>
                </c:pt>
                <c:pt idx="1050">
                  <c:v>0.37866712825951332</c:v>
                </c:pt>
                <c:pt idx="1051">
                  <c:v>0.37954711300581412</c:v>
                </c:pt>
                <c:pt idx="1052">
                  <c:v>0.3812303294532105</c:v>
                </c:pt>
                <c:pt idx="1053">
                  <c:v>0.38335233007862046</c:v>
                </c:pt>
                <c:pt idx="1054">
                  <c:v>0.38590816326205513</c:v>
                </c:pt>
                <c:pt idx="1055">
                  <c:v>0.38902164282126345</c:v>
                </c:pt>
                <c:pt idx="1056">
                  <c:v>0.39270478867311531</c:v>
                </c:pt>
                <c:pt idx="1057">
                  <c:v>0.396709777173261</c:v>
                </c:pt>
                <c:pt idx="1058">
                  <c:v>0.40042669091226429</c:v>
                </c:pt>
                <c:pt idx="1059">
                  <c:v>0.40322344190268383</c:v>
                </c:pt>
                <c:pt idx="1060">
                  <c:v>0.40520079643939472</c:v>
                </c:pt>
                <c:pt idx="1061">
                  <c:v>0.40656709857219442</c:v>
                </c:pt>
                <c:pt idx="1062">
                  <c:v>0.40726396590141262</c:v>
                </c:pt>
                <c:pt idx="1063">
                  <c:v>0.4073427159180919</c:v>
                </c:pt>
                <c:pt idx="1064">
                  <c:v>0.4073427159180919</c:v>
                </c:pt>
                <c:pt idx="1065">
                  <c:v>0.4073427159180919</c:v>
                </c:pt>
                <c:pt idx="1066">
                  <c:v>0.4073427159180919</c:v>
                </c:pt>
                <c:pt idx="1067">
                  <c:v>0.4073427159180919</c:v>
                </c:pt>
                <c:pt idx="1068">
                  <c:v>0.4073427159180919</c:v>
                </c:pt>
                <c:pt idx="1069">
                  <c:v>0.4073427159180919</c:v>
                </c:pt>
                <c:pt idx="1070">
                  <c:v>0.4073427159180919</c:v>
                </c:pt>
                <c:pt idx="1071">
                  <c:v>0.4073427159180919</c:v>
                </c:pt>
                <c:pt idx="1072">
                  <c:v>0.4073427159180919</c:v>
                </c:pt>
                <c:pt idx="1073">
                  <c:v>0.4073427159180919</c:v>
                </c:pt>
                <c:pt idx="1074">
                  <c:v>0.4073427159180919</c:v>
                </c:pt>
                <c:pt idx="1075">
                  <c:v>0.4073427159180919</c:v>
                </c:pt>
                <c:pt idx="1076">
                  <c:v>0.4073427159180919</c:v>
                </c:pt>
                <c:pt idx="1077">
                  <c:v>0.4073427159180919</c:v>
                </c:pt>
                <c:pt idx="1078">
                  <c:v>0.4073427159180919</c:v>
                </c:pt>
                <c:pt idx="1079">
                  <c:v>0.4073427159180919</c:v>
                </c:pt>
                <c:pt idx="1080">
                  <c:v>0.4073427159180919</c:v>
                </c:pt>
                <c:pt idx="1081">
                  <c:v>0.4073427159180919</c:v>
                </c:pt>
                <c:pt idx="1082">
                  <c:v>0.4073427159180919</c:v>
                </c:pt>
                <c:pt idx="1083">
                  <c:v>0.4073427159180919</c:v>
                </c:pt>
                <c:pt idx="1084">
                  <c:v>0.40795590160356043</c:v>
                </c:pt>
                <c:pt idx="1085">
                  <c:v>0.40956957540114047</c:v>
                </c:pt>
                <c:pt idx="1086">
                  <c:v>0.41037607759026817</c:v>
                </c:pt>
                <c:pt idx="1087">
                  <c:v>0.41037607759026817</c:v>
                </c:pt>
                <c:pt idx="1088">
                  <c:v>0.41037607759026817</c:v>
                </c:pt>
                <c:pt idx="1089">
                  <c:v>0.41037607759026817</c:v>
                </c:pt>
                <c:pt idx="1090">
                  <c:v>0.41037607759026817</c:v>
                </c:pt>
                <c:pt idx="1091">
                  <c:v>0.41037607759026817</c:v>
                </c:pt>
                <c:pt idx="1092">
                  <c:v>0.41037607759026817</c:v>
                </c:pt>
                <c:pt idx="1093">
                  <c:v>0.41037607759026817</c:v>
                </c:pt>
                <c:pt idx="1094">
                  <c:v>0.41037607759026817</c:v>
                </c:pt>
                <c:pt idx="1095">
                  <c:v>0.41037607759026817</c:v>
                </c:pt>
                <c:pt idx="1096">
                  <c:v>0.41037607759026817</c:v>
                </c:pt>
                <c:pt idx="1097">
                  <c:v>0.41037607759026817</c:v>
                </c:pt>
                <c:pt idx="1098">
                  <c:v>0.41037607759026817</c:v>
                </c:pt>
                <c:pt idx="1099">
                  <c:v>0.41050514236512847</c:v>
                </c:pt>
                <c:pt idx="1100">
                  <c:v>0.41212867693215144</c:v>
                </c:pt>
                <c:pt idx="1101">
                  <c:v>0.41391679997026615</c:v>
                </c:pt>
                <c:pt idx="1102">
                  <c:v>0.41436960218407137</c:v>
                </c:pt>
                <c:pt idx="1103">
                  <c:v>0.41436960218407137</c:v>
                </c:pt>
                <c:pt idx="1104">
                  <c:v>0.41436960218407137</c:v>
                </c:pt>
                <c:pt idx="1105">
                  <c:v>0.41436960218407137</c:v>
                </c:pt>
                <c:pt idx="1106">
                  <c:v>0.41436960218407137</c:v>
                </c:pt>
                <c:pt idx="1107">
                  <c:v>0.41436960218407137</c:v>
                </c:pt>
                <c:pt idx="1108">
                  <c:v>0.41436960218407137</c:v>
                </c:pt>
                <c:pt idx="1109">
                  <c:v>0.41436960218407137</c:v>
                </c:pt>
                <c:pt idx="1110">
                  <c:v>0.41525575126483272</c:v>
                </c:pt>
                <c:pt idx="1111">
                  <c:v>0.41605217363269698</c:v>
                </c:pt>
                <c:pt idx="1112">
                  <c:v>0.41605217363269698</c:v>
                </c:pt>
                <c:pt idx="1113">
                  <c:v>0.41605217363269698</c:v>
                </c:pt>
                <c:pt idx="1114">
                  <c:v>0.41605217363269698</c:v>
                </c:pt>
                <c:pt idx="1115">
                  <c:v>0.41605217363269698</c:v>
                </c:pt>
                <c:pt idx="1116">
                  <c:v>0.41605217363269698</c:v>
                </c:pt>
                <c:pt idx="1117">
                  <c:v>0.41605217363269698</c:v>
                </c:pt>
                <c:pt idx="1118">
                  <c:v>0.41605217363269698</c:v>
                </c:pt>
                <c:pt idx="1119">
                  <c:v>0.41606933577836974</c:v>
                </c:pt>
                <c:pt idx="1120">
                  <c:v>0.41692385741341009</c:v>
                </c:pt>
                <c:pt idx="1121">
                  <c:v>0.41728234291041955</c:v>
                </c:pt>
                <c:pt idx="1122">
                  <c:v>0.41728234291041955</c:v>
                </c:pt>
                <c:pt idx="1123">
                  <c:v>0.41728234291041955</c:v>
                </c:pt>
                <c:pt idx="1124">
                  <c:v>0.41825863618845516</c:v>
                </c:pt>
                <c:pt idx="1125">
                  <c:v>0.42116233086350274</c:v>
                </c:pt>
                <c:pt idx="1126">
                  <c:v>0.42628872278507529</c:v>
                </c:pt>
                <c:pt idx="1127">
                  <c:v>0.43283454954832368</c:v>
                </c:pt>
                <c:pt idx="1128">
                  <c:v>0.43929688337185269</c:v>
                </c:pt>
                <c:pt idx="1129">
                  <c:v>0.44495041404183178</c:v>
                </c:pt>
                <c:pt idx="1130">
                  <c:v>0.44931149616477539</c:v>
                </c:pt>
                <c:pt idx="1131">
                  <c:v>0.45239504804077113</c:v>
                </c:pt>
                <c:pt idx="1132">
                  <c:v>0.45484047409680683</c:v>
                </c:pt>
                <c:pt idx="1133">
                  <c:v>0.45699451765100996</c:v>
                </c:pt>
                <c:pt idx="1134">
                  <c:v>0.45904130544771343</c:v>
                </c:pt>
                <c:pt idx="1135">
                  <c:v>0.46089252497258937</c:v>
                </c:pt>
                <c:pt idx="1136">
                  <c:v>0.46232868310304415</c:v>
                </c:pt>
                <c:pt idx="1137">
                  <c:v>0.46319624870433568</c:v>
                </c:pt>
                <c:pt idx="1138">
                  <c:v>0.46345904428052553</c:v>
                </c:pt>
                <c:pt idx="1139">
                  <c:v>0.46345904428052553</c:v>
                </c:pt>
                <c:pt idx="1140">
                  <c:v>0.46345904428052553</c:v>
                </c:pt>
                <c:pt idx="1141">
                  <c:v>0.46345904428052553</c:v>
                </c:pt>
                <c:pt idx="1142">
                  <c:v>0.46345904428052553</c:v>
                </c:pt>
                <c:pt idx="1143">
                  <c:v>0.46345904428052553</c:v>
                </c:pt>
                <c:pt idx="1144">
                  <c:v>0.46345904428052553</c:v>
                </c:pt>
                <c:pt idx="1145">
                  <c:v>0.46345904428052553</c:v>
                </c:pt>
                <c:pt idx="1146">
                  <c:v>0.46345904428052553</c:v>
                </c:pt>
                <c:pt idx="1147">
                  <c:v>0.46372432644788164</c:v>
                </c:pt>
                <c:pt idx="1148">
                  <c:v>0.46544055107506754</c:v>
                </c:pt>
                <c:pt idx="1149">
                  <c:v>0.46711932250652205</c:v>
                </c:pt>
                <c:pt idx="1150">
                  <c:v>0.46794356895096667</c:v>
                </c:pt>
                <c:pt idx="1151">
                  <c:v>0.46811272280281857</c:v>
                </c:pt>
                <c:pt idx="1152">
                  <c:v>0.46811272280281857</c:v>
                </c:pt>
                <c:pt idx="1153">
                  <c:v>0.46811272280281857</c:v>
                </c:pt>
                <c:pt idx="1154">
                  <c:v>0.46811272280281857</c:v>
                </c:pt>
                <c:pt idx="1155">
                  <c:v>0.46811272280281857</c:v>
                </c:pt>
                <c:pt idx="1156">
                  <c:v>0.46811272280281857</c:v>
                </c:pt>
                <c:pt idx="1157">
                  <c:v>0.46811272280281857</c:v>
                </c:pt>
                <c:pt idx="1158">
                  <c:v>0.46811272280281857</c:v>
                </c:pt>
                <c:pt idx="1159">
                  <c:v>0.46811272280281857</c:v>
                </c:pt>
                <c:pt idx="1160">
                  <c:v>0.46811272280281857</c:v>
                </c:pt>
                <c:pt idx="1161">
                  <c:v>0.46811272280281857</c:v>
                </c:pt>
                <c:pt idx="1162">
                  <c:v>0.46811272280281857</c:v>
                </c:pt>
                <c:pt idx="1163">
                  <c:v>0.46811272280281857</c:v>
                </c:pt>
                <c:pt idx="1164">
                  <c:v>0.46811272280281857</c:v>
                </c:pt>
                <c:pt idx="1165">
                  <c:v>0.46811272280281857</c:v>
                </c:pt>
                <c:pt idx="1166">
                  <c:v>0.46811272280281857</c:v>
                </c:pt>
                <c:pt idx="1167">
                  <c:v>0.46811272280281857</c:v>
                </c:pt>
                <c:pt idx="1168">
                  <c:v>0.46811272280281857</c:v>
                </c:pt>
                <c:pt idx="1169">
                  <c:v>0.46811272280281857</c:v>
                </c:pt>
                <c:pt idx="1170">
                  <c:v>0.46811272280281857</c:v>
                </c:pt>
                <c:pt idx="1171">
                  <c:v>0.46811272280281857</c:v>
                </c:pt>
                <c:pt idx="1172">
                  <c:v>0.46811272280281857</c:v>
                </c:pt>
                <c:pt idx="1173">
                  <c:v>0.46811272280281857</c:v>
                </c:pt>
                <c:pt idx="1174">
                  <c:v>0.46811272280281857</c:v>
                </c:pt>
                <c:pt idx="1175">
                  <c:v>0.46811272280281857</c:v>
                </c:pt>
                <c:pt idx="1176">
                  <c:v>0.46811272280281857</c:v>
                </c:pt>
                <c:pt idx="1177">
                  <c:v>0.46811272280281857</c:v>
                </c:pt>
                <c:pt idx="1178">
                  <c:v>0.46811272280281857</c:v>
                </c:pt>
                <c:pt idx="1179">
                  <c:v>0.46811272280281857</c:v>
                </c:pt>
                <c:pt idx="1180">
                  <c:v>0.46811272280281857</c:v>
                </c:pt>
                <c:pt idx="1181">
                  <c:v>0.46811272280281857</c:v>
                </c:pt>
                <c:pt idx="1182">
                  <c:v>0.46811272280281857</c:v>
                </c:pt>
                <c:pt idx="1183">
                  <c:v>0.46811272280281857</c:v>
                </c:pt>
                <c:pt idx="1184">
                  <c:v>0.46811272280281857</c:v>
                </c:pt>
                <c:pt idx="1185">
                  <c:v>0.46811272280281857</c:v>
                </c:pt>
                <c:pt idx="1186">
                  <c:v>0.46811272280281857</c:v>
                </c:pt>
                <c:pt idx="1187">
                  <c:v>0.46811272280281857</c:v>
                </c:pt>
                <c:pt idx="1188">
                  <c:v>0.46811272280281857</c:v>
                </c:pt>
                <c:pt idx="1189">
                  <c:v>0.46811272280281857</c:v>
                </c:pt>
                <c:pt idx="1190">
                  <c:v>0.46811272280281857</c:v>
                </c:pt>
                <c:pt idx="1191">
                  <c:v>0.46811272280281857</c:v>
                </c:pt>
                <c:pt idx="1192">
                  <c:v>0.46811272280281857</c:v>
                </c:pt>
                <c:pt idx="1193">
                  <c:v>0.46811272280281857</c:v>
                </c:pt>
                <c:pt idx="1194">
                  <c:v>0.46811272280281857</c:v>
                </c:pt>
                <c:pt idx="1195">
                  <c:v>0.46811272280281857</c:v>
                </c:pt>
                <c:pt idx="1196">
                  <c:v>0.46811272280281857</c:v>
                </c:pt>
                <c:pt idx="1197">
                  <c:v>0.46811272280281857</c:v>
                </c:pt>
                <c:pt idx="1198">
                  <c:v>0.46811272280281857</c:v>
                </c:pt>
                <c:pt idx="1199">
                  <c:v>0.46811272280281857</c:v>
                </c:pt>
                <c:pt idx="1200">
                  <c:v>0.46811272280281857</c:v>
                </c:pt>
                <c:pt idx="1201">
                  <c:v>0.46811272280281857</c:v>
                </c:pt>
                <c:pt idx="1202">
                  <c:v>0.46811272280281857</c:v>
                </c:pt>
                <c:pt idx="1203">
                  <c:v>0.46811272280281857</c:v>
                </c:pt>
                <c:pt idx="1204">
                  <c:v>0.46811272280281857</c:v>
                </c:pt>
                <c:pt idx="1205">
                  <c:v>0.46811272280281857</c:v>
                </c:pt>
                <c:pt idx="1206">
                  <c:v>0.46811272280281857</c:v>
                </c:pt>
                <c:pt idx="1207">
                  <c:v>0.46811272280281857</c:v>
                </c:pt>
                <c:pt idx="1208">
                  <c:v>0.46811272280281857</c:v>
                </c:pt>
                <c:pt idx="1209">
                  <c:v>0.46811272280281857</c:v>
                </c:pt>
                <c:pt idx="1210">
                  <c:v>0.46811272280281857</c:v>
                </c:pt>
                <c:pt idx="1211">
                  <c:v>0.46811272280281857</c:v>
                </c:pt>
                <c:pt idx="1212">
                  <c:v>0.46811272280281857</c:v>
                </c:pt>
                <c:pt idx="1213">
                  <c:v>0.46811272280281857</c:v>
                </c:pt>
                <c:pt idx="1214">
                  <c:v>0.46811272280281857</c:v>
                </c:pt>
                <c:pt idx="1215">
                  <c:v>0.46811272280281857</c:v>
                </c:pt>
                <c:pt idx="1216">
                  <c:v>0.46811272280281857</c:v>
                </c:pt>
                <c:pt idx="1217">
                  <c:v>0.46811272280281857</c:v>
                </c:pt>
                <c:pt idx="1218">
                  <c:v>0.46811272280281857</c:v>
                </c:pt>
                <c:pt idx="1219">
                  <c:v>0.46811272280281857</c:v>
                </c:pt>
                <c:pt idx="1220">
                  <c:v>0.46811272280281857</c:v>
                </c:pt>
                <c:pt idx="1221">
                  <c:v>0.46811272280281857</c:v>
                </c:pt>
                <c:pt idx="1222">
                  <c:v>0.46811272280281857</c:v>
                </c:pt>
                <c:pt idx="1223">
                  <c:v>0.46811272280281857</c:v>
                </c:pt>
                <c:pt idx="1224">
                  <c:v>0.46811272280281857</c:v>
                </c:pt>
                <c:pt idx="1225">
                  <c:v>0.46811272280281857</c:v>
                </c:pt>
                <c:pt idx="1226">
                  <c:v>0.46811272280281857</c:v>
                </c:pt>
                <c:pt idx="1227">
                  <c:v>0.46811272280281857</c:v>
                </c:pt>
                <c:pt idx="1228">
                  <c:v>0.46811272280281857</c:v>
                </c:pt>
                <c:pt idx="1229">
                  <c:v>0.46811272280281857</c:v>
                </c:pt>
                <c:pt idx="1230">
                  <c:v>0.46811272280281857</c:v>
                </c:pt>
                <c:pt idx="1231">
                  <c:v>0.46811272280281857</c:v>
                </c:pt>
                <c:pt idx="1232">
                  <c:v>0.46811272280281857</c:v>
                </c:pt>
                <c:pt idx="1233">
                  <c:v>0.46811272280281857</c:v>
                </c:pt>
                <c:pt idx="1234">
                  <c:v>0.46811272280281857</c:v>
                </c:pt>
                <c:pt idx="1235">
                  <c:v>0.46811272280281857</c:v>
                </c:pt>
                <c:pt idx="1236">
                  <c:v>0.46811272280281857</c:v>
                </c:pt>
                <c:pt idx="1237">
                  <c:v>0.46811272280281857</c:v>
                </c:pt>
                <c:pt idx="1238">
                  <c:v>0.46811272280281857</c:v>
                </c:pt>
                <c:pt idx="1239">
                  <c:v>0.46811272280281857</c:v>
                </c:pt>
                <c:pt idx="1240">
                  <c:v>0.46811272280281857</c:v>
                </c:pt>
                <c:pt idx="1241">
                  <c:v>0.46811272280281857</c:v>
                </c:pt>
                <c:pt idx="1242">
                  <c:v>0.46811272280281857</c:v>
                </c:pt>
                <c:pt idx="1243">
                  <c:v>0.46811272280281857</c:v>
                </c:pt>
                <c:pt idx="1244">
                  <c:v>0.46811272280281857</c:v>
                </c:pt>
                <c:pt idx="1245">
                  <c:v>0.46811272280281857</c:v>
                </c:pt>
                <c:pt idx="1246">
                  <c:v>0.46811272280281857</c:v>
                </c:pt>
                <c:pt idx="1247">
                  <c:v>0.46811272280281857</c:v>
                </c:pt>
                <c:pt idx="1248">
                  <c:v>0.46811272280281857</c:v>
                </c:pt>
                <c:pt idx="1249">
                  <c:v>0.46811272280281857</c:v>
                </c:pt>
                <c:pt idx="1250">
                  <c:v>0.46811272280281857</c:v>
                </c:pt>
                <c:pt idx="1251">
                  <c:v>0.46811272280281857</c:v>
                </c:pt>
                <c:pt idx="1252">
                  <c:v>0.46811272280281857</c:v>
                </c:pt>
                <c:pt idx="1253">
                  <c:v>0.46811272280281857</c:v>
                </c:pt>
                <c:pt idx="1254">
                  <c:v>0.46811272280281857</c:v>
                </c:pt>
                <c:pt idx="1255">
                  <c:v>0.46811272280281857</c:v>
                </c:pt>
                <c:pt idx="1256">
                  <c:v>0.46811272280281857</c:v>
                </c:pt>
                <c:pt idx="1257">
                  <c:v>0.46811272280281857</c:v>
                </c:pt>
                <c:pt idx="1258">
                  <c:v>0.46811272280281857</c:v>
                </c:pt>
                <c:pt idx="1259">
                  <c:v>0.46811272280281857</c:v>
                </c:pt>
                <c:pt idx="1260">
                  <c:v>0.46811272280281857</c:v>
                </c:pt>
                <c:pt idx="1261">
                  <c:v>0.46811272280281857</c:v>
                </c:pt>
                <c:pt idx="1262">
                  <c:v>0.46811272280281857</c:v>
                </c:pt>
                <c:pt idx="1263">
                  <c:v>0.46811272280281857</c:v>
                </c:pt>
                <c:pt idx="1264">
                  <c:v>0.46811272280281857</c:v>
                </c:pt>
                <c:pt idx="1265">
                  <c:v>0.46811272280281857</c:v>
                </c:pt>
                <c:pt idx="1266">
                  <c:v>0.46811272280281857</c:v>
                </c:pt>
                <c:pt idx="1267">
                  <c:v>0.46811272280281857</c:v>
                </c:pt>
                <c:pt idx="1268">
                  <c:v>0.46811272280281857</c:v>
                </c:pt>
                <c:pt idx="1269">
                  <c:v>0.46811272280281857</c:v>
                </c:pt>
                <c:pt idx="1270">
                  <c:v>0.46811272280281857</c:v>
                </c:pt>
                <c:pt idx="1271">
                  <c:v>0.46811272280281857</c:v>
                </c:pt>
                <c:pt idx="1272">
                  <c:v>0.46811272280281857</c:v>
                </c:pt>
                <c:pt idx="1273">
                  <c:v>0.46811272280281857</c:v>
                </c:pt>
                <c:pt idx="1274">
                  <c:v>0.46811272280281857</c:v>
                </c:pt>
                <c:pt idx="1275">
                  <c:v>0.46811272280281857</c:v>
                </c:pt>
                <c:pt idx="1276">
                  <c:v>0.46811272280281857</c:v>
                </c:pt>
                <c:pt idx="1277">
                  <c:v>0.46811272280281857</c:v>
                </c:pt>
                <c:pt idx="1278">
                  <c:v>0.46811272280281857</c:v>
                </c:pt>
                <c:pt idx="1279">
                  <c:v>0.46811272280281857</c:v>
                </c:pt>
                <c:pt idx="1280">
                  <c:v>0.46811272280281857</c:v>
                </c:pt>
                <c:pt idx="1281">
                  <c:v>0.46811272280281857</c:v>
                </c:pt>
                <c:pt idx="1282">
                  <c:v>0.46811272280281857</c:v>
                </c:pt>
                <c:pt idx="1283">
                  <c:v>0.46811272280281857</c:v>
                </c:pt>
                <c:pt idx="1284">
                  <c:v>0.46811272280281857</c:v>
                </c:pt>
                <c:pt idx="1285">
                  <c:v>0.46811272280281857</c:v>
                </c:pt>
                <c:pt idx="1286">
                  <c:v>0.46811272280281857</c:v>
                </c:pt>
                <c:pt idx="1287">
                  <c:v>0.46811272280281857</c:v>
                </c:pt>
                <c:pt idx="1288">
                  <c:v>0.46811272280281857</c:v>
                </c:pt>
                <c:pt idx="1289">
                  <c:v>0.46811272280281857</c:v>
                </c:pt>
                <c:pt idx="1290">
                  <c:v>0.46811272280281857</c:v>
                </c:pt>
                <c:pt idx="1291">
                  <c:v>0.46811272280281857</c:v>
                </c:pt>
                <c:pt idx="1292">
                  <c:v>0.46811272280281857</c:v>
                </c:pt>
                <c:pt idx="1293">
                  <c:v>0.46811272280281857</c:v>
                </c:pt>
                <c:pt idx="1294">
                  <c:v>0.46811272280281857</c:v>
                </c:pt>
                <c:pt idx="1295">
                  <c:v>0.46811272280281857</c:v>
                </c:pt>
                <c:pt idx="1296">
                  <c:v>0.46811272280281857</c:v>
                </c:pt>
                <c:pt idx="1297">
                  <c:v>0.46811272280281857</c:v>
                </c:pt>
                <c:pt idx="1298">
                  <c:v>0.46811272280281857</c:v>
                </c:pt>
                <c:pt idx="1299">
                  <c:v>0.46811272280281857</c:v>
                </c:pt>
                <c:pt idx="1300">
                  <c:v>0.46811272280281857</c:v>
                </c:pt>
                <c:pt idx="1301">
                  <c:v>0.46811272280281857</c:v>
                </c:pt>
                <c:pt idx="1302">
                  <c:v>0.46811272280281857</c:v>
                </c:pt>
                <c:pt idx="1303">
                  <c:v>0.46811272280281857</c:v>
                </c:pt>
                <c:pt idx="1304">
                  <c:v>0.46811272280281857</c:v>
                </c:pt>
                <c:pt idx="1305">
                  <c:v>0.46811272280281857</c:v>
                </c:pt>
                <c:pt idx="1306">
                  <c:v>0.46811272280281857</c:v>
                </c:pt>
                <c:pt idx="1307">
                  <c:v>0.46811272280281857</c:v>
                </c:pt>
                <c:pt idx="1308">
                  <c:v>0.46811272280281857</c:v>
                </c:pt>
                <c:pt idx="1309">
                  <c:v>0.46811272280281857</c:v>
                </c:pt>
                <c:pt idx="1310">
                  <c:v>0.46811272280281857</c:v>
                </c:pt>
                <c:pt idx="1311">
                  <c:v>0.46811272280281857</c:v>
                </c:pt>
                <c:pt idx="1312">
                  <c:v>0.46811272280281857</c:v>
                </c:pt>
                <c:pt idx="1313">
                  <c:v>0.46811272280281857</c:v>
                </c:pt>
                <c:pt idx="1314">
                  <c:v>0.46811272280281857</c:v>
                </c:pt>
                <c:pt idx="1315">
                  <c:v>0.46811272280281857</c:v>
                </c:pt>
                <c:pt idx="1316">
                  <c:v>0.46811272280281857</c:v>
                </c:pt>
                <c:pt idx="1317">
                  <c:v>0.46811272280281857</c:v>
                </c:pt>
                <c:pt idx="1318">
                  <c:v>0.46811272280281857</c:v>
                </c:pt>
                <c:pt idx="1319">
                  <c:v>0.46811272280281857</c:v>
                </c:pt>
                <c:pt idx="1320">
                  <c:v>0.46811272280281857</c:v>
                </c:pt>
                <c:pt idx="1321">
                  <c:v>0.46811272280281857</c:v>
                </c:pt>
                <c:pt idx="1322">
                  <c:v>0.46811272280281857</c:v>
                </c:pt>
                <c:pt idx="1323">
                  <c:v>0.46811272280281857</c:v>
                </c:pt>
                <c:pt idx="1324">
                  <c:v>0.46811272280281857</c:v>
                </c:pt>
                <c:pt idx="1325">
                  <c:v>0.46811272280281857</c:v>
                </c:pt>
                <c:pt idx="1326">
                  <c:v>0.46811272280281857</c:v>
                </c:pt>
                <c:pt idx="1327">
                  <c:v>0.46811272280281857</c:v>
                </c:pt>
                <c:pt idx="1328">
                  <c:v>0.46811272280281857</c:v>
                </c:pt>
                <c:pt idx="1329">
                  <c:v>0.46811272280281857</c:v>
                </c:pt>
                <c:pt idx="1330">
                  <c:v>0.46811272280281857</c:v>
                </c:pt>
                <c:pt idx="1331">
                  <c:v>0.46811272280281857</c:v>
                </c:pt>
                <c:pt idx="1332">
                  <c:v>0.46811272280281857</c:v>
                </c:pt>
                <c:pt idx="1333">
                  <c:v>0.46811272280281857</c:v>
                </c:pt>
                <c:pt idx="1334">
                  <c:v>0.46811272280281857</c:v>
                </c:pt>
                <c:pt idx="1335">
                  <c:v>0.46811272280281857</c:v>
                </c:pt>
                <c:pt idx="1336">
                  <c:v>0.46811272280281857</c:v>
                </c:pt>
                <c:pt idx="1337">
                  <c:v>0.46811272280281857</c:v>
                </c:pt>
                <c:pt idx="1338">
                  <c:v>0.46811272280281857</c:v>
                </c:pt>
                <c:pt idx="1339">
                  <c:v>0.46811272280281857</c:v>
                </c:pt>
                <c:pt idx="1340">
                  <c:v>0.46811272280281857</c:v>
                </c:pt>
                <c:pt idx="1341">
                  <c:v>0.46811272280281857</c:v>
                </c:pt>
                <c:pt idx="1342">
                  <c:v>0.46811272280281857</c:v>
                </c:pt>
                <c:pt idx="1343">
                  <c:v>0.46811272280281857</c:v>
                </c:pt>
                <c:pt idx="1344">
                  <c:v>0.46811272280281857</c:v>
                </c:pt>
                <c:pt idx="1345">
                  <c:v>0.46811272280281857</c:v>
                </c:pt>
                <c:pt idx="1346">
                  <c:v>0.46811272280281857</c:v>
                </c:pt>
                <c:pt idx="1347">
                  <c:v>0.46811272280281857</c:v>
                </c:pt>
                <c:pt idx="1348">
                  <c:v>0.46811272280281857</c:v>
                </c:pt>
                <c:pt idx="1349">
                  <c:v>0.46811272280281857</c:v>
                </c:pt>
                <c:pt idx="1350">
                  <c:v>0.46811272280281857</c:v>
                </c:pt>
                <c:pt idx="1351">
                  <c:v>0.46811272280281857</c:v>
                </c:pt>
                <c:pt idx="1352">
                  <c:v>0.46892167866389178</c:v>
                </c:pt>
                <c:pt idx="1353">
                  <c:v>0.47010563089724156</c:v>
                </c:pt>
                <c:pt idx="1354">
                  <c:v>0.47142197845961237</c:v>
                </c:pt>
                <c:pt idx="1355">
                  <c:v>0.47286372635027446</c:v>
                </c:pt>
                <c:pt idx="1356">
                  <c:v>0.47453395585761304</c:v>
                </c:pt>
                <c:pt idx="1357">
                  <c:v>0.47663164564065469</c:v>
                </c:pt>
                <c:pt idx="1358">
                  <c:v>0.47902524985343403</c:v>
                </c:pt>
                <c:pt idx="1359">
                  <c:v>0.48159047293470914</c:v>
                </c:pt>
                <c:pt idx="1360">
                  <c:v>0.4844025402002255</c:v>
                </c:pt>
                <c:pt idx="1361">
                  <c:v>0.48725193782949305</c:v>
                </c:pt>
                <c:pt idx="1362">
                  <c:v>0.48923967871595547</c:v>
                </c:pt>
                <c:pt idx="1363">
                  <c:v>0.48958884562239424</c:v>
                </c:pt>
                <c:pt idx="1364">
                  <c:v>0.48958884562239424</c:v>
                </c:pt>
                <c:pt idx="1365">
                  <c:v>0.48958884562239424</c:v>
                </c:pt>
                <c:pt idx="1366">
                  <c:v>0.48958884562239424</c:v>
                </c:pt>
                <c:pt idx="1367">
                  <c:v>0.48958884562239424</c:v>
                </c:pt>
                <c:pt idx="1368">
                  <c:v>0.48958884562239424</c:v>
                </c:pt>
                <c:pt idx="1369">
                  <c:v>0.49075458728906091</c:v>
                </c:pt>
                <c:pt idx="1370">
                  <c:v>0.49262433051795529</c:v>
                </c:pt>
                <c:pt idx="1371">
                  <c:v>0.49334512299123728</c:v>
                </c:pt>
                <c:pt idx="1372">
                  <c:v>0.49334512299123728</c:v>
                </c:pt>
                <c:pt idx="1373">
                  <c:v>0.49334512299123728</c:v>
                </c:pt>
                <c:pt idx="1374">
                  <c:v>0.49334512299123728</c:v>
                </c:pt>
                <c:pt idx="1375">
                  <c:v>0.4935592894534645</c:v>
                </c:pt>
                <c:pt idx="1376">
                  <c:v>0.4949464246758849</c:v>
                </c:pt>
                <c:pt idx="1377">
                  <c:v>0.4981379256379796</c:v>
                </c:pt>
                <c:pt idx="1378">
                  <c:v>0.50339822601241957</c:v>
                </c:pt>
                <c:pt idx="1379">
                  <c:v>0.50918699862475614</c:v>
                </c:pt>
                <c:pt idx="1380">
                  <c:v>0.51424599619493405</c:v>
                </c:pt>
                <c:pt idx="1381">
                  <c:v>0.51856106694085469</c:v>
                </c:pt>
                <c:pt idx="1382">
                  <c:v>0.52130749443745417</c:v>
                </c:pt>
                <c:pt idx="1383">
                  <c:v>0.52130749443745417</c:v>
                </c:pt>
                <c:pt idx="1384">
                  <c:v>0.52130749443745417</c:v>
                </c:pt>
                <c:pt idx="1385">
                  <c:v>0.52130749443745417</c:v>
                </c:pt>
                <c:pt idx="1386">
                  <c:v>0.52130749443745417</c:v>
                </c:pt>
                <c:pt idx="1387">
                  <c:v>0.52130749443745417</c:v>
                </c:pt>
                <c:pt idx="1388">
                  <c:v>0.52130749443745417</c:v>
                </c:pt>
                <c:pt idx="1389">
                  <c:v>0.52130749443745417</c:v>
                </c:pt>
                <c:pt idx="1390">
                  <c:v>0.52130749443745417</c:v>
                </c:pt>
                <c:pt idx="1391">
                  <c:v>0.52130749443745417</c:v>
                </c:pt>
                <c:pt idx="1392">
                  <c:v>0.52130749443745417</c:v>
                </c:pt>
                <c:pt idx="1393">
                  <c:v>0.52130749443745417</c:v>
                </c:pt>
                <c:pt idx="1394">
                  <c:v>0.52130749443745417</c:v>
                </c:pt>
                <c:pt idx="1395">
                  <c:v>0.52130749443745417</c:v>
                </c:pt>
                <c:pt idx="1396">
                  <c:v>0.52130749443745417</c:v>
                </c:pt>
                <c:pt idx="1397">
                  <c:v>0.52130749443745417</c:v>
                </c:pt>
                <c:pt idx="1398">
                  <c:v>0.52147156317560639</c:v>
                </c:pt>
                <c:pt idx="1399">
                  <c:v>0.52204178557420444</c:v>
                </c:pt>
                <c:pt idx="1400">
                  <c:v>0.52299865271505264</c:v>
                </c:pt>
                <c:pt idx="1401">
                  <c:v>0.52431646666602305</c:v>
                </c:pt>
                <c:pt idx="1402">
                  <c:v>0.52582299673027144</c:v>
                </c:pt>
                <c:pt idx="1403">
                  <c:v>0.52769301016628367</c:v>
                </c:pt>
                <c:pt idx="1404">
                  <c:v>0.53052967349145874</c:v>
                </c:pt>
                <c:pt idx="1405">
                  <c:v>0.5347589341282819</c:v>
                </c:pt>
                <c:pt idx="1406">
                  <c:v>0.53929994962135153</c:v>
                </c:pt>
                <c:pt idx="1407">
                  <c:v>0.54261955476434309</c:v>
                </c:pt>
                <c:pt idx="1408">
                  <c:v>0.54398102039057861</c:v>
                </c:pt>
                <c:pt idx="1409">
                  <c:v>0.54398102039057861</c:v>
                </c:pt>
                <c:pt idx="1410">
                  <c:v>0.54398102039057861</c:v>
                </c:pt>
                <c:pt idx="1411">
                  <c:v>0.54398102039057861</c:v>
                </c:pt>
                <c:pt idx="1412">
                  <c:v>0.54398102039057861</c:v>
                </c:pt>
                <c:pt idx="1413">
                  <c:v>0.54398102039057861</c:v>
                </c:pt>
                <c:pt idx="1414">
                  <c:v>0.54398102039057861</c:v>
                </c:pt>
                <c:pt idx="1415">
                  <c:v>0.54398102039057861</c:v>
                </c:pt>
                <c:pt idx="1416">
                  <c:v>0.54398102039057861</c:v>
                </c:pt>
                <c:pt idx="1417">
                  <c:v>0.54398102039057861</c:v>
                </c:pt>
                <c:pt idx="1418">
                  <c:v>0.54398102039057861</c:v>
                </c:pt>
                <c:pt idx="1419">
                  <c:v>0.54398102039057861</c:v>
                </c:pt>
                <c:pt idx="1420">
                  <c:v>0.54398102039057861</c:v>
                </c:pt>
                <c:pt idx="1421">
                  <c:v>0.54398102039057861</c:v>
                </c:pt>
                <c:pt idx="1422">
                  <c:v>0.54532826364885967</c:v>
                </c:pt>
                <c:pt idx="1423">
                  <c:v>0.54776638134735001</c:v>
                </c:pt>
                <c:pt idx="1424">
                  <c:v>0.54930896396130402</c:v>
                </c:pt>
                <c:pt idx="1425">
                  <c:v>0.54930896396130402</c:v>
                </c:pt>
                <c:pt idx="1426">
                  <c:v>0.54930896396130402</c:v>
                </c:pt>
                <c:pt idx="1427">
                  <c:v>0.54930896396130402</c:v>
                </c:pt>
                <c:pt idx="1428">
                  <c:v>0.54930896396130402</c:v>
                </c:pt>
                <c:pt idx="1429">
                  <c:v>0.54930896396130402</c:v>
                </c:pt>
                <c:pt idx="1430">
                  <c:v>0.54930896396130402</c:v>
                </c:pt>
                <c:pt idx="1431">
                  <c:v>0.55009782556406783</c:v>
                </c:pt>
                <c:pt idx="1432">
                  <c:v>0.55245099891279248</c:v>
                </c:pt>
                <c:pt idx="1433">
                  <c:v>0.55615174836009762</c:v>
                </c:pt>
                <c:pt idx="1434">
                  <c:v>0.55995453404133921</c:v>
                </c:pt>
                <c:pt idx="1435">
                  <c:v>0.56301122041402862</c:v>
                </c:pt>
                <c:pt idx="1436">
                  <c:v>0.5647474528391051</c:v>
                </c:pt>
                <c:pt idx="1437">
                  <c:v>0.5647474528391051</c:v>
                </c:pt>
                <c:pt idx="1438">
                  <c:v>0.5647474528391051</c:v>
                </c:pt>
                <c:pt idx="1439">
                  <c:v>0.5647474528391051</c:v>
                </c:pt>
                <c:pt idx="1440">
                  <c:v>0.5647474528391051</c:v>
                </c:pt>
                <c:pt idx="1441">
                  <c:v>0.5647474528391051</c:v>
                </c:pt>
                <c:pt idx="1442">
                  <c:v>0.56522046498602008</c:v>
                </c:pt>
                <c:pt idx="1443">
                  <c:v>0.56583077586268693</c:v>
                </c:pt>
                <c:pt idx="1444">
                  <c:v>0.56602212038274857</c:v>
                </c:pt>
                <c:pt idx="1445">
                  <c:v>0.56602212038274857</c:v>
                </c:pt>
                <c:pt idx="1446">
                  <c:v>0.56602212038274857</c:v>
                </c:pt>
                <c:pt idx="1447">
                  <c:v>0.56602212038274857</c:v>
                </c:pt>
                <c:pt idx="1448">
                  <c:v>0.56661732609423254</c:v>
                </c:pt>
                <c:pt idx="1449">
                  <c:v>0.56768875083563675</c:v>
                </c:pt>
                <c:pt idx="1450">
                  <c:v>0.56835484762508837</c:v>
                </c:pt>
                <c:pt idx="1451">
                  <c:v>0.56849773401085402</c:v>
                </c:pt>
                <c:pt idx="1452">
                  <c:v>0.56849773401085402</c:v>
                </c:pt>
                <c:pt idx="1453">
                  <c:v>0.56849773401085402</c:v>
                </c:pt>
                <c:pt idx="1454">
                  <c:v>0.56849773401085402</c:v>
                </c:pt>
                <c:pt idx="1455">
                  <c:v>0.56849773401085402</c:v>
                </c:pt>
                <c:pt idx="1456">
                  <c:v>0.56849773401085402</c:v>
                </c:pt>
                <c:pt idx="1457">
                  <c:v>0.56849773401085402</c:v>
                </c:pt>
                <c:pt idx="1458">
                  <c:v>0.56849773401085402</c:v>
                </c:pt>
                <c:pt idx="1459">
                  <c:v>0.56849773401085402</c:v>
                </c:pt>
                <c:pt idx="1460">
                  <c:v>0.56849773401085402</c:v>
                </c:pt>
                <c:pt idx="1461">
                  <c:v>0.56849773401085402</c:v>
                </c:pt>
                <c:pt idx="1462">
                  <c:v>0.56849773401085402</c:v>
                </c:pt>
                <c:pt idx="1463">
                  <c:v>0.56849773401085402</c:v>
                </c:pt>
                <c:pt idx="1464">
                  <c:v>0.56849773401085402</c:v>
                </c:pt>
                <c:pt idx="1465">
                  <c:v>0.56849773401085402</c:v>
                </c:pt>
                <c:pt idx="1466">
                  <c:v>0.56849773401085402</c:v>
                </c:pt>
                <c:pt idx="1467">
                  <c:v>0.56849773401085402</c:v>
                </c:pt>
                <c:pt idx="1468">
                  <c:v>0.56849773401085402</c:v>
                </c:pt>
                <c:pt idx="1469">
                  <c:v>0.56849773401085402</c:v>
                </c:pt>
                <c:pt idx="1470">
                  <c:v>0.56849773401085402</c:v>
                </c:pt>
                <c:pt idx="1471">
                  <c:v>0.56849773401085402</c:v>
                </c:pt>
                <c:pt idx="1472">
                  <c:v>0.56849773401085402</c:v>
                </c:pt>
                <c:pt idx="1473">
                  <c:v>0.56849773401085402</c:v>
                </c:pt>
                <c:pt idx="1474">
                  <c:v>0.56849773401085402</c:v>
                </c:pt>
                <c:pt idx="1475">
                  <c:v>0.56849773401085402</c:v>
                </c:pt>
                <c:pt idx="1476">
                  <c:v>0.56849773401085402</c:v>
                </c:pt>
                <c:pt idx="1477">
                  <c:v>0.56849773401085402</c:v>
                </c:pt>
                <c:pt idx="1478">
                  <c:v>0.56849773401085402</c:v>
                </c:pt>
                <c:pt idx="1479">
                  <c:v>0.56849773401085402</c:v>
                </c:pt>
                <c:pt idx="1480">
                  <c:v>0.56849773401085402</c:v>
                </c:pt>
                <c:pt idx="1481">
                  <c:v>0.56849773401085402</c:v>
                </c:pt>
                <c:pt idx="1482">
                  <c:v>0.56849773401085402</c:v>
                </c:pt>
                <c:pt idx="1483">
                  <c:v>0.56849773401085402</c:v>
                </c:pt>
                <c:pt idx="1484">
                  <c:v>0.56849773401085402</c:v>
                </c:pt>
                <c:pt idx="1485">
                  <c:v>0.56849773401085402</c:v>
                </c:pt>
                <c:pt idx="1486">
                  <c:v>0.56849773401085402</c:v>
                </c:pt>
                <c:pt idx="1487">
                  <c:v>0.56849773401085402</c:v>
                </c:pt>
                <c:pt idx="1488">
                  <c:v>0.56849773401085402</c:v>
                </c:pt>
                <c:pt idx="1489">
                  <c:v>0.56849773401085402</c:v>
                </c:pt>
                <c:pt idx="1490">
                  <c:v>0.56849773401085402</c:v>
                </c:pt>
                <c:pt idx="1491">
                  <c:v>0.56849773401085402</c:v>
                </c:pt>
                <c:pt idx="1492">
                  <c:v>0.56849773401085402</c:v>
                </c:pt>
                <c:pt idx="1493">
                  <c:v>0.56849773401085402</c:v>
                </c:pt>
                <c:pt idx="1494">
                  <c:v>0.56849773401085402</c:v>
                </c:pt>
                <c:pt idx="1495">
                  <c:v>0.56849773401085402</c:v>
                </c:pt>
                <c:pt idx="1496">
                  <c:v>0.56849773401085402</c:v>
                </c:pt>
                <c:pt idx="1497">
                  <c:v>0.56849773401085402</c:v>
                </c:pt>
                <c:pt idx="1498">
                  <c:v>0.56849773401085402</c:v>
                </c:pt>
                <c:pt idx="1499">
                  <c:v>0.56849773401085402</c:v>
                </c:pt>
                <c:pt idx="1500">
                  <c:v>0.56849773401085402</c:v>
                </c:pt>
                <c:pt idx="1501">
                  <c:v>0.56849773401085402</c:v>
                </c:pt>
                <c:pt idx="1502">
                  <c:v>0.56849773401085402</c:v>
                </c:pt>
                <c:pt idx="1503">
                  <c:v>0.56849773401085402</c:v>
                </c:pt>
                <c:pt idx="1504">
                  <c:v>0.56849773401085402</c:v>
                </c:pt>
                <c:pt idx="1505">
                  <c:v>0.56849773401085402</c:v>
                </c:pt>
                <c:pt idx="1506">
                  <c:v>0.56849773401085402</c:v>
                </c:pt>
                <c:pt idx="1507">
                  <c:v>0.56849773401085402</c:v>
                </c:pt>
                <c:pt idx="1508">
                  <c:v>0.56849773401085402</c:v>
                </c:pt>
                <c:pt idx="1509">
                  <c:v>0.56849773401085402</c:v>
                </c:pt>
                <c:pt idx="1510">
                  <c:v>0.56849773401085402</c:v>
                </c:pt>
                <c:pt idx="1511">
                  <c:v>0.56849773401085402</c:v>
                </c:pt>
                <c:pt idx="1512">
                  <c:v>0.56849773401085402</c:v>
                </c:pt>
                <c:pt idx="1513">
                  <c:v>0.56849773401085402</c:v>
                </c:pt>
                <c:pt idx="1514">
                  <c:v>0.56849773401085402</c:v>
                </c:pt>
                <c:pt idx="1515">
                  <c:v>0.56849773401085402</c:v>
                </c:pt>
                <c:pt idx="1516">
                  <c:v>0.56849773401085402</c:v>
                </c:pt>
                <c:pt idx="1517">
                  <c:v>0.56849773401085402</c:v>
                </c:pt>
                <c:pt idx="1518">
                  <c:v>0.56849773401085402</c:v>
                </c:pt>
                <c:pt idx="1519">
                  <c:v>0.56849773401085402</c:v>
                </c:pt>
                <c:pt idx="1520">
                  <c:v>0.56849773401085402</c:v>
                </c:pt>
                <c:pt idx="1521">
                  <c:v>0.56849773401085402</c:v>
                </c:pt>
                <c:pt idx="1522">
                  <c:v>0.56849773401085402</c:v>
                </c:pt>
                <c:pt idx="1523">
                  <c:v>0.56849773401085402</c:v>
                </c:pt>
                <c:pt idx="1524">
                  <c:v>0.56849773401085402</c:v>
                </c:pt>
                <c:pt idx="1525">
                  <c:v>0.56849773401085402</c:v>
                </c:pt>
                <c:pt idx="1526">
                  <c:v>0.56974004284764002</c:v>
                </c:pt>
                <c:pt idx="1527">
                  <c:v>0.57213865443965684</c:v>
                </c:pt>
                <c:pt idx="1528">
                  <c:v>0.57520758553851814</c:v>
                </c:pt>
                <c:pt idx="1529">
                  <c:v>0.5782186338567622</c:v>
                </c:pt>
                <c:pt idx="1530">
                  <c:v>0.58061306343975583</c:v>
                </c:pt>
                <c:pt idx="1531">
                  <c:v>0.58214974771061523</c:v>
                </c:pt>
                <c:pt idx="1532">
                  <c:v>0.58267687474248231</c:v>
                </c:pt>
                <c:pt idx="1533">
                  <c:v>0.58267687474248231</c:v>
                </c:pt>
                <c:pt idx="1534">
                  <c:v>0.58267687474248231</c:v>
                </c:pt>
                <c:pt idx="1535">
                  <c:v>0.58267687474248231</c:v>
                </c:pt>
                <c:pt idx="1536">
                  <c:v>0.58267687474248231</c:v>
                </c:pt>
                <c:pt idx="1537">
                  <c:v>0.58267687474248231</c:v>
                </c:pt>
                <c:pt idx="1538">
                  <c:v>0.58267687474248231</c:v>
                </c:pt>
                <c:pt idx="1539">
                  <c:v>0.58267687474248231</c:v>
                </c:pt>
                <c:pt idx="1540">
                  <c:v>0.58267687474248231</c:v>
                </c:pt>
                <c:pt idx="1541">
                  <c:v>0.58267687474248231</c:v>
                </c:pt>
                <c:pt idx="1542">
                  <c:v>0.58267687474248231</c:v>
                </c:pt>
                <c:pt idx="1543">
                  <c:v>0.58267687474248231</c:v>
                </c:pt>
                <c:pt idx="1544">
                  <c:v>0.58267687474248231</c:v>
                </c:pt>
                <c:pt idx="1545">
                  <c:v>0.58267687474248231</c:v>
                </c:pt>
                <c:pt idx="1546">
                  <c:v>0.58267687474248231</c:v>
                </c:pt>
                <c:pt idx="1547">
                  <c:v>0.58267687474248231</c:v>
                </c:pt>
                <c:pt idx="1548">
                  <c:v>0.58267687474248231</c:v>
                </c:pt>
                <c:pt idx="1549">
                  <c:v>0.58267687474248231</c:v>
                </c:pt>
                <c:pt idx="1550">
                  <c:v>0.58267687474248231</c:v>
                </c:pt>
                <c:pt idx="1551">
                  <c:v>0.58267687474248231</c:v>
                </c:pt>
                <c:pt idx="1552">
                  <c:v>0.58267687474248231</c:v>
                </c:pt>
                <c:pt idx="1553">
                  <c:v>0.58267687474248231</c:v>
                </c:pt>
                <c:pt idx="1554">
                  <c:v>0.58267687474248231</c:v>
                </c:pt>
                <c:pt idx="1555">
                  <c:v>0.58267687474248231</c:v>
                </c:pt>
                <c:pt idx="1556">
                  <c:v>0.58267687474248231</c:v>
                </c:pt>
                <c:pt idx="1557">
                  <c:v>0.58267687474248231</c:v>
                </c:pt>
                <c:pt idx="1558">
                  <c:v>0.58267687474248231</c:v>
                </c:pt>
                <c:pt idx="1559">
                  <c:v>0.58267687474248231</c:v>
                </c:pt>
                <c:pt idx="1560">
                  <c:v>0.58267687474248231</c:v>
                </c:pt>
                <c:pt idx="1561">
                  <c:v>0.58267687474248231</c:v>
                </c:pt>
                <c:pt idx="1562">
                  <c:v>0.58267687474248231</c:v>
                </c:pt>
                <c:pt idx="1563">
                  <c:v>0.58267687474248231</c:v>
                </c:pt>
                <c:pt idx="1564">
                  <c:v>0.58267687474248231</c:v>
                </c:pt>
                <c:pt idx="1565">
                  <c:v>0.58267687474248231</c:v>
                </c:pt>
                <c:pt idx="1566">
                  <c:v>0.58267687474248231</c:v>
                </c:pt>
                <c:pt idx="1567">
                  <c:v>0.58267687474248231</c:v>
                </c:pt>
                <c:pt idx="1568">
                  <c:v>0.58267687474248231</c:v>
                </c:pt>
                <c:pt idx="1569">
                  <c:v>0.58267687474248231</c:v>
                </c:pt>
                <c:pt idx="1570">
                  <c:v>0.58267687474248231</c:v>
                </c:pt>
                <c:pt idx="1571">
                  <c:v>0.58267687474248231</c:v>
                </c:pt>
                <c:pt idx="1572">
                  <c:v>0.58267687474248231</c:v>
                </c:pt>
                <c:pt idx="1573">
                  <c:v>0.58267687474248231</c:v>
                </c:pt>
                <c:pt idx="1574">
                  <c:v>0.58267687474248231</c:v>
                </c:pt>
                <c:pt idx="1575">
                  <c:v>0.58267687474248231</c:v>
                </c:pt>
                <c:pt idx="1576">
                  <c:v>0.58267687474248231</c:v>
                </c:pt>
                <c:pt idx="1577">
                  <c:v>0.58267687474248231</c:v>
                </c:pt>
                <c:pt idx="1578">
                  <c:v>0.58267687474248231</c:v>
                </c:pt>
                <c:pt idx="1579">
                  <c:v>0.58267687474248231</c:v>
                </c:pt>
                <c:pt idx="1580">
                  <c:v>0.58267687474248231</c:v>
                </c:pt>
                <c:pt idx="1581">
                  <c:v>0.58267687474248231</c:v>
                </c:pt>
                <c:pt idx="1582">
                  <c:v>0.58267687474248231</c:v>
                </c:pt>
                <c:pt idx="1583">
                  <c:v>0.58267687474248231</c:v>
                </c:pt>
                <c:pt idx="1584">
                  <c:v>0.58267687474248231</c:v>
                </c:pt>
                <c:pt idx="1585">
                  <c:v>0.58267687474248231</c:v>
                </c:pt>
                <c:pt idx="1586">
                  <c:v>0.58267687474248231</c:v>
                </c:pt>
                <c:pt idx="1587">
                  <c:v>0.58267687474248231</c:v>
                </c:pt>
                <c:pt idx="1588">
                  <c:v>0.58267687474248231</c:v>
                </c:pt>
                <c:pt idx="1589">
                  <c:v>0.58267687474248231</c:v>
                </c:pt>
                <c:pt idx="1590">
                  <c:v>0.58267687474248231</c:v>
                </c:pt>
                <c:pt idx="1591">
                  <c:v>0.58267687474248231</c:v>
                </c:pt>
                <c:pt idx="1592">
                  <c:v>0.58267687474248231</c:v>
                </c:pt>
                <c:pt idx="1593">
                  <c:v>0.58267687474248231</c:v>
                </c:pt>
                <c:pt idx="1594">
                  <c:v>0.58267687474248231</c:v>
                </c:pt>
                <c:pt idx="1595">
                  <c:v>0.58267687474248231</c:v>
                </c:pt>
                <c:pt idx="1596">
                  <c:v>0.58267687474248231</c:v>
                </c:pt>
                <c:pt idx="1597">
                  <c:v>0.58267687474248231</c:v>
                </c:pt>
                <c:pt idx="1598">
                  <c:v>0.58267687474248231</c:v>
                </c:pt>
                <c:pt idx="1599">
                  <c:v>0.58267687474248231</c:v>
                </c:pt>
                <c:pt idx="1600">
                  <c:v>0.58267687474248231</c:v>
                </c:pt>
                <c:pt idx="1601">
                  <c:v>0.58267687474248231</c:v>
                </c:pt>
                <c:pt idx="1602">
                  <c:v>0.58267687474248231</c:v>
                </c:pt>
                <c:pt idx="1603">
                  <c:v>0.58267687474248231</c:v>
                </c:pt>
                <c:pt idx="1604">
                  <c:v>0.58267687474248231</c:v>
                </c:pt>
                <c:pt idx="1605">
                  <c:v>0.58267687474248231</c:v>
                </c:pt>
                <c:pt idx="1606">
                  <c:v>0.58267687474248231</c:v>
                </c:pt>
                <c:pt idx="1607">
                  <c:v>0.58267687474248231</c:v>
                </c:pt>
                <c:pt idx="1608">
                  <c:v>0.58267687474248231</c:v>
                </c:pt>
                <c:pt idx="1609">
                  <c:v>0.58267687474248231</c:v>
                </c:pt>
                <c:pt idx="1610">
                  <c:v>0.58267687474248231</c:v>
                </c:pt>
                <c:pt idx="1611">
                  <c:v>0.58267687474248231</c:v>
                </c:pt>
                <c:pt idx="1612">
                  <c:v>0.58267687474248231</c:v>
                </c:pt>
                <c:pt idx="1613">
                  <c:v>0.58267687474248231</c:v>
                </c:pt>
                <c:pt idx="1614">
                  <c:v>0.58267687474248231</c:v>
                </c:pt>
                <c:pt idx="1615">
                  <c:v>0.58267687474248231</c:v>
                </c:pt>
                <c:pt idx="1616">
                  <c:v>0.58267687474248231</c:v>
                </c:pt>
                <c:pt idx="1617">
                  <c:v>0.58267687474248231</c:v>
                </c:pt>
                <c:pt idx="1618">
                  <c:v>0.58267687474248231</c:v>
                </c:pt>
                <c:pt idx="1619">
                  <c:v>0.58267687474248231</c:v>
                </c:pt>
                <c:pt idx="1620">
                  <c:v>0.58267687474248231</c:v>
                </c:pt>
                <c:pt idx="1621">
                  <c:v>0.58267687474248231</c:v>
                </c:pt>
                <c:pt idx="1622">
                  <c:v>0.58267687474248231</c:v>
                </c:pt>
                <c:pt idx="1623">
                  <c:v>0.58267687474248231</c:v>
                </c:pt>
                <c:pt idx="1624">
                  <c:v>0.58267687474248231</c:v>
                </c:pt>
                <c:pt idx="1625">
                  <c:v>0.58267687474248231</c:v>
                </c:pt>
                <c:pt idx="1626">
                  <c:v>0.58267687474248231</c:v>
                </c:pt>
                <c:pt idx="1627">
                  <c:v>0.58267687474248231</c:v>
                </c:pt>
                <c:pt idx="1628">
                  <c:v>0.58267687474248231</c:v>
                </c:pt>
                <c:pt idx="1629">
                  <c:v>0.58329203401271557</c:v>
                </c:pt>
                <c:pt idx="1630">
                  <c:v>0.5848433277576025</c:v>
                </c:pt>
                <c:pt idx="1631">
                  <c:v>0.58647169190747517</c:v>
                </c:pt>
                <c:pt idx="1632">
                  <c:v>0.58717902259263899</c:v>
                </c:pt>
                <c:pt idx="1633">
                  <c:v>0.58717902259263899</c:v>
                </c:pt>
                <c:pt idx="1634">
                  <c:v>0.58717902259263899</c:v>
                </c:pt>
                <c:pt idx="1635">
                  <c:v>0.58717902259263899</c:v>
                </c:pt>
                <c:pt idx="1636">
                  <c:v>0.58717902259263899</c:v>
                </c:pt>
                <c:pt idx="1637">
                  <c:v>0.58717902259263899</c:v>
                </c:pt>
                <c:pt idx="1638">
                  <c:v>0.58717902259263899</c:v>
                </c:pt>
                <c:pt idx="1639">
                  <c:v>0.58717902259263899</c:v>
                </c:pt>
                <c:pt idx="1640">
                  <c:v>0.58717902259263899</c:v>
                </c:pt>
                <c:pt idx="1641">
                  <c:v>0.58717902259263899</c:v>
                </c:pt>
                <c:pt idx="1642">
                  <c:v>0.58717902259263899</c:v>
                </c:pt>
                <c:pt idx="1643">
                  <c:v>0.58717902259263899</c:v>
                </c:pt>
                <c:pt idx="1644">
                  <c:v>0.58717902259263899</c:v>
                </c:pt>
                <c:pt idx="1645">
                  <c:v>0.58717902259263899</c:v>
                </c:pt>
                <c:pt idx="1646">
                  <c:v>0.58717902259263899</c:v>
                </c:pt>
                <c:pt idx="1647">
                  <c:v>0.58717902259263899</c:v>
                </c:pt>
                <c:pt idx="1648">
                  <c:v>0.58717902259263899</c:v>
                </c:pt>
                <c:pt idx="1649">
                  <c:v>0.58717902259263899</c:v>
                </c:pt>
                <c:pt idx="1650">
                  <c:v>0.58717902259263899</c:v>
                </c:pt>
                <c:pt idx="1651">
                  <c:v>0.58717902259263899</c:v>
                </c:pt>
                <c:pt idx="1652">
                  <c:v>0.58717902259263899</c:v>
                </c:pt>
                <c:pt idx="1653">
                  <c:v>0.58717902259263899</c:v>
                </c:pt>
                <c:pt idx="1654">
                  <c:v>0.58717902259263899</c:v>
                </c:pt>
                <c:pt idx="1655">
                  <c:v>0.58717902259263899</c:v>
                </c:pt>
                <c:pt idx="1656">
                  <c:v>0.58717902259263899</c:v>
                </c:pt>
                <c:pt idx="1657">
                  <c:v>0.58717902259263899</c:v>
                </c:pt>
                <c:pt idx="1658">
                  <c:v>0.58717902259263899</c:v>
                </c:pt>
                <c:pt idx="1659">
                  <c:v>0.58717902259263899</c:v>
                </c:pt>
                <c:pt idx="1660">
                  <c:v>0.58717902259263899</c:v>
                </c:pt>
                <c:pt idx="1661">
                  <c:v>0.58717902259263899</c:v>
                </c:pt>
                <c:pt idx="1662">
                  <c:v>0.58717902259263899</c:v>
                </c:pt>
                <c:pt idx="1663">
                  <c:v>0.58717902259263899</c:v>
                </c:pt>
                <c:pt idx="1664">
                  <c:v>0.58717902259263899</c:v>
                </c:pt>
                <c:pt idx="1665">
                  <c:v>0.58717902259263899</c:v>
                </c:pt>
                <c:pt idx="1666">
                  <c:v>0.58717902259263899</c:v>
                </c:pt>
                <c:pt idx="1667">
                  <c:v>0.58717902259263899</c:v>
                </c:pt>
                <c:pt idx="1668">
                  <c:v>0.58717902259263899</c:v>
                </c:pt>
                <c:pt idx="1669">
                  <c:v>0.58717902259263899</c:v>
                </c:pt>
                <c:pt idx="1670">
                  <c:v>0.58717902259263899</c:v>
                </c:pt>
                <c:pt idx="1671">
                  <c:v>0.58717902259263899</c:v>
                </c:pt>
                <c:pt idx="1672">
                  <c:v>0.58717902259263899</c:v>
                </c:pt>
                <c:pt idx="1673">
                  <c:v>0.58717902259263899</c:v>
                </c:pt>
                <c:pt idx="1674">
                  <c:v>0.58717902259263899</c:v>
                </c:pt>
                <c:pt idx="1675">
                  <c:v>0.58717902259263899</c:v>
                </c:pt>
                <c:pt idx="1676">
                  <c:v>0.58717902259263899</c:v>
                </c:pt>
                <c:pt idx="1677">
                  <c:v>0.58717902259263899</c:v>
                </c:pt>
                <c:pt idx="1678">
                  <c:v>0.58717902259263899</c:v>
                </c:pt>
                <c:pt idx="1679">
                  <c:v>0.58717902259263899</c:v>
                </c:pt>
                <c:pt idx="1680">
                  <c:v>0.58717902259263899</c:v>
                </c:pt>
                <c:pt idx="1681">
                  <c:v>0.58717902259263899</c:v>
                </c:pt>
                <c:pt idx="1682">
                  <c:v>0.58717902259263899</c:v>
                </c:pt>
                <c:pt idx="1683">
                  <c:v>0.58717902259263899</c:v>
                </c:pt>
                <c:pt idx="1684">
                  <c:v>0.58717902259263899</c:v>
                </c:pt>
                <c:pt idx="1685">
                  <c:v>0.58717902259263899</c:v>
                </c:pt>
                <c:pt idx="1686">
                  <c:v>0.58717902259263899</c:v>
                </c:pt>
                <c:pt idx="1687">
                  <c:v>0.58717902259263899</c:v>
                </c:pt>
                <c:pt idx="1688">
                  <c:v>0.58717902259263899</c:v>
                </c:pt>
                <c:pt idx="1689">
                  <c:v>0.58717902259263899</c:v>
                </c:pt>
                <c:pt idx="1690">
                  <c:v>0.58717902259263899</c:v>
                </c:pt>
                <c:pt idx="1691">
                  <c:v>0.58717902259263899</c:v>
                </c:pt>
                <c:pt idx="1692">
                  <c:v>0.58717902259263899</c:v>
                </c:pt>
                <c:pt idx="1693">
                  <c:v>0.58717902259263899</c:v>
                </c:pt>
                <c:pt idx="1694">
                  <c:v>0.58717902259263899</c:v>
                </c:pt>
                <c:pt idx="1695">
                  <c:v>0.58717902259263899</c:v>
                </c:pt>
                <c:pt idx="1696">
                  <c:v>0.58717902259263899</c:v>
                </c:pt>
                <c:pt idx="1697">
                  <c:v>0.58717902259263899</c:v>
                </c:pt>
                <c:pt idx="1698">
                  <c:v>0.58717902259263899</c:v>
                </c:pt>
                <c:pt idx="1699">
                  <c:v>0.58717902259263899</c:v>
                </c:pt>
                <c:pt idx="1700">
                  <c:v>0.58717902259263899</c:v>
                </c:pt>
                <c:pt idx="1701">
                  <c:v>0.58717902259263899</c:v>
                </c:pt>
                <c:pt idx="1702">
                  <c:v>0.58717902259263899</c:v>
                </c:pt>
                <c:pt idx="1703">
                  <c:v>0.58717902259263899</c:v>
                </c:pt>
                <c:pt idx="1704">
                  <c:v>0.58717902259263899</c:v>
                </c:pt>
                <c:pt idx="1705">
                  <c:v>0.58717902259263899</c:v>
                </c:pt>
                <c:pt idx="1706">
                  <c:v>0.58717902259263899</c:v>
                </c:pt>
                <c:pt idx="1707">
                  <c:v>0.58717902259263899</c:v>
                </c:pt>
                <c:pt idx="1708">
                  <c:v>0.58717902259263899</c:v>
                </c:pt>
                <c:pt idx="1709">
                  <c:v>0.58717902259263899</c:v>
                </c:pt>
                <c:pt idx="1710">
                  <c:v>0.58717902259263899</c:v>
                </c:pt>
                <c:pt idx="1711">
                  <c:v>0.58717902259263899</c:v>
                </c:pt>
                <c:pt idx="1712">
                  <c:v>0.58717902259263899</c:v>
                </c:pt>
                <c:pt idx="1713">
                  <c:v>0.58717902259263899</c:v>
                </c:pt>
                <c:pt idx="1714">
                  <c:v>0.58717902259263899</c:v>
                </c:pt>
                <c:pt idx="1715">
                  <c:v>0.58717902259263899</c:v>
                </c:pt>
                <c:pt idx="1716">
                  <c:v>0.58717902259263899</c:v>
                </c:pt>
                <c:pt idx="1717">
                  <c:v>0.58717902259263899</c:v>
                </c:pt>
                <c:pt idx="1718">
                  <c:v>0.58717902259263899</c:v>
                </c:pt>
                <c:pt idx="1719">
                  <c:v>0.58717902259263899</c:v>
                </c:pt>
                <c:pt idx="1720">
                  <c:v>0.58717902259263899</c:v>
                </c:pt>
                <c:pt idx="1721">
                  <c:v>0.58717902259263899</c:v>
                </c:pt>
                <c:pt idx="1722">
                  <c:v>0.58717902259263899</c:v>
                </c:pt>
                <c:pt idx="1723">
                  <c:v>0.58717902259263899</c:v>
                </c:pt>
                <c:pt idx="1724">
                  <c:v>0.58717902259263899</c:v>
                </c:pt>
                <c:pt idx="1725">
                  <c:v>0.58717902259263899</c:v>
                </c:pt>
                <c:pt idx="1726">
                  <c:v>0.58717902259263899</c:v>
                </c:pt>
                <c:pt idx="1727">
                  <c:v>0.58717902259263899</c:v>
                </c:pt>
                <c:pt idx="1728">
                  <c:v>0.58717902259263899</c:v>
                </c:pt>
                <c:pt idx="1729">
                  <c:v>0.58717902259263899</c:v>
                </c:pt>
                <c:pt idx="1730">
                  <c:v>0.58907772917677026</c:v>
                </c:pt>
                <c:pt idx="1731">
                  <c:v>0.59222427036954939</c:v>
                </c:pt>
                <c:pt idx="1732">
                  <c:v>0.59584354229965475</c:v>
                </c:pt>
                <c:pt idx="1733">
                  <c:v>0.59955180023714649</c:v>
                </c:pt>
                <c:pt idx="1734">
                  <c:v>0.6029895466611549</c:v>
                </c:pt>
                <c:pt idx="1735">
                  <c:v>0.60615868015350227</c:v>
                </c:pt>
                <c:pt idx="1736">
                  <c:v>0.60923066202108378</c:v>
                </c:pt>
                <c:pt idx="1737">
                  <c:v>0.61253167089306892</c:v>
                </c:pt>
                <c:pt idx="1738">
                  <c:v>0.61588467586052009</c:v>
                </c:pt>
                <c:pt idx="1739">
                  <c:v>0.6191262411094296</c:v>
                </c:pt>
                <c:pt idx="1740">
                  <c:v>0.62209982132410602</c:v>
                </c:pt>
                <c:pt idx="1741">
                  <c:v>0.6243574700805522</c:v>
                </c:pt>
                <c:pt idx="1742">
                  <c:v>0.62561539681421874</c:v>
                </c:pt>
                <c:pt idx="1743">
                  <c:v>0.62618729676162477</c:v>
                </c:pt>
                <c:pt idx="1744">
                  <c:v>0.62636921233116793</c:v>
                </c:pt>
                <c:pt idx="1745">
                  <c:v>0.62636921233116793</c:v>
                </c:pt>
                <c:pt idx="1746">
                  <c:v>0.62636921233116793</c:v>
                </c:pt>
                <c:pt idx="1747">
                  <c:v>0.62636921233116793</c:v>
                </c:pt>
                <c:pt idx="1748">
                  <c:v>0.62636921233116793</c:v>
                </c:pt>
                <c:pt idx="1749">
                  <c:v>0.62636921233116793</c:v>
                </c:pt>
                <c:pt idx="1750">
                  <c:v>0.62636921233116793</c:v>
                </c:pt>
                <c:pt idx="1751">
                  <c:v>0.62636921233116793</c:v>
                </c:pt>
                <c:pt idx="1752">
                  <c:v>0.62636921233116793</c:v>
                </c:pt>
                <c:pt idx="1753">
                  <c:v>0.62636921233116793</c:v>
                </c:pt>
                <c:pt idx="1754">
                  <c:v>0.62636921233116793</c:v>
                </c:pt>
                <c:pt idx="1755">
                  <c:v>0.62636921233116793</c:v>
                </c:pt>
                <c:pt idx="1756">
                  <c:v>0.62636921233116793</c:v>
                </c:pt>
                <c:pt idx="1757">
                  <c:v>0.62636921233116793</c:v>
                </c:pt>
                <c:pt idx="1758">
                  <c:v>0.62636921233116793</c:v>
                </c:pt>
                <c:pt idx="1759">
                  <c:v>0.62636921233116793</c:v>
                </c:pt>
                <c:pt idx="1760">
                  <c:v>0.62636921233116793</c:v>
                </c:pt>
                <c:pt idx="1761">
                  <c:v>0.62636921233116793</c:v>
                </c:pt>
                <c:pt idx="1762">
                  <c:v>0.62636921233116793</c:v>
                </c:pt>
                <c:pt idx="1763">
                  <c:v>0.62636921233116793</c:v>
                </c:pt>
                <c:pt idx="1764">
                  <c:v>0.62636921233116793</c:v>
                </c:pt>
                <c:pt idx="1765">
                  <c:v>0.62636921233116793</c:v>
                </c:pt>
                <c:pt idx="1766">
                  <c:v>0.62636921233116793</c:v>
                </c:pt>
                <c:pt idx="1767">
                  <c:v>0.62680069038819342</c:v>
                </c:pt>
                <c:pt idx="1768">
                  <c:v>0.62821140479125359</c:v>
                </c:pt>
                <c:pt idx="1769">
                  <c:v>0.63078240403181185</c:v>
                </c:pt>
                <c:pt idx="1770">
                  <c:v>0.6345353464536263</c:v>
                </c:pt>
                <c:pt idx="1771">
                  <c:v>0.63914046856392048</c:v>
                </c:pt>
                <c:pt idx="1772">
                  <c:v>0.64400055056096395</c:v>
                </c:pt>
                <c:pt idx="1773">
                  <c:v>0.64868671314466975</c:v>
                </c:pt>
                <c:pt idx="1774">
                  <c:v>0.65302033948873195</c:v>
                </c:pt>
                <c:pt idx="1775">
                  <c:v>0.65676900432920238</c:v>
                </c:pt>
                <c:pt idx="1776">
                  <c:v>0.65989823655302515</c:v>
                </c:pt>
                <c:pt idx="1777">
                  <c:v>0.66268464013518724</c:v>
                </c:pt>
                <c:pt idx="1778">
                  <c:v>0.66544342288759351</c:v>
                </c:pt>
                <c:pt idx="1779">
                  <c:v>0.66842758260726021</c:v>
                </c:pt>
                <c:pt idx="1780">
                  <c:v>0.67176022129013835</c:v>
                </c:pt>
                <c:pt idx="1781">
                  <c:v>0.67526941295378362</c:v>
                </c:pt>
                <c:pt idx="1782">
                  <c:v>0.67860456313715622</c:v>
                </c:pt>
                <c:pt idx="1783">
                  <c:v>0.68146292315562407</c:v>
                </c:pt>
                <c:pt idx="1784">
                  <c:v>0.68373144095035854</c:v>
                </c:pt>
                <c:pt idx="1785">
                  <c:v>0.68541598948323845</c:v>
                </c:pt>
                <c:pt idx="1786">
                  <c:v>0.6867092258193751</c:v>
                </c:pt>
                <c:pt idx="1787">
                  <c:v>0.6878036876544491</c:v>
                </c:pt>
                <c:pt idx="1788">
                  <c:v>0.68878362942299176</c:v>
                </c:pt>
                <c:pt idx="1789">
                  <c:v>0.68971179347828215</c:v>
                </c:pt>
                <c:pt idx="1790">
                  <c:v>0.69065011484825445</c:v>
                </c:pt>
                <c:pt idx="1791">
                  <c:v>0.6916171592427024</c:v>
                </c:pt>
                <c:pt idx="1792">
                  <c:v>0.69255505582522991</c:v>
                </c:pt>
                <c:pt idx="1793">
                  <c:v>0.69333876405061923</c:v>
                </c:pt>
                <c:pt idx="1794">
                  <c:v>0.69383145213093911</c:v>
                </c:pt>
                <c:pt idx="1795">
                  <c:v>0.69383145213093911</c:v>
                </c:pt>
                <c:pt idx="1796">
                  <c:v>0.69383145213093911</c:v>
                </c:pt>
                <c:pt idx="1797">
                  <c:v>0.69383145213093911</c:v>
                </c:pt>
                <c:pt idx="1798">
                  <c:v>0.69383145213093911</c:v>
                </c:pt>
                <c:pt idx="1799">
                  <c:v>0.69383145213093911</c:v>
                </c:pt>
                <c:pt idx="1800">
                  <c:v>0.69383145213093911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9C2-4096-ADE2-3D0B7D79EF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9140784"/>
        <c:axId val="1973257840"/>
      </c:scatterChart>
      <c:valAx>
        <c:axId val="1959225952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472"/>
        <c:crosses val="autoZero"/>
        <c:crossBetween val="midCat"/>
      </c:valAx>
      <c:valAx>
        <c:axId val="195922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9225952"/>
        <c:crosses val="autoZero"/>
        <c:crossBetween val="midCat"/>
      </c:valAx>
      <c:valAx>
        <c:axId val="19732578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9140784"/>
        <c:crosses val="max"/>
        <c:crossBetween val="midCat"/>
      </c:valAx>
      <c:valAx>
        <c:axId val="1969140784"/>
        <c:scaling>
          <c:orientation val="minMax"/>
        </c:scaling>
        <c:delete val="1"/>
        <c:axPos val="b"/>
        <c:majorTickMark val="out"/>
        <c:minorTickMark val="none"/>
        <c:tickLblPos val="nextTo"/>
        <c:crossAx val="19732578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70301</xdr:colOff>
      <xdr:row>1</xdr:row>
      <xdr:rowOff>24949</xdr:rowOff>
    </xdr:from>
    <xdr:to>
      <xdr:col>22</xdr:col>
      <xdr:colOff>553499</xdr:colOff>
      <xdr:row>35</xdr:row>
      <xdr:rowOff>168739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0F09795-B4A3-980F-A192-F859640D68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120960</xdr:colOff>
      <xdr:row>1</xdr:row>
      <xdr:rowOff>182208</xdr:rowOff>
    </xdr:from>
    <xdr:to>
      <xdr:col>40</xdr:col>
      <xdr:colOff>457903</xdr:colOff>
      <xdr:row>16</xdr:row>
      <xdr:rowOff>46703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42F47E8-0753-15EC-2D03-20DC9EC29D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346710</xdr:colOff>
      <xdr:row>17</xdr:row>
      <xdr:rowOff>26670</xdr:rowOff>
    </xdr:from>
    <xdr:to>
      <xdr:col>41</xdr:col>
      <xdr:colOff>19050</xdr:colOff>
      <xdr:row>36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CC5859F-235E-BC20-CFE5-BAF0B22C88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304800</xdr:colOff>
      <xdr:row>68</xdr:row>
      <xdr:rowOff>57150</xdr:rowOff>
    </xdr:from>
    <xdr:to>
      <xdr:col>14</xdr:col>
      <xdr:colOff>350520</xdr:colOff>
      <xdr:row>88</xdr:row>
      <xdr:rowOff>160020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CE1C053-44C5-472D-8E0E-A0D168533B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605334</xdr:colOff>
      <xdr:row>45</xdr:row>
      <xdr:rowOff>128858</xdr:rowOff>
    </xdr:from>
    <xdr:to>
      <xdr:col>36</xdr:col>
      <xdr:colOff>442238</xdr:colOff>
      <xdr:row>66</xdr:row>
      <xdr:rowOff>63891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443F50B-0E10-4C07-AE92-17E9722D2F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0</xdr:colOff>
      <xdr:row>67</xdr:row>
      <xdr:rowOff>95250</xdr:rowOff>
    </xdr:from>
    <xdr:to>
      <xdr:col>36</xdr:col>
      <xdr:colOff>463345</xdr:colOff>
      <xdr:row>88</xdr:row>
      <xdr:rowOff>132121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0365A60-88E5-4AFC-8289-54F49AB28C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477672</xdr:colOff>
      <xdr:row>91</xdr:row>
      <xdr:rowOff>90984</xdr:rowOff>
    </xdr:from>
    <xdr:to>
      <xdr:col>23</xdr:col>
      <xdr:colOff>585248</xdr:colOff>
      <xdr:row>111</xdr:row>
      <xdr:rowOff>162701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FB6212C-4DFA-4707-8EC8-12036431CC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24</xdr:col>
      <xdr:colOff>190500</xdr:colOff>
      <xdr:row>88</xdr:row>
      <xdr:rowOff>151097</xdr:rowOff>
    </xdr:from>
    <xdr:to>
      <xdr:col>47</xdr:col>
      <xdr:colOff>338055</xdr:colOff>
      <xdr:row>111</xdr:row>
      <xdr:rowOff>171450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8A98C5B-5DB1-BCE4-327B-D7A9905E4C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41226</xdr:colOff>
      <xdr:row>116</xdr:row>
      <xdr:rowOff>49473</xdr:rowOff>
    </xdr:from>
    <xdr:to>
      <xdr:col>33</xdr:col>
      <xdr:colOff>235708</xdr:colOff>
      <xdr:row>150</xdr:row>
      <xdr:rowOff>72219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DCE5D0E-8CD4-4443-DD72-261298D69E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45</xdr:row>
      <xdr:rowOff>0</xdr:rowOff>
    </xdr:from>
    <xdr:to>
      <xdr:col>15</xdr:col>
      <xdr:colOff>45720</xdr:colOff>
      <xdr:row>65</xdr:row>
      <xdr:rowOff>102870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A31DF32-D602-4BE5-BB09-90B0EECD6C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87C4-BF70-49C2-939D-088B27707371}">
  <sheetPr codeName="Sheet1"/>
  <dimension ref="A2:AE1810"/>
  <sheetViews>
    <sheetView topLeftCell="A2" zoomScale="70" zoomScaleNormal="70" workbookViewId="0">
      <pane ySplit="1" topLeftCell="A3" activePane="bottomLeft" state="frozen"/>
      <selection activeCell="A2" sqref="A2"/>
      <selection pane="bottomLeft" activeCell="R3" sqref="R3"/>
    </sheetView>
  </sheetViews>
  <sheetFormatPr defaultRowHeight="14.4" x14ac:dyDescent="0.3"/>
  <cols>
    <col min="2" max="2" width="8.33203125" bestFit="1" customWidth="1"/>
    <col min="3" max="3" width="6.33203125" bestFit="1" customWidth="1"/>
    <col min="4" max="4" width="12" bestFit="1" customWidth="1"/>
    <col min="5" max="5" width="8.5546875" bestFit="1" customWidth="1"/>
    <col min="6" max="6" width="16.44140625" bestFit="1" customWidth="1"/>
    <col min="7" max="7" width="17.33203125" bestFit="1" customWidth="1"/>
    <col min="8" max="8" width="17.33203125" customWidth="1"/>
    <col min="9" max="9" width="23.44140625" bestFit="1" customWidth="1"/>
    <col min="10" max="10" width="23.44140625" customWidth="1"/>
    <col min="11" max="11" width="14" bestFit="1" customWidth="1"/>
    <col min="12" max="12" width="24.44140625" bestFit="1" customWidth="1"/>
    <col min="13" max="14" width="24.44140625" customWidth="1"/>
    <col min="15" max="15" width="15.77734375" bestFit="1" customWidth="1"/>
    <col min="16" max="16" width="13.6640625" bestFit="1" customWidth="1"/>
    <col min="17" max="17" width="13.6640625" customWidth="1"/>
    <col min="18" max="18" width="12.6640625" bestFit="1" customWidth="1"/>
    <col min="19" max="19" width="12.6640625" customWidth="1"/>
    <col min="20" max="20" width="21.44140625" bestFit="1" customWidth="1"/>
    <col min="21" max="21" width="21.44140625" customWidth="1"/>
    <col min="22" max="22" width="12.5546875" bestFit="1" customWidth="1"/>
    <col min="23" max="23" width="13.88671875" bestFit="1" customWidth="1"/>
    <col min="24" max="24" width="20.21875" bestFit="1" customWidth="1"/>
    <col min="25" max="25" width="23.109375" customWidth="1"/>
    <col min="26" max="26" width="22.6640625" customWidth="1"/>
    <col min="27" max="28" width="13.88671875" customWidth="1"/>
    <col min="31" max="31" width="13.33203125" bestFit="1" customWidth="1"/>
  </cols>
  <sheetData>
    <row r="2" spans="1:31" ht="79.2" x14ac:dyDescent="0.3">
      <c r="A2" s="1" t="s">
        <v>56</v>
      </c>
      <c r="B2" s="1" t="s">
        <v>16</v>
      </c>
      <c r="C2" s="1" t="s">
        <v>17</v>
      </c>
      <c r="D2" s="2" t="s">
        <v>18</v>
      </c>
      <c r="E2" s="2" t="s">
        <v>18</v>
      </c>
      <c r="F2" s="2" t="s">
        <v>19</v>
      </c>
      <c r="G2" s="2" t="s">
        <v>19</v>
      </c>
      <c r="H2" s="2" t="s">
        <v>48</v>
      </c>
      <c r="I2" s="15" t="s">
        <v>0</v>
      </c>
      <c r="J2" s="15" t="s">
        <v>46</v>
      </c>
      <c r="K2" s="15" t="s">
        <v>1</v>
      </c>
      <c r="L2" s="15" t="s">
        <v>2</v>
      </c>
      <c r="M2" s="15" t="s">
        <v>42</v>
      </c>
      <c r="N2" s="15"/>
      <c r="O2" s="15" t="s">
        <v>3</v>
      </c>
      <c r="P2" s="15" t="s">
        <v>4</v>
      </c>
      <c r="Q2" s="15" t="s">
        <v>4</v>
      </c>
      <c r="R2" s="30" t="s">
        <v>73</v>
      </c>
      <c r="S2" s="15" t="s">
        <v>5</v>
      </c>
      <c r="T2" s="15" t="s">
        <v>6</v>
      </c>
      <c r="U2" s="15" t="s">
        <v>6</v>
      </c>
      <c r="V2" s="30" t="s">
        <v>7</v>
      </c>
      <c r="W2" s="15" t="s">
        <v>7</v>
      </c>
      <c r="X2" s="15" t="s">
        <v>72</v>
      </c>
      <c r="Y2" s="15" t="s">
        <v>8</v>
      </c>
      <c r="Z2" s="15" t="s">
        <v>8</v>
      </c>
      <c r="AA2" s="25" t="s">
        <v>49</v>
      </c>
      <c r="AB2" s="28" t="s">
        <v>74</v>
      </c>
      <c r="AC2" s="24"/>
      <c r="AD2" s="26" t="s">
        <v>52</v>
      </c>
      <c r="AE2" s="26" t="s">
        <v>52</v>
      </c>
    </row>
    <row r="3" spans="1:31" x14ac:dyDescent="0.3">
      <c r="A3" s="1" t="s">
        <v>15</v>
      </c>
      <c r="B3" s="1" t="s">
        <v>10</v>
      </c>
      <c r="C3" s="1"/>
      <c r="D3" s="1" t="s">
        <v>9</v>
      </c>
      <c r="E3" s="1" t="s">
        <v>20</v>
      </c>
      <c r="F3" s="1" t="s">
        <v>21</v>
      </c>
      <c r="G3" s="2" t="s">
        <v>22</v>
      </c>
      <c r="H3" s="2" t="s">
        <v>71</v>
      </c>
      <c r="I3" s="15" t="s">
        <v>11</v>
      </c>
      <c r="J3" s="15" t="s">
        <v>11</v>
      </c>
      <c r="K3" s="15" t="s">
        <v>12</v>
      </c>
      <c r="L3" s="15" t="s">
        <v>12</v>
      </c>
      <c r="M3" s="15" t="s">
        <v>12</v>
      </c>
      <c r="N3" s="15" t="s">
        <v>43</v>
      </c>
      <c r="O3" s="15" t="s">
        <v>12</v>
      </c>
      <c r="P3" s="15" t="s">
        <v>12</v>
      </c>
      <c r="Q3" s="15" t="s">
        <v>55</v>
      </c>
      <c r="R3" s="30"/>
      <c r="S3" s="15" t="s">
        <v>13</v>
      </c>
      <c r="T3" s="15" t="s">
        <v>13</v>
      </c>
      <c r="U3" s="15" t="s">
        <v>57</v>
      </c>
      <c r="V3" s="30"/>
      <c r="W3" s="15" t="s">
        <v>14</v>
      </c>
      <c r="X3" s="24"/>
      <c r="Y3" s="24" t="s">
        <v>45</v>
      </c>
      <c r="Z3" s="24" t="s">
        <v>41</v>
      </c>
      <c r="AA3" s="24" t="s">
        <v>50</v>
      </c>
      <c r="AB3" s="24"/>
      <c r="AC3" s="24" t="s">
        <v>51</v>
      </c>
      <c r="AD3" s="24" t="s">
        <v>54</v>
      </c>
      <c r="AE3" s="24" t="s">
        <v>53</v>
      </c>
    </row>
    <row r="4" spans="1:31" x14ac:dyDescent="0.3">
      <c r="A4" s="3" t="s">
        <v>23</v>
      </c>
      <c r="B4" s="3">
        <v>0</v>
      </c>
      <c r="C4" s="3">
        <v>0</v>
      </c>
      <c r="D4" s="3">
        <f>E4/3.6</f>
        <v>0</v>
      </c>
      <c r="E4" s="4">
        <v>0</v>
      </c>
      <c r="F4" s="21">
        <v>0</v>
      </c>
      <c r="G4" s="5">
        <f>(E4-0)/2</f>
        <v>0</v>
      </c>
      <c r="H4" s="5">
        <f>P4*O4</f>
        <v>0</v>
      </c>
      <c r="I4">
        <f>SUM($D$4:D4)</f>
        <v>0</v>
      </c>
      <c r="J4">
        <v>0</v>
      </c>
      <c r="K4">
        <f>Data!$B$4*9.81*0.012</f>
        <v>166.57380000000003</v>
      </c>
      <c r="L4" s="22">
        <f>0.5*2.13*1.224*0.31*(D4^2)</f>
        <v>0</v>
      </c>
      <c r="M4" s="22">
        <f>SUM($L$4:L4)</f>
        <v>0</v>
      </c>
      <c r="N4" s="22">
        <f>M4/10000</f>
        <v>0</v>
      </c>
      <c r="O4">
        <f>Data!$B$4*F4</f>
        <v>0</v>
      </c>
      <c r="P4" s="23">
        <f>L4+K4+O4</f>
        <v>166.57380000000003</v>
      </c>
      <c r="Q4" s="23">
        <f>SUM($P$4:P4)/10000</f>
        <v>1.6657380000000003E-2</v>
      </c>
      <c r="R4" s="21">
        <f>IF(O4&lt;0.0001,0,1)</f>
        <v>0</v>
      </c>
      <c r="S4">
        <f>IF(R4&lt;1,0,1)*(J4*P4)</f>
        <v>0</v>
      </c>
      <c r="T4">
        <f>SUM($S$4:S4)</f>
        <v>0</v>
      </c>
      <c r="U4">
        <f>T4/3600000</f>
        <v>0</v>
      </c>
      <c r="V4" s="21">
        <f>IF(P4&lt;-0.000001,1,0)</f>
        <v>0</v>
      </c>
      <c r="W4">
        <f>IF(V4&lt;1,0,1*J4*P4)</f>
        <v>0</v>
      </c>
      <c r="Y4">
        <f>SUM($W$4:W4)</f>
        <v>0</v>
      </c>
      <c r="Z4">
        <f t="shared" ref="Z4:Z40" si="0">Y4/3600000*-1</f>
        <v>0</v>
      </c>
      <c r="AA4">
        <f>P4*D4/1000</f>
        <v>0</v>
      </c>
      <c r="AB4">
        <f>IF(P4&lt;-0.000001,1,0)</f>
        <v>0</v>
      </c>
      <c r="AC4" t="e">
        <f>(0.5*1415*(D4-D3)^2)/1000</f>
        <v>#VALUE!</v>
      </c>
      <c r="AE4">
        <f>SUM($AD$4:AD4)/3600</f>
        <v>0</v>
      </c>
    </row>
    <row r="5" spans="1:31" x14ac:dyDescent="0.3">
      <c r="A5" s="6" t="s">
        <v>23</v>
      </c>
      <c r="B5" s="6">
        <v>1</v>
      </c>
      <c r="C5" s="6">
        <v>1</v>
      </c>
      <c r="D5" s="3">
        <f t="shared" ref="D5:D68" si="1">E5/3.6</f>
        <v>0</v>
      </c>
      <c r="E5" s="7">
        <v>0</v>
      </c>
      <c r="F5" s="21">
        <v>0</v>
      </c>
      <c r="G5" s="5">
        <f t="shared" ref="G5:G68" si="2">(E5-0)/2</f>
        <v>0</v>
      </c>
      <c r="H5" s="5">
        <f t="shared" ref="H5:H68" si="3">P5*O5</f>
        <v>0</v>
      </c>
      <c r="I5">
        <f>SUM($D$4:D5)</f>
        <v>0</v>
      </c>
      <c r="J5">
        <f>I5-I4</f>
        <v>0</v>
      </c>
      <c r="K5">
        <f>Data!$B$4*9.81*0.012</f>
        <v>166.57380000000003</v>
      </c>
      <c r="L5" s="22">
        <f t="shared" ref="L5:L68" si="4">0.5*2.13*1.224*0.31*(D5^2)</f>
        <v>0</v>
      </c>
      <c r="M5" s="22">
        <f>SUM($L$4:L5)</f>
        <v>0</v>
      </c>
      <c r="N5" s="22">
        <f t="shared" ref="N5:N68" si="5">M5/1000</f>
        <v>0</v>
      </c>
      <c r="O5">
        <f>Data!$B$4*F5</f>
        <v>0</v>
      </c>
      <c r="P5" s="23">
        <f t="shared" ref="P5:P68" si="6">L5+K5+O5</f>
        <v>166.57380000000003</v>
      </c>
      <c r="Q5" s="23">
        <f>SUM($P$4:P5)/10000</f>
        <v>3.3314760000000006E-2</v>
      </c>
      <c r="R5" s="21">
        <f t="shared" ref="R5:R68" si="7">IF(O5&lt;0.0001,0,1)</f>
        <v>0</v>
      </c>
      <c r="S5">
        <f t="shared" ref="S5:S68" si="8">IF(R5&lt;1,0,1)*(J5*P5)</f>
        <v>0</v>
      </c>
      <c r="T5">
        <f>SUM($S$4:S5)</f>
        <v>0</v>
      </c>
      <c r="U5">
        <f t="shared" ref="U5:U68" si="9">T5/3600000</f>
        <v>0</v>
      </c>
      <c r="V5" s="21">
        <f t="shared" ref="V5:V68" si="10">IF(P5&lt;-0.000001,1,0)</f>
        <v>0</v>
      </c>
      <c r="W5">
        <f t="shared" ref="W5:W68" si="11">IF(V5&lt;1,0,1*J5*P5)</f>
        <v>0</v>
      </c>
      <c r="Y5">
        <f>SUM($W$4:W5)</f>
        <v>0</v>
      </c>
      <c r="Z5">
        <f t="shared" si="0"/>
        <v>0</v>
      </c>
      <c r="AA5">
        <f t="shared" ref="AA5:AA68" si="12">P5*D5/1000</f>
        <v>0</v>
      </c>
      <c r="AB5">
        <f t="shared" ref="AB5:AB11" si="13">IF(P5&lt;-0.000001,1,0)</f>
        <v>0</v>
      </c>
      <c r="AC5">
        <f>(0.5*1415*(D5^2-D4^2)/1000)</f>
        <v>0</v>
      </c>
      <c r="AE5">
        <f>SUM($AD$4:AD5)/3600</f>
        <v>0</v>
      </c>
    </row>
    <row r="6" spans="1:31" x14ac:dyDescent="0.3">
      <c r="A6" s="6" t="s">
        <v>23</v>
      </c>
      <c r="B6" s="6">
        <v>2</v>
      </c>
      <c r="C6" s="6">
        <v>2</v>
      </c>
      <c r="D6" s="3">
        <f t="shared" si="1"/>
        <v>0</v>
      </c>
      <c r="E6" s="7">
        <v>0</v>
      </c>
      <c r="F6" s="21">
        <f t="shared" ref="F6:F68" si="14">($E6-$E4)/2/3.6</f>
        <v>0</v>
      </c>
      <c r="G6" s="5">
        <f t="shared" si="2"/>
        <v>0</v>
      </c>
      <c r="H6" s="5">
        <f t="shared" si="3"/>
        <v>0</v>
      </c>
      <c r="I6">
        <f>SUM($D$4:D6)</f>
        <v>0</v>
      </c>
      <c r="J6">
        <f>I6-I5</f>
        <v>0</v>
      </c>
      <c r="K6">
        <f>Data!$B$4*9.81*0.012</f>
        <v>166.57380000000003</v>
      </c>
      <c r="L6" s="22">
        <f t="shared" si="4"/>
        <v>0</v>
      </c>
      <c r="M6" s="22">
        <f>SUM($L$4:L6)</f>
        <v>0</v>
      </c>
      <c r="N6" s="22">
        <f t="shared" si="5"/>
        <v>0</v>
      </c>
      <c r="O6">
        <f>Data!$B$4*F6</f>
        <v>0</v>
      </c>
      <c r="P6" s="23">
        <f t="shared" si="6"/>
        <v>166.57380000000003</v>
      </c>
      <c r="Q6" s="23">
        <f>SUM($P$4:P6)/10000</f>
        <v>4.9972140000000012E-2</v>
      </c>
      <c r="R6" s="21">
        <f t="shared" si="7"/>
        <v>0</v>
      </c>
      <c r="S6">
        <f t="shared" si="8"/>
        <v>0</v>
      </c>
      <c r="T6">
        <f>SUM($S$4:S6)</f>
        <v>0</v>
      </c>
      <c r="U6">
        <f t="shared" si="9"/>
        <v>0</v>
      </c>
      <c r="V6" s="21">
        <f t="shared" si="10"/>
        <v>0</v>
      </c>
      <c r="W6">
        <f t="shared" si="11"/>
        <v>0</v>
      </c>
      <c r="Y6">
        <f>SUM($W$4:W6)</f>
        <v>0</v>
      </c>
      <c r="Z6">
        <f t="shared" si="0"/>
        <v>0</v>
      </c>
      <c r="AA6">
        <f t="shared" si="12"/>
        <v>0</v>
      </c>
      <c r="AB6">
        <f t="shared" si="13"/>
        <v>0</v>
      </c>
      <c r="AC6">
        <f t="shared" ref="AC6:AC69" si="15">(0.5*1415*(D6^2-D5^2)/1000)</f>
        <v>0</v>
      </c>
      <c r="AD6">
        <f>IF(AC5-AC6&gt;0,(AC5-AC6)*0.75,0)</f>
        <v>0</v>
      </c>
      <c r="AE6">
        <f>SUM($AD$4:AD6)/3600</f>
        <v>0</v>
      </c>
    </row>
    <row r="7" spans="1:31" x14ac:dyDescent="0.3">
      <c r="A7" s="6" t="s">
        <v>23</v>
      </c>
      <c r="B7" s="6">
        <v>3</v>
      </c>
      <c r="C7" s="6">
        <v>3</v>
      </c>
      <c r="D7" s="3">
        <f t="shared" si="1"/>
        <v>0</v>
      </c>
      <c r="E7" s="7">
        <v>0</v>
      </c>
      <c r="F7" s="21">
        <f t="shared" si="14"/>
        <v>0</v>
      </c>
      <c r="G7" s="5">
        <f t="shared" si="2"/>
        <v>0</v>
      </c>
      <c r="H7" s="5">
        <f t="shared" si="3"/>
        <v>0</v>
      </c>
      <c r="I7">
        <f>SUM($D$4:D7)</f>
        <v>0</v>
      </c>
      <c r="J7">
        <f t="shared" ref="J7:J68" si="16">I7-I6</f>
        <v>0</v>
      </c>
      <c r="K7">
        <f>Data!$B$4*9.81*0.012</f>
        <v>166.57380000000003</v>
      </c>
      <c r="L7" s="22">
        <f t="shared" si="4"/>
        <v>0</v>
      </c>
      <c r="M7" s="22">
        <f>SUM($L$4:L7)</f>
        <v>0</v>
      </c>
      <c r="N7" s="22">
        <f t="shared" si="5"/>
        <v>0</v>
      </c>
      <c r="O7">
        <f>Data!$B$4*F7</f>
        <v>0</v>
      </c>
      <c r="P7" s="23">
        <f t="shared" si="6"/>
        <v>166.57380000000003</v>
      </c>
      <c r="Q7" s="23">
        <f>SUM($P$4:P7)/10000</f>
        <v>6.6629520000000012E-2</v>
      </c>
      <c r="R7" s="21">
        <f t="shared" si="7"/>
        <v>0</v>
      </c>
      <c r="S7">
        <f t="shared" si="8"/>
        <v>0</v>
      </c>
      <c r="T7">
        <f>SUM($S$4:S7)</f>
        <v>0</v>
      </c>
      <c r="U7">
        <f t="shared" si="9"/>
        <v>0</v>
      </c>
      <c r="V7" s="21">
        <f t="shared" si="10"/>
        <v>0</v>
      </c>
      <c r="W7">
        <f t="shared" si="11"/>
        <v>0</v>
      </c>
      <c r="Y7">
        <f>SUM($W$4:W7)</f>
        <v>0</v>
      </c>
      <c r="Z7">
        <f t="shared" si="0"/>
        <v>0</v>
      </c>
      <c r="AA7">
        <f t="shared" si="12"/>
        <v>0</v>
      </c>
      <c r="AB7">
        <f t="shared" si="13"/>
        <v>0</v>
      </c>
      <c r="AC7">
        <f t="shared" si="15"/>
        <v>0</v>
      </c>
      <c r="AD7">
        <f t="shared" ref="AD7:AD15" si="17">IF(AC6-AC7&gt;0,(AC6-AC7)*0.75,0)</f>
        <v>0</v>
      </c>
      <c r="AE7">
        <f>SUM($AD$4:AD7)/3600</f>
        <v>0</v>
      </c>
    </row>
    <row r="8" spans="1:31" x14ac:dyDescent="0.3">
      <c r="A8" s="6" t="s">
        <v>23</v>
      </c>
      <c r="B8" s="6">
        <v>4</v>
      </c>
      <c r="C8" s="6">
        <v>4</v>
      </c>
      <c r="D8" s="3">
        <f t="shared" si="1"/>
        <v>0</v>
      </c>
      <c r="E8" s="7">
        <v>0</v>
      </c>
      <c r="F8" s="21">
        <f t="shared" si="14"/>
        <v>0</v>
      </c>
      <c r="G8" s="5">
        <f t="shared" si="2"/>
        <v>0</v>
      </c>
      <c r="H8" s="5">
        <f t="shared" si="3"/>
        <v>0</v>
      </c>
      <c r="I8">
        <f>SUM($D$4:D8)</f>
        <v>0</v>
      </c>
      <c r="J8">
        <f t="shared" si="16"/>
        <v>0</v>
      </c>
      <c r="K8">
        <f>Data!$B$4*9.81*0.012</f>
        <v>166.57380000000003</v>
      </c>
      <c r="L8" s="22">
        <f t="shared" si="4"/>
        <v>0</v>
      </c>
      <c r="M8" s="22">
        <f>SUM($L$4:L8)</f>
        <v>0</v>
      </c>
      <c r="N8" s="22">
        <f t="shared" si="5"/>
        <v>0</v>
      </c>
      <c r="O8">
        <f>Data!$B$4*F8</f>
        <v>0</v>
      </c>
      <c r="P8" s="23">
        <f t="shared" si="6"/>
        <v>166.57380000000003</v>
      </c>
      <c r="Q8" s="23">
        <f>SUM($P$4:P8)/10000</f>
        <v>8.3286900000000011E-2</v>
      </c>
      <c r="R8" s="21">
        <f t="shared" si="7"/>
        <v>0</v>
      </c>
      <c r="S8">
        <f t="shared" si="8"/>
        <v>0</v>
      </c>
      <c r="T8">
        <f>SUM($S$4:S8)</f>
        <v>0</v>
      </c>
      <c r="U8">
        <f t="shared" si="9"/>
        <v>0</v>
      </c>
      <c r="V8" s="21">
        <f t="shared" si="10"/>
        <v>0</v>
      </c>
      <c r="W8">
        <f t="shared" si="11"/>
        <v>0</v>
      </c>
      <c r="Y8">
        <f>SUM($W$4:W8)</f>
        <v>0</v>
      </c>
      <c r="Z8">
        <f t="shared" si="0"/>
        <v>0</v>
      </c>
      <c r="AA8">
        <f t="shared" si="12"/>
        <v>0</v>
      </c>
      <c r="AB8">
        <f t="shared" si="13"/>
        <v>0</v>
      </c>
      <c r="AC8">
        <f t="shared" si="15"/>
        <v>0</v>
      </c>
      <c r="AD8">
        <f t="shared" si="17"/>
        <v>0</v>
      </c>
      <c r="AE8">
        <f>SUM($AD$4:AD8)/3600</f>
        <v>0</v>
      </c>
    </row>
    <row r="9" spans="1:31" x14ac:dyDescent="0.3">
      <c r="A9" s="6" t="s">
        <v>23</v>
      </c>
      <c r="B9" s="6">
        <v>5</v>
      </c>
      <c r="C9" s="6">
        <v>5</v>
      </c>
      <c r="D9" s="3">
        <f t="shared" si="1"/>
        <v>0</v>
      </c>
      <c r="E9" s="7">
        <v>0</v>
      </c>
      <c r="F9" s="21">
        <f t="shared" si="14"/>
        <v>0</v>
      </c>
      <c r="G9" s="5">
        <f t="shared" si="2"/>
        <v>0</v>
      </c>
      <c r="H9" s="5">
        <f t="shared" si="3"/>
        <v>0</v>
      </c>
      <c r="I9">
        <f>SUM($D$4:D9)</f>
        <v>0</v>
      </c>
      <c r="J9">
        <f t="shared" si="16"/>
        <v>0</v>
      </c>
      <c r="K9">
        <f>Data!$B$4*9.81*0.012</f>
        <v>166.57380000000003</v>
      </c>
      <c r="L9" s="22">
        <f t="shared" si="4"/>
        <v>0</v>
      </c>
      <c r="M9" s="22">
        <f>SUM($L$4:L9)</f>
        <v>0</v>
      </c>
      <c r="N9" s="22">
        <f t="shared" si="5"/>
        <v>0</v>
      </c>
      <c r="O9">
        <f>Data!$B$4*F9</f>
        <v>0</v>
      </c>
      <c r="P9" s="23">
        <f t="shared" si="6"/>
        <v>166.57380000000003</v>
      </c>
      <c r="Q9" s="23">
        <f>SUM($P$4:P9)/10000</f>
        <v>9.994428000000001E-2</v>
      </c>
      <c r="R9" s="21">
        <f t="shared" si="7"/>
        <v>0</v>
      </c>
      <c r="S9">
        <f t="shared" si="8"/>
        <v>0</v>
      </c>
      <c r="T9">
        <f>SUM($S$4:S9)</f>
        <v>0</v>
      </c>
      <c r="U9">
        <f t="shared" si="9"/>
        <v>0</v>
      </c>
      <c r="V9" s="21">
        <f t="shared" si="10"/>
        <v>0</v>
      </c>
      <c r="W9">
        <f t="shared" si="11"/>
        <v>0</v>
      </c>
      <c r="Y9">
        <f>SUM($W$4:W9)</f>
        <v>0</v>
      </c>
      <c r="Z9">
        <f t="shared" si="0"/>
        <v>0</v>
      </c>
      <c r="AA9">
        <f t="shared" si="12"/>
        <v>0</v>
      </c>
      <c r="AB9">
        <f t="shared" si="13"/>
        <v>0</v>
      </c>
      <c r="AC9">
        <f t="shared" si="15"/>
        <v>0</v>
      </c>
      <c r="AD9">
        <f t="shared" si="17"/>
        <v>0</v>
      </c>
      <c r="AE9">
        <f>SUM($AD$4:AD9)/3600</f>
        <v>0</v>
      </c>
    </row>
    <row r="10" spans="1:31" x14ac:dyDescent="0.3">
      <c r="A10" s="6" t="s">
        <v>23</v>
      </c>
      <c r="B10" s="6">
        <v>6</v>
      </c>
      <c r="C10" s="6">
        <v>6</v>
      </c>
      <c r="D10" s="3">
        <f t="shared" si="1"/>
        <v>0</v>
      </c>
      <c r="E10" s="7">
        <v>0</v>
      </c>
      <c r="F10" s="21">
        <f t="shared" si="14"/>
        <v>0</v>
      </c>
      <c r="G10" s="5">
        <f t="shared" si="2"/>
        <v>0</v>
      </c>
      <c r="H10" s="5">
        <f t="shared" si="3"/>
        <v>0</v>
      </c>
      <c r="I10">
        <f>SUM($D$4:D10)</f>
        <v>0</v>
      </c>
      <c r="J10">
        <f t="shared" si="16"/>
        <v>0</v>
      </c>
      <c r="K10">
        <f>Data!$B$4*9.81*0.012</f>
        <v>166.57380000000003</v>
      </c>
      <c r="L10" s="22">
        <f t="shared" si="4"/>
        <v>0</v>
      </c>
      <c r="M10" s="22">
        <f>SUM($L$4:L10)</f>
        <v>0</v>
      </c>
      <c r="N10" s="22">
        <f t="shared" si="5"/>
        <v>0</v>
      </c>
      <c r="O10">
        <f>Data!$B$4*F10</f>
        <v>0</v>
      </c>
      <c r="P10" s="23">
        <f t="shared" si="6"/>
        <v>166.57380000000003</v>
      </c>
      <c r="Q10" s="23">
        <f>SUM($P$4:P10)/10000</f>
        <v>0.11660166000000001</v>
      </c>
      <c r="R10" s="21">
        <f t="shared" si="7"/>
        <v>0</v>
      </c>
      <c r="S10">
        <f t="shared" si="8"/>
        <v>0</v>
      </c>
      <c r="T10">
        <f>SUM($S$4:S10)</f>
        <v>0</v>
      </c>
      <c r="U10">
        <f t="shared" si="9"/>
        <v>0</v>
      </c>
      <c r="V10" s="21">
        <f t="shared" si="10"/>
        <v>0</v>
      </c>
      <c r="W10">
        <f t="shared" si="11"/>
        <v>0</v>
      </c>
      <c r="Y10">
        <f>SUM($W$4:W10)</f>
        <v>0</v>
      </c>
      <c r="Z10">
        <f t="shared" si="0"/>
        <v>0</v>
      </c>
      <c r="AA10">
        <f t="shared" si="12"/>
        <v>0</v>
      </c>
      <c r="AB10">
        <f t="shared" si="13"/>
        <v>0</v>
      </c>
      <c r="AC10">
        <f t="shared" si="15"/>
        <v>0</v>
      </c>
      <c r="AD10">
        <f t="shared" si="17"/>
        <v>0</v>
      </c>
      <c r="AE10">
        <f>SUM($AD$4:AD10)/3600</f>
        <v>0</v>
      </c>
    </row>
    <row r="11" spans="1:31" x14ac:dyDescent="0.3">
      <c r="A11" s="6" t="s">
        <v>23</v>
      </c>
      <c r="B11" s="6">
        <v>7</v>
      </c>
      <c r="C11" s="6">
        <v>7</v>
      </c>
      <c r="D11" s="3">
        <f t="shared" si="1"/>
        <v>0</v>
      </c>
      <c r="E11" s="7">
        <v>0</v>
      </c>
      <c r="F11" s="21">
        <f t="shared" si="14"/>
        <v>0</v>
      </c>
      <c r="G11" s="5">
        <f t="shared" si="2"/>
        <v>0</v>
      </c>
      <c r="H11" s="5">
        <f t="shared" si="3"/>
        <v>0</v>
      </c>
      <c r="I11">
        <f>SUM($D$4:D11)</f>
        <v>0</v>
      </c>
      <c r="J11">
        <f t="shared" si="16"/>
        <v>0</v>
      </c>
      <c r="K11">
        <f>Data!$B$4*9.81*0.012</f>
        <v>166.57380000000003</v>
      </c>
      <c r="L11" s="22">
        <f t="shared" si="4"/>
        <v>0</v>
      </c>
      <c r="M11" s="22">
        <f>SUM($L$4:L11)</f>
        <v>0</v>
      </c>
      <c r="N11" s="22">
        <f t="shared" si="5"/>
        <v>0</v>
      </c>
      <c r="O11">
        <f>Data!$B$4*F11</f>
        <v>0</v>
      </c>
      <c r="P11" s="23">
        <f t="shared" si="6"/>
        <v>166.57380000000003</v>
      </c>
      <c r="Q11" s="23">
        <f>SUM($P$4:P11)/10000</f>
        <v>0.13325904000000002</v>
      </c>
      <c r="R11" s="21">
        <f t="shared" si="7"/>
        <v>0</v>
      </c>
      <c r="S11">
        <f t="shared" si="8"/>
        <v>0</v>
      </c>
      <c r="T11">
        <f>SUM($S$4:S11)</f>
        <v>0</v>
      </c>
      <c r="U11">
        <f t="shared" si="9"/>
        <v>0</v>
      </c>
      <c r="V11" s="21">
        <f t="shared" si="10"/>
        <v>0</v>
      </c>
      <c r="W11">
        <f t="shared" si="11"/>
        <v>0</v>
      </c>
      <c r="Y11">
        <f>SUM($W$4:W11)</f>
        <v>0</v>
      </c>
      <c r="Z11">
        <f t="shared" si="0"/>
        <v>0</v>
      </c>
      <c r="AA11">
        <f t="shared" si="12"/>
        <v>0</v>
      </c>
      <c r="AB11">
        <f t="shared" si="13"/>
        <v>0</v>
      </c>
      <c r="AC11">
        <f t="shared" si="15"/>
        <v>0</v>
      </c>
      <c r="AD11">
        <f t="shared" si="17"/>
        <v>0</v>
      </c>
      <c r="AE11">
        <f>SUM($AD$4:AD11)/3600</f>
        <v>0</v>
      </c>
    </row>
    <row r="12" spans="1:31" x14ac:dyDescent="0.3">
      <c r="A12" s="6" t="s">
        <v>23</v>
      </c>
      <c r="B12" s="6">
        <v>8</v>
      </c>
      <c r="C12" s="6">
        <v>8</v>
      </c>
      <c r="D12" s="3">
        <f t="shared" si="1"/>
        <v>0</v>
      </c>
      <c r="E12" s="7">
        <v>0</v>
      </c>
      <c r="F12" s="21">
        <f t="shared" si="14"/>
        <v>0</v>
      </c>
      <c r="G12" s="5">
        <f t="shared" si="2"/>
        <v>0</v>
      </c>
      <c r="H12" s="5">
        <f t="shared" si="3"/>
        <v>0</v>
      </c>
      <c r="I12">
        <f>SUM($D$4:D12)</f>
        <v>0</v>
      </c>
      <c r="J12">
        <f t="shared" si="16"/>
        <v>0</v>
      </c>
      <c r="K12">
        <f>Data!$B$4*9.81*0.012</f>
        <v>166.57380000000003</v>
      </c>
      <c r="L12" s="22">
        <f t="shared" si="4"/>
        <v>0</v>
      </c>
      <c r="M12" s="22">
        <f>SUM($L$4:L12)</f>
        <v>0</v>
      </c>
      <c r="N12" s="22">
        <f t="shared" si="5"/>
        <v>0</v>
      </c>
      <c r="O12">
        <f>Data!$B$4*F12</f>
        <v>0</v>
      </c>
      <c r="P12" s="23">
        <f t="shared" si="6"/>
        <v>166.57380000000003</v>
      </c>
      <c r="Q12" s="23">
        <f>SUM($P$4:P12)/10000</f>
        <v>0.14991642000000005</v>
      </c>
      <c r="R12" s="21">
        <f t="shared" si="7"/>
        <v>0</v>
      </c>
      <c r="S12">
        <f t="shared" si="8"/>
        <v>0</v>
      </c>
      <c r="T12">
        <f>SUM($S$4:S12)</f>
        <v>0</v>
      </c>
      <c r="U12">
        <f t="shared" si="9"/>
        <v>0</v>
      </c>
      <c r="V12" s="21">
        <f t="shared" si="10"/>
        <v>0</v>
      </c>
      <c r="W12">
        <f t="shared" si="11"/>
        <v>0</v>
      </c>
      <c r="Y12">
        <f>SUM($W$4:W12)</f>
        <v>0</v>
      </c>
      <c r="Z12">
        <f t="shared" si="0"/>
        <v>0</v>
      </c>
      <c r="AA12">
        <f t="shared" si="12"/>
        <v>0</v>
      </c>
      <c r="AB12">
        <f>IF(P12&lt;-0.000001,1,0)</f>
        <v>0</v>
      </c>
      <c r="AC12">
        <f t="shared" si="15"/>
        <v>0</v>
      </c>
      <c r="AD12">
        <f t="shared" si="17"/>
        <v>0</v>
      </c>
      <c r="AE12">
        <f>SUM($AD$4:AD12)/3600</f>
        <v>0</v>
      </c>
    </row>
    <row r="13" spans="1:31" x14ac:dyDescent="0.3">
      <c r="A13" s="6" t="s">
        <v>23</v>
      </c>
      <c r="B13" s="6">
        <v>9</v>
      </c>
      <c r="C13" s="6">
        <v>9</v>
      </c>
      <c r="D13" s="3">
        <f t="shared" si="1"/>
        <v>0</v>
      </c>
      <c r="E13" s="7">
        <v>0</v>
      </c>
      <c r="F13" s="21">
        <f t="shared" si="14"/>
        <v>0</v>
      </c>
      <c r="G13" s="5">
        <f t="shared" si="2"/>
        <v>0</v>
      </c>
      <c r="H13" s="5">
        <f t="shared" si="3"/>
        <v>0</v>
      </c>
      <c r="I13">
        <f>SUM($D$4:D13)</f>
        <v>0</v>
      </c>
      <c r="J13">
        <f t="shared" si="16"/>
        <v>0</v>
      </c>
      <c r="K13">
        <f>Data!$B$4*9.81*0.012</f>
        <v>166.57380000000003</v>
      </c>
      <c r="L13" s="22">
        <f t="shared" si="4"/>
        <v>0</v>
      </c>
      <c r="M13" s="22">
        <f>SUM($L$4:L13)</f>
        <v>0</v>
      </c>
      <c r="N13" s="22">
        <f t="shared" si="5"/>
        <v>0</v>
      </c>
      <c r="O13">
        <f>Data!$B$4*F13</f>
        <v>0</v>
      </c>
      <c r="P13" s="23">
        <f t="shared" si="6"/>
        <v>166.57380000000003</v>
      </c>
      <c r="Q13" s="23">
        <f>SUM($P$4:P13)/10000</f>
        <v>0.16657380000000005</v>
      </c>
      <c r="R13" s="21">
        <f t="shared" si="7"/>
        <v>0</v>
      </c>
      <c r="S13">
        <f t="shared" si="8"/>
        <v>0</v>
      </c>
      <c r="T13">
        <f>SUM($S$4:S13)</f>
        <v>0</v>
      </c>
      <c r="U13">
        <f t="shared" si="9"/>
        <v>0</v>
      </c>
      <c r="V13" s="21">
        <f t="shared" si="10"/>
        <v>0</v>
      </c>
      <c r="W13">
        <f t="shared" si="11"/>
        <v>0</v>
      </c>
      <c r="Y13">
        <f>SUM($W$4:W13)</f>
        <v>0</v>
      </c>
      <c r="Z13">
        <f t="shared" si="0"/>
        <v>0</v>
      </c>
      <c r="AA13">
        <f t="shared" si="12"/>
        <v>0</v>
      </c>
      <c r="AB13">
        <f t="shared" ref="AB13:AB76" si="18">IF(P13&lt;-0.000001,1,0)</f>
        <v>0</v>
      </c>
      <c r="AC13">
        <f t="shared" si="15"/>
        <v>0</v>
      </c>
      <c r="AD13">
        <f t="shared" si="17"/>
        <v>0</v>
      </c>
      <c r="AE13">
        <f>SUM($AD$4:AD13)/3600</f>
        <v>0</v>
      </c>
    </row>
    <row r="14" spans="1:31" x14ac:dyDescent="0.3">
      <c r="A14" s="6" t="s">
        <v>23</v>
      </c>
      <c r="B14" s="6">
        <v>10</v>
      </c>
      <c r="C14" s="6">
        <v>10</v>
      </c>
      <c r="D14" s="3">
        <f t="shared" si="1"/>
        <v>0</v>
      </c>
      <c r="E14" s="7">
        <v>0</v>
      </c>
      <c r="F14" s="21">
        <f t="shared" si="14"/>
        <v>0</v>
      </c>
      <c r="G14" s="5">
        <f t="shared" si="2"/>
        <v>0</v>
      </c>
      <c r="H14" s="5">
        <f t="shared" si="3"/>
        <v>0</v>
      </c>
      <c r="I14">
        <f>SUM($D$4:D14)</f>
        <v>0</v>
      </c>
      <c r="J14">
        <f t="shared" si="16"/>
        <v>0</v>
      </c>
      <c r="K14">
        <f>Data!$B$4*9.81*0.012</f>
        <v>166.57380000000003</v>
      </c>
      <c r="L14" s="22">
        <f t="shared" si="4"/>
        <v>0</v>
      </c>
      <c r="M14" s="22">
        <f>SUM($L$4:L14)</f>
        <v>0</v>
      </c>
      <c r="N14" s="22">
        <f t="shared" si="5"/>
        <v>0</v>
      </c>
      <c r="O14">
        <f>Data!$B$4*F14</f>
        <v>0</v>
      </c>
      <c r="P14" s="23">
        <f t="shared" si="6"/>
        <v>166.57380000000003</v>
      </c>
      <c r="Q14" s="23">
        <f>SUM($P$4:P14)/10000</f>
        <v>0.18323118000000008</v>
      </c>
      <c r="R14" s="21">
        <f t="shared" si="7"/>
        <v>0</v>
      </c>
      <c r="S14">
        <f t="shared" si="8"/>
        <v>0</v>
      </c>
      <c r="T14">
        <f>SUM($S$4:S14)</f>
        <v>0</v>
      </c>
      <c r="U14">
        <f t="shared" si="9"/>
        <v>0</v>
      </c>
      <c r="V14" s="21">
        <f t="shared" si="10"/>
        <v>0</v>
      </c>
      <c r="W14">
        <f t="shared" si="11"/>
        <v>0</v>
      </c>
      <c r="Y14">
        <f>SUM($W$4:W14)</f>
        <v>0</v>
      </c>
      <c r="Z14">
        <f t="shared" si="0"/>
        <v>0</v>
      </c>
      <c r="AA14">
        <f t="shared" si="12"/>
        <v>0</v>
      </c>
      <c r="AB14">
        <f t="shared" si="18"/>
        <v>0</v>
      </c>
      <c r="AC14">
        <f t="shared" si="15"/>
        <v>0</v>
      </c>
      <c r="AD14">
        <f t="shared" si="17"/>
        <v>0</v>
      </c>
      <c r="AE14">
        <f>SUM($AD$4:AD14)/3600</f>
        <v>0</v>
      </c>
    </row>
    <row r="15" spans="1:31" x14ac:dyDescent="0.3">
      <c r="A15" s="6" t="s">
        <v>23</v>
      </c>
      <c r="B15" s="6">
        <v>11</v>
      </c>
      <c r="C15" s="6">
        <v>11</v>
      </c>
      <c r="D15" s="3">
        <f t="shared" si="1"/>
        <v>0</v>
      </c>
      <c r="E15" s="7">
        <v>0</v>
      </c>
      <c r="F15" s="21">
        <f t="shared" si="14"/>
        <v>0</v>
      </c>
      <c r="G15" s="5">
        <f t="shared" si="2"/>
        <v>0</v>
      </c>
      <c r="H15" s="5">
        <f t="shared" si="3"/>
        <v>0</v>
      </c>
      <c r="I15">
        <f>SUM($D$4:D15)</f>
        <v>0</v>
      </c>
      <c r="J15">
        <f t="shared" si="16"/>
        <v>0</v>
      </c>
      <c r="K15">
        <f>Data!$B$4*9.81*0.012</f>
        <v>166.57380000000003</v>
      </c>
      <c r="L15" s="22">
        <f t="shared" si="4"/>
        <v>0</v>
      </c>
      <c r="M15" s="22">
        <f>SUM($L$4:L15)</f>
        <v>0</v>
      </c>
      <c r="N15" s="22">
        <f t="shared" si="5"/>
        <v>0</v>
      </c>
      <c r="O15">
        <f>Data!$B$4*F15</f>
        <v>0</v>
      </c>
      <c r="P15" s="23">
        <f t="shared" si="6"/>
        <v>166.57380000000003</v>
      </c>
      <c r="Q15" s="23">
        <f>SUM($P$4:P15)/10000</f>
        <v>0.19988856000000008</v>
      </c>
      <c r="R15" s="21">
        <f t="shared" si="7"/>
        <v>0</v>
      </c>
      <c r="S15">
        <f t="shared" si="8"/>
        <v>0</v>
      </c>
      <c r="T15">
        <f>SUM($S$4:S15)</f>
        <v>0</v>
      </c>
      <c r="U15">
        <f t="shared" si="9"/>
        <v>0</v>
      </c>
      <c r="V15" s="21">
        <f t="shared" si="10"/>
        <v>0</v>
      </c>
      <c r="W15">
        <f t="shared" si="11"/>
        <v>0</v>
      </c>
      <c r="Y15">
        <f>SUM($W$4:W15)</f>
        <v>0</v>
      </c>
      <c r="Z15">
        <f t="shared" si="0"/>
        <v>0</v>
      </c>
      <c r="AA15">
        <f t="shared" si="12"/>
        <v>0</v>
      </c>
      <c r="AB15">
        <f t="shared" si="18"/>
        <v>0</v>
      </c>
      <c r="AC15">
        <f t="shared" si="15"/>
        <v>0</v>
      </c>
      <c r="AD15">
        <f t="shared" si="17"/>
        <v>0</v>
      </c>
      <c r="AE15">
        <f>SUM($AD$4:AD15)/3600</f>
        <v>0</v>
      </c>
    </row>
    <row r="16" spans="1:31" x14ac:dyDescent="0.3">
      <c r="A16" s="6" t="s">
        <v>23</v>
      </c>
      <c r="B16" s="6">
        <v>12</v>
      </c>
      <c r="C16" s="6">
        <v>12</v>
      </c>
      <c r="D16" s="3">
        <f t="shared" si="1"/>
        <v>5.5555555555555559E-2</v>
      </c>
      <c r="E16" s="7">
        <v>0.2</v>
      </c>
      <c r="F16" s="21">
        <f>($E16-$E14)/2/3.6</f>
        <v>2.777777777777778E-2</v>
      </c>
      <c r="G16" s="5">
        <f>(E16-0)/2</f>
        <v>0.1</v>
      </c>
      <c r="H16" s="5">
        <f t="shared" si="3"/>
        <v>8092.2514707299406</v>
      </c>
      <c r="I16">
        <f>SUM($D$4:D16)</f>
        <v>5.5555555555555559E-2</v>
      </c>
      <c r="J16">
        <f t="shared" si="16"/>
        <v>5.5555555555555559E-2</v>
      </c>
      <c r="K16">
        <f>Data!$B$4*9.81*0.012</f>
        <v>166.57380000000003</v>
      </c>
      <c r="L16" s="22">
        <f t="shared" si="4"/>
        <v>1.2472333333333333E-3</v>
      </c>
      <c r="M16" s="22">
        <f>SUM($L$4:L16)</f>
        <v>1.2472333333333333E-3</v>
      </c>
      <c r="N16" s="22">
        <f t="shared" si="5"/>
        <v>1.2472333333333333E-6</v>
      </c>
      <c r="O16">
        <f>Data!$B$4*F16</f>
        <v>39.305555555555557</v>
      </c>
      <c r="P16" s="23">
        <f>L16+K16+O16</f>
        <v>205.88060278888895</v>
      </c>
      <c r="Q16" s="23">
        <f>SUM($P$4:P16)/10000</f>
        <v>0.22047662027888895</v>
      </c>
      <c r="R16" s="21">
        <f t="shared" si="7"/>
        <v>1</v>
      </c>
      <c r="S16">
        <f>IF(R16&lt;1,0,1)*(J16*P16)</f>
        <v>11.437811266049387</v>
      </c>
      <c r="T16">
        <f>SUM($S$4:S16)</f>
        <v>11.437811266049387</v>
      </c>
      <c r="U16">
        <f t="shared" si="9"/>
        <v>3.1771697961248297E-6</v>
      </c>
      <c r="V16" s="21">
        <f t="shared" si="10"/>
        <v>0</v>
      </c>
      <c r="W16">
        <f>IF(V16&lt;1,0,1*J16*P16)</f>
        <v>0</v>
      </c>
      <c r="Y16">
        <f>SUM($W$4:W16)</f>
        <v>0</v>
      </c>
      <c r="Z16">
        <f t="shared" si="0"/>
        <v>0</v>
      </c>
      <c r="AA16">
        <f>P16*D16/1000</f>
        <v>1.1437811266049386E-2</v>
      </c>
      <c r="AB16">
        <f t="shared" si="18"/>
        <v>0</v>
      </c>
      <c r="AC16">
        <f t="shared" si="15"/>
        <v>2.1836419753086421E-3</v>
      </c>
      <c r="AD16">
        <f>W16*0.8/1000*-1</f>
        <v>0</v>
      </c>
      <c r="AE16">
        <f>SUM($AD$4:AD16)/3600</f>
        <v>0</v>
      </c>
    </row>
    <row r="17" spans="1:31" x14ac:dyDescent="0.3">
      <c r="A17" s="6" t="s">
        <v>23</v>
      </c>
      <c r="B17" s="6">
        <v>13</v>
      </c>
      <c r="C17" s="6">
        <v>13</v>
      </c>
      <c r="D17" s="3">
        <f t="shared" si="1"/>
        <v>0.47222222222222221</v>
      </c>
      <c r="E17" s="7">
        <v>1.7</v>
      </c>
      <c r="F17" s="21">
        <f t="shared" si="14"/>
        <v>0.2361111111111111</v>
      </c>
      <c r="G17" s="5">
        <f t="shared" si="2"/>
        <v>0.85</v>
      </c>
      <c r="H17" s="5">
        <f t="shared" si="3"/>
        <v>167302.90414373632</v>
      </c>
      <c r="I17">
        <f>SUM($D$4:D17)</f>
        <v>0.52777777777777779</v>
      </c>
      <c r="J17">
        <f t="shared" si="16"/>
        <v>0.47222222222222221</v>
      </c>
      <c r="K17">
        <f>Data!$B$4*9.81*0.012</f>
        <v>166.57380000000003</v>
      </c>
      <c r="L17" s="22">
        <f t="shared" si="4"/>
        <v>9.0112608333333316E-2</v>
      </c>
      <c r="M17" s="22">
        <f>SUM($L$4:L17)</f>
        <v>9.135984166666665E-2</v>
      </c>
      <c r="N17" s="22">
        <f t="shared" si="5"/>
        <v>9.135984166666665E-5</v>
      </c>
      <c r="O17">
        <f>Data!$B$4*F17</f>
        <v>334.09722222222223</v>
      </c>
      <c r="P17" s="23">
        <f t="shared" si="6"/>
        <v>500.76113483055559</v>
      </c>
      <c r="Q17" s="23">
        <f>SUM($P$4:P17)/10000</f>
        <v>0.2705527337619445</v>
      </c>
      <c r="R17" s="21">
        <f t="shared" si="7"/>
        <v>1</v>
      </c>
      <c r="S17">
        <f>IF(R17&lt;1,0,1)*(J17*P17)</f>
        <v>236.47053589220681</v>
      </c>
      <c r="T17">
        <f>SUM($S$4:S17)</f>
        <v>247.90834715825619</v>
      </c>
      <c r="U17">
        <f t="shared" si="9"/>
        <v>6.8863429766182271E-5</v>
      </c>
      <c r="V17" s="21">
        <f t="shared" si="10"/>
        <v>0</v>
      </c>
      <c r="W17">
        <f t="shared" si="11"/>
        <v>0</v>
      </c>
      <c r="Y17">
        <f>SUM($W$4:W17)</f>
        <v>0</v>
      </c>
      <c r="Z17">
        <f t="shared" si="0"/>
        <v>0</v>
      </c>
      <c r="AA17">
        <f t="shared" si="12"/>
        <v>0.23647053589220682</v>
      </c>
      <c r="AB17">
        <f t="shared" si="18"/>
        <v>0</v>
      </c>
      <c r="AC17">
        <f t="shared" si="15"/>
        <v>0.15558449074074074</v>
      </c>
      <c r="AD17">
        <f t="shared" ref="AD17:AD80" si="19">W17*0.8/1000*-1</f>
        <v>0</v>
      </c>
      <c r="AE17">
        <f>SUM($AD$4:AD17)/3600</f>
        <v>0</v>
      </c>
    </row>
    <row r="18" spans="1:31" x14ac:dyDescent="0.3">
      <c r="A18" s="6" t="s">
        <v>23</v>
      </c>
      <c r="B18" s="6">
        <v>14</v>
      </c>
      <c r="C18" s="6">
        <v>14</v>
      </c>
      <c r="D18" s="3">
        <f t="shared" si="1"/>
        <v>1.5</v>
      </c>
      <c r="E18" s="7">
        <v>5.4</v>
      </c>
      <c r="F18" s="21">
        <f>($E18-$E16)/2/3.6</f>
        <v>0.72222222222222221</v>
      </c>
      <c r="G18" s="5">
        <f t="shared" si="2"/>
        <v>2.7</v>
      </c>
      <c r="H18" s="5">
        <f t="shared" si="3"/>
        <v>1215528.8027461141</v>
      </c>
      <c r="I18">
        <f>SUM($D$4:D18)</f>
        <v>2.0277777777777777</v>
      </c>
      <c r="J18">
        <f t="shared" si="16"/>
        <v>1.5</v>
      </c>
      <c r="K18">
        <f>Data!$B$4*9.81*0.012</f>
        <v>166.57380000000003</v>
      </c>
      <c r="L18" s="22">
        <f t="shared" si="4"/>
        <v>0.90923309999999991</v>
      </c>
      <c r="M18" s="22">
        <f>SUM($L$4:L18)</f>
        <v>1.0005929416666666</v>
      </c>
      <c r="N18" s="22">
        <f t="shared" si="5"/>
        <v>1.0005929416666665E-3</v>
      </c>
      <c r="O18">
        <f>Data!$B$4*F18</f>
        <v>1021.9444444444445</v>
      </c>
      <c r="P18" s="23">
        <f>L18+K18+O18</f>
        <v>1189.4274775444444</v>
      </c>
      <c r="Q18" s="23">
        <f>SUM($P$4:P18)/10000</f>
        <v>0.38949548151638891</v>
      </c>
      <c r="R18" s="21">
        <f t="shared" si="7"/>
        <v>1</v>
      </c>
      <c r="S18">
        <f t="shared" si="8"/>
        <v>1784.1412163166665</v>
      </c>
      <c r="T18">
        <f>SUM($S$4:S18)</f>
        <v>2032.0495634749227</v>
      </c>
      <c r="U18">
        <f t="shared" si="9"/>
        <v>5.6445821207636742E-4</v>
      </c>
      <c r="V18" s="21">
        <f t="shared" si="10"/>
        <v>0</v>
      </c>
      <c r="W18">
        <f t="shared" si="11"/>
        <v>0</v>
      </c>
      <c r="Y18">
        <f>SUM($W$4:W18)</f>
        <v>0</v>
      </c>
      <c r="Z18">
        <f t="shared" si="0"/>
        <v>0</v>
      </c>
      <c r="AA18">
        <f t="shared" si="12"/>
        <v>1.7841412163166666</v>
      </c>
      <c r="AB18">
        <f t="shared" si="18"/>
        <v>0</v>
      </c>
      <c r="AC18">
        <f t="shared" si="15"/>
        <v>1.4341068672839508</v>
      </c>
      <c r="AD18">
        <f t="shared" si="19"/>
        <v>0</v>
      </c>
      <c r="AE18">
        <f>SUM($AD$4:AD18)/3600</f>
        <v>0</v>
      </c>
    </row>
    <row r="19" spans="1:31" x14ac:dyDescent="0.3">
      <c r="A19" s="6" t="s">
        <v>23</v>
      </c>
      <c r="B19" s="6">
        <v>15</v>
      </c>
      <c r="C19" s="6">
        <v>15</v>
      </c>
      <c r="D19" s="3">
        <f t="shared" si="1"/>
        <v>2.75</v>
      </c>
      <c r="E19" s="7">
        <v>9.9</v>
      </c>
      <c r="F19" s="21">
        <f t="shared" si="14"/>
        <v>1.1388888888888891</v>
      </c>
      <c r="G19" s="5">
        <f t="shared" si="2"/>
        <v>4.95</v>
      </c>
      <c r="H19" s="5">
        <f t="shared" si="3"/>
        <v>2870384.9671341646</v>
      </c>
      <c r="I19">
        <f>SUM($D$4:D19)</f>
        <v>4.7777777777777777</v>
      </c>
      <c r="J19">
        <f t="shared" si="16"/>
        <v>2.75</v>
      </c>
      <c r="K19">
        <f>Data!$B$4*9.81*0.012</f>
        <v>166.57380000000003</v>
      </c>
      <c r="L19" s="22">
        <f t="shared" si="4"/>
        <v>3.0560334749999996</v>
      </c>
      <c r="M19" s="22">
        <f>SUM($L$4:L19)</f>
        <v>4.0566264166666661</v>
      </c>
      <c r="N19" s="22">
        <f t="shared" si="5"/>
        <v>4.0566264166666663E-3</v>
      </c>
      <c r="O19">
        <f>Data!$B$4*F19</f>
        <v>1611.5277777777781</v>
      </c>
      <c r="P19" s="23">
        <f t="shared" si="6"/>
        <v>1781.157611252778</v>
      </c>
      <c r="Q19" s="23">
        <f>SUM($P$4:P19)/10000</f>
        <v>0.56761124264166674</v>
      </c>
      <c r="R19" s="21">
        <f t="shared" si="7"/>
        <v>1</v>
      </c>
      <c r="S19">
        <f t="shared" si="8"/>
        <v>4898.1834309451397</v>
      </c>
      <c r="T19">
        <f>SUM($S$4:S19)</f>
        <v>6930.2329944200628</v>
      </c>
      <c r="U19">
        <f t="shared" si="9"/>
        <v>1.9250647206722398E-3</v>
      </c>
      <c r="V19" s="21">
        <f t="shared" si="10"/>
        <v>0</v>
      </c>
      <c r="W19">
        <f t="shared" si="11"/>
        <v>0</v>
      </c>
      <c r="Y19">
        <f>SUM($W$4:W19)</f>
        <v>0</v>
      </c>
      <c r="Z19">
        <f t="shared" si="0"/>
        <v>0</v>
      </c>
      <c r="AA19">
        <f t="shared" si="12"/>
        <v>4.8981834309451395</v>
      </c>
      <c r="AB19">
        <f t="shared" si="18"/>
        <v>0</v>
      </c>
      <c r="AC19">
        <f t="shared" si="15"/>
        <v>3.7585937500000002</v>
      </c>
      <c r="AD19">
        <f t="shared" si="19"/>
        <v>0</v>
      </c>
      <c r="AE19">
        <f>SUM($AD$4:AD19)/3600</f>
        <v>0</v>
      </c>
    </row>
    <row r="20" spans="1:31" x14ac:dyDescent="0.3">
      <c r="A20" s="6" t="s">
        <v>23</v>
      </c>
      <c r="B20" s="6">
        <v>16</v>
      </c>
      <c r="C20" s="6">
        <v>16</v>
      </c>
      <c r="D20" s="3">
        <f t="shared" si="1"/>
        <v>3.6388888888888888</v>
      </c>
      <c r="E20" s="7">
        <v>13.1</v>
      </c>
      <c r="F20" s="21">
        <f t="shared" si="14"/>
        <v>1.0694444444444444</v>
      </c>
      <c r="G20" s="5">
        <f t="shared" si="2"/>
        <v>6.55</v>
      </c>
      <c r="H20" s="5">
        <f t="shared" si="3"/>
        <v>2550135.1023134841</v>
      </c>
      <c r="I20">
        <f>SUM($D$4:D20)</f>
        <v>8.4166666666666661</v>
      </c>
      <c r="J20">
        <f t="shared" si="16"/>
        <v>3.6388888888888884</v>
      </c>
      <c r="K20">
        <f>Data!$B$4*9.81*0.012</f>
        <v>166.57380000000003</v>
      </c>
      <c r="L20" s="22">
        <f t="shared" si="4"/>
        <v>5.3509428083333326</v>
      </c>
      <c r="M20" s="22">
        <f>SUM($L$4:L20)</f>
        <v>9.4075692249999996</v>
      </c>
      <c r="N20" s="22">
        <f t="shared" si="5"/>
        <v>9.4075692249999988E-3</v>
      </c>
      <c r="O20">
        <f>Data!$B$4*F20</f>
        <v>1513.2638888888889</v>
      </c>
      <c r="P20" s="23">
        <f t="shared" si="6"/>
        <v>1685.1886316972223</v>
      </c>
      <c r="Q20" s="23">
        <f>SUM($P$4:P20)/10000</f>
        <v>0.73613010581138894</v>
      </c>
      <c r="R20" s="21">
        <f t="shared" si="7"/>
        <v>1</v>
      </c>
      <c r="S20">
        <f t="shared" si="8"/>
        <v>6132.2141875648913</v>
      </c>
      <c r="T20">
        <f>SUM($S$4:S20)</f>
        <v>13062.447181984953</v>
      </c>
      <c r="U20">
        <f t="shared" si="9"/>
        <v>3.6284575505513761E-3</v>
      </c>
      <c r="V20" s="21">
        <f t="shared" si="10"/>
        <v>0</v>
      </c>
      <c r="W20">
        <f t="shared" si="11"/>
        <v>0</v>
      </c>
      <c r="Y20">
        <f>SUM($W$4:W20)</f>
        <v>0</v>
      </c>
      <c r="Z20">
        <f t="shared" si="0"/>
        <v>0</v>
      </c>
      <c r="AA20">
        <f t="shared" si="12"/>
        <v>6.1322141875648919</v>
      </c>
      <c r="AB20">
        <f t="shared" si="18"/>
        <v>0</v>
      </c>
      <c r="AC20">
        <f t="shared" si="15"/>
        <v>4.0179012345679013</v>
      </c>
      <c r="AD20">
        <f t="shared" si="19"/>
        <v>0</v>
      </c>
      <c r="AE20">
        <f>SUM($AD$4:AD20)/3600</f>
        <v>0</v>
      </c>
    </row>
    <row r="21" spans="1:31" x14ac:dyDescent="0.3">
      <c r="A21" s="6" t="s">
        <v>23</v>
      </c>
      <c r="B21" s="6">
        <v>17</v>
      </c>
      <c r="C21" s="6">
        <v>17</v>
      </c>
      <c r="D21" s="3">
        <f t="shared" si="1"/>
        <v>4.6944444444444438</v>
      </c>
      <c r="E21" s="7">
        <v>16.899999999999999</v>
      </c>
      <c r="F21" s="21">
        <f t="shared" si="14"/>
        <v>0.97222222222222199</v>
      </c>
      <c r="G21" s="5">
        <f t="shared" si="2"/>
        <v>8.4499999999999993</v>
      </c>
      <c r="H21" s="5">
        <f t="shared" si="3"/>
        <v>2133941.1821269109</v>
      </c>
      <c r="I21">
        <f>SUM($D$4:D21)</f>
        <v>13.111111111111111</v>
      </c>
      <c r="J21">
        <f t="shared" si="16"/>
        <v>4.6944444444444446</v>
      </c>
      <c r="K21">
        <f>Data!$B$4*9.81*0.012</f>
        <v>166.57380000000003</v>
      </c>
      <c r="L21" s="22">
        <f t="shared" si="4"/>
        <v>8.9055578083333309</v>
      </c>
      <c r="M21" s="22">
        <f>SUM($L$4:L21)</f>
        <v>18.31312703333333</v>
      </c>
      <c r="N21" s="22">
        <f t="shared" si="5"/>
        <v>1.8313127033333331E-2</v>
      </c>
      <c r="O21">
        <f>Data!$B$4*F21</f>
        <v>1375.6944444444441</v>
      </c>
      <c r="P21" s="23">
        <f t="shared" si="6"/>
        <v>1551.1738022527775</v>
      </c>
      <c r="Q21" s="23">
        <f>SUM($P$4:P21)/10000</f>
        <v>0.8912474860366667</v>
      </c>
      <c r="R21" s="21">
        <f t="shared" si="7"/>
        <v>1</v>
      </c>
      <c r="S21">
        <f t="shared" si="8"/>
        <v>7281.8992383533168</v>
      </c>
      <c r="T21">
        <f>SUM($S$4:S21)</f>
        <v>20344.346420338268</v>
      </c>
      <c r="U21">
        <f t="shared" si="9"/>
        <v>5.6512073389828523E-3</v>
      </c>
      <c r="V21" s="21">
        <f t="shared" si="10"/>
        <v>0</v>
      </c>
      <c r="W21">
        <f t="shared" si="11"/>
        <v>0</v>
      </c>
      <c r="Y21">
        <f>SUM($W$4:W21)</f>
        <v>0</v>
      </c>
      <c r="Z21">
        <f t="shared" si="0"/>
        <v>0</v>
      </c>
      <c r="AA21">
        <f t="shared" si="12"/>
        <v>7.281899238353315</v>
      </c>
      <c r="AB21">
        <f t="shared" si="18"/>
        <v>0</v>
      </c>
      <c r="AC21">
        <f t="shared" si="15"/>
        <v>6.2233796296296262</v>
      </c>
      <c r="AD21">
        <f t="shared" si="19"/>
        <v>0</v>
      </c>
      <c r="AE21">
        <f>SUM($AD$4:AD21)/3600</f>
        <v>0</v>
      </c>
    </row>
    <row r="22" spans="1:31" x14ac:dyDescent="0.3">
      <c r="A22" s="6" t="s">
        <v>23</v>
      </c>
      <c r="B22" s="6">
        <v>18</v>
      </c>
      <c r="C22" s="6">
        <v>18</v>
      </c>
      <c r="D22" s="3">
        <f t="shared" si="1"/>
        <v>6.0277777777777777</v>
      </c>
      <c r="E22" s="7">
        <v>21.7</v>
      </c>
      <c r="F22" s="21">
        <f t="shared" si="14"/>
        <v>1.1944444444444444</v>
      </c>
      <c r="G22" s="5">
        <f t="shared" si="2"/>
        <v>10.85</v>
      </c>
      <c r="H22" s="5">
        <f t="shared" si="3"/>
        <v>3162918.1952624582</v>
      </c>
      <c r="I22">
        <f>SUM($D$4:D22)</f>
        <v>19.138888888888889</v>
      </c>
      <c r="J22">
        <f t="shared" si="16"/>
        <v>6.0277777777777786</v>
      </c>
      <c r="K22">
        <f>Data!$B$4*9.81*0.012</f>
        <v>166.57380000000003</v>
      </c>
      <c r="L22" s="22">
        <f t="shared" si="4"/>
        <v>14.68274260833333</v>
      </c>
      <c r="M22" s="22">
        <f>SUM($L$4:L22)</f>
        <v>32.995869641666658</v>
      </c>
      <c r="N22" s="22">
        <f t="shared" si="5"/>
        <v>3.2995869641666661E-2</v>
      </c>
      <c r="O22">
        <f>Data!$B$4*F22</f>
        <v>1690.1388888888889</v>
      </c>
      <c r="P22" s="23">
        <f t="shared" si="6"/>
        <v>1871.3954314972223</v>
      </c>
      <c r="Q22" s="23">
        <f>SUM($P$4:P22)/10000</f>
        <v>1.0783870291863888</v>
      </c>
      <c r="R22" s="21">
        <f t="shared" si="7"/>
        <v>1</v>
      </c>
      <c r="S22">
        <f t="shared" si="8"/>
        <v>11280.355795413814</v>
      </c>
      <c r="T22">
        <f>SUM($S$4:S22)</f>
        <v>31624.702215752084</v>
      </c>
      <c r="U22">
        <f t="shared" si="9"/>
        <v>8.7846395043755781E-3</v>
      </c>
      <c r="V22" s="21">
        <f t="shared" si="10"/>
        <v>0</v>
      </c>
      <c r="W22">
        <f t="shared" si="11"/>
        <v>0</v>
      </c>
      <c r="Y22">
        <f>SUM($W$4:W22)</f>
        <v>0</v>
      </c>
      <c r="Z22">
        <f t="shared" si="0"/>
        <v>0</v>
      </c>
      <c r="AA22">
        <f t="shared" si="12"/>
        <v>11.280355795413813</v>
      </c>
      <c r="AB22">
        <f t="shared" si="18"/>
        <v>0</v>
      </c>
      <c r="AC22">
        <f t="shared" si="15"/>
        <v>10.114629629629631</v>
      </c>
      <c r="AD22">
        <f t="shared" si="19"/>
        <v>0</v>
      </c>
      <c r="AE22">
        <f>SUM($AD$4:AD22)/3600</f>
        <v>0</v>
      </c>
    </row>
    <row r="23" spans="1:31" x14ac:dyDescent="0.3">
      <c r="A23" s="6" t="s">
        <v>23</v>
      </c>
      <c r="B23" s="6">
        <v>19</v>
      </c>
      <c r="C23" s="6">
        <v>19</v>
      </c>
      <c r="D23" s="3">
        <f t="shared" si="1"/>
        <v>7.2222222222222223</v>
      </c>
      <c r="E23" s="7">
        <v>26</v>
      </c>
      <c r="F23" s="21">
        <f t="shared" si="14"/>
        <v>1.2638888888888891</v>
      </c>
      <c r="G23" s="5">
        <f t="shared" si="2"/>
        <v>13</v>
      </c>
      <c r="H23" s="5">
        <f t="shared" si="3"/>
        <v>3533981.931116282</v>
      </c>
      <c r="I23">
        <f>SUM($D$4:D23)</f>
        <v>26.361111111111111</v>
      </c>
      <c r="J23">
        <f t="shared" si="16"/>
        <v>7.2222222222222214</v>
      </c>
      <c r="K23">
        <f>Data!$B$4*9.81*0.012</f>
        <v>166.57380000000003</v>
      </c>
      <c r="L23" s="22">
        <f t="shared" si="4"/>
        <v>21.078243333333329</v>
      </c>
      <c r="M23" s="22">
        <f>SUM($L$4:L23)</f>
        <v>54.074112974999991</v>
      </c>
      <c r="N23" s="22">
        <f t="shared" si="5"/>
        <v>5.4074112974999991E-2</v>
      </c>
      <c r="O23">
        <f>Data!$B$4*F23</f>
        <v>1788.4027777777781</v>
      </c>
      <c r="P23" s="23">
        <f t="shared" si="6"/>
        <v>1976.0548211111113</v>
      </c>
      <c r="Q23" s="23">
        <f>SUM($P$4:P23)/10000</f>
        <v>1.2759925112974999</v>
      </c>
      <c r="R23" s="21">
        <f t="shared" si="7"/>
        <v>1</v>
      </c>
      <c r="S23">
        <f t="shared" si="8"/>
        <v>14271.507041358025</v>
      </c>
      <c r="T23">
        <f>SUM($S$4:S23)</f>
        <v>45896.209257110109</v>
      </c>
      <c r="U23">
        <f t="shared" si="9"/>
        <v>1.274894701586392E-2</v>
      </c>
      <c r="V23" s="21">
        <f t="shared" si="10"/>
        <v>0</v>
      </c>
      <c r="W23">
        <f t="shared" si="11"/>
        <v>0</v>
      </c>
      <c r="Y23">
        <f>SUM($W$4:W23)</f>
        <v>0</v>
      </c>
      <c r="Z23">
        <f t="shared" si="0"/>
        <v>0</v>
      </c>
      <c r="AA23">
        <f t="shared" si="12"/>
        <v>14.271507041358028</v>
      </c>
      <c r="AB23">
        <f t="shared" si="18"/>
        <v>0</v>
      </c>
      <c r="AC23">
        <f t="shared" si="15"/>
        <v>11.197170138888893</v>
      </c>
      <c r="AD23">
        <f t="shared" si="19"/>
        <v>0</v>
      </c>
      <c r="AE23">
        <f>SUM($AD$4:AD23)/3600</f>
        <v>0</v>
      </c>
    </row>
    <row r="24" spans="1:31" x14ac:dyDescent="0.3">
      <c r="A24" s="6" t="s">
        <v>23</v>
      </c>
      <c r="B24" s="6">
        <v>20</v>
      </c>
      <c r="C24" s="6">
        <v>20</v>
      </c>
      <c r="D24" s="3">
        <f t="shared" si="1"/>
        <v>7.6388888888888884</v>
      </c>
      <c r="E24" s="7">
        <v>27.5</v>
      </c>
      <c r="F24" s="21">
        <f t="shared" si="14"/>
        <v>0.80555555555555558</v>
      </c>
      <c r="G24" s="5">
        <f t="shared" si="2"/>
        <v>13.75</v>
      </c>
      <c r="H24" s="5">
        <f t="shared" si="3"/>
        <v>1516032.8502407891</v>
      </c>
      <c r="I24">
        <f>SUM($D$4:D24)</f>
        <v>34</v>
      </c>
      <c r="J24">
        <f t="shared" si="16"/>
        <v>7.6388888888888893</v>
      </c>
      <c r="K24">
        <f>Data!$B$4*9.81*0.012</f>
        <v>166.57380000000003</v>
      </c>
      <c r="L24" s="22">
        <f t="shared" si="4"/>
        <v>23.580505208333324</v>
      </c>
      <c r="M24" s="22">
        <f>SUM($L$4:L24)</f>
        <v>77.654618183333312</v>
      </c>
      <c r="N24" s="22">
        <f t="shared" si="5"/>
        <v>7.7654618183333315E-2</v>
      </c>
      <c r="O24">
        <f>Data!$B$4*F24</f>
        <v>1139.8611111111111</v>
      </c>
      <c r="P24" s="23">
        <f t="shared" si="6"/>
        <v>1330.0154163194445</v>
      </c>
      <c r="Q24" s="23">
        <f>SUM($P$4:P24)/10000</f>
        <v>1.4089940529294442</v>
      </c>
      <c r="R24" s="21">
        <f t="shared" si="7"/>
        <v>1</v>
      </c>
      <c r="S24">
        <f t="shared" si="8"/>
        <v>10159.839985773535</v>
      </c>
      <c r="T24">
        <f>SUM($S$4:S24)</f>
        <v>56056.049242883644</v>
      </c>
      <c r="U24">
        <f t="shared" si="9"/>
        <v>1.5571124789689901E-2</v>
      </c>
      <c r="V24" s="21">
        <f t="shared" si="10"/>
        <v>0</v>
      </c>
      <c r="W24">
        <f t="shared" si="11"/>
        <v>0</v>
      </c>
      <c r="Y24">
        <f>SUM($W$4:W24)</f>
        <v>0</v>
      </c>
      <c r="Z24">
        <f t="shared" si="0"/>
        <v>0</v>
      </c>
      <c r="AA24">
        <f t="shared" si="12"/>
        <v>10.159839985773534</v>
      </c>
      <c r="AB24">
        <f t="shared" si="18"/>
        <v>0</v>
      </c>
      <c r="AC24">
        <f t="shared" si="15"/>
        <v>4.3809317129629557</v>
      </c>
      <c r="AD24">
        <f t="shared" si="19"/>
        <v>0</v>
      </c>
      <c r="AE24">
        <f>SUM($AD$4:AD24)/3600</f>
        <v>0</v>
      </c>
    </row>
    <row r="25" spans="1:31" x14ac:dyDescent="0.3">
      <c r="A25" s="6" t="s">
        <v>23</v>
      </c>
      <c r="B25" s="6">
        <v>21</v>
      </c>
      <c r="C25" s="6">
        <v>21</v>
      </c>
      <c r="D25" s="3">
        <f t="shared" si="1"/>
        <v>7.8055555555555554</v>
      </c>
      <c r="E25" s="7">
        <v>28.1</v>
      </c>
      <c r="F25" s="21">
        <f t="shared" si="14"/>
        <v>0.29166666666666685</v>
      </c>
      <c r="G25" s="5">
        <f t="shared" si="2"/>
        <v>14.05</v>
      </c>
      <c r="H25" s="5">
        <f t="shared" si="3"/>
        <v>249235.73093575897</v>
      </c>
      <c r="I25">
        <f>SUM($D$4:D25)</f>
        <v>41.805555555555557</v>
      </c>
      <c r="J25">
        <f t="shared" si="16"/>
        <v>7.8055555555555571</v>
      </c>
      <c r="K25">
        <f>Data!$B$4*9.81*0.012</f>
        <v>166.57380000000003</v>
      </c>
      <c r="L25" s="22">
        <f t="shared" si="4"/>
        <v>24.620697808333329</v>
      </c>
      <c r="M25" s="22">
        <f>SUM($L$4:L25)</f>
        <v>102.27531599166664</v>
      </c>
      <c r="N25" s="22">
        <f t="shared" si="5"/>
        <v>0.10227531599166664</v>
      </c>
      <c r="O25">
        <f>Data!$B$4*F25</f>
        <v>412.7083333333336</v>
      </c>
      <c r="P25" s="23">
        <f t="shared" si="6"/>
        <v>603.90283114166698</v>
      </c>
      <c r="Q25" s="23">
        <f>SUM($P$4:P25)/10000</f>
        <v>1.4693843360436112</v>
      </c>
      <c r="R25" s="21">
        <f t="shared" si="7"/>
        <v>1</v>
      </c>
      <c r="S25">
        <f t="shared" si="8"/>
        <v>4713.7970986335686</v>
      </c>
      <c r="T25">
        <f>SUM($S$4:S25)</f>
        <v>60769.846341517215</v>
      </c>
      <c r="U25">
        <f t="shared" si="9"/>
        <v>1.6880512872643669E-2</v>
      </c>
      <c r="V25" s="21">
        <f t="shared" si="10"/>
        <v>0</v>
      </c>
      <c r="W25">
        <f t="shared" si="11"/>
        <v>0</v>
      </c>
      <c r="Y25">
        <f>SUM($W$4:W25)</f>
        <v>0</v>
      </c>
      <c r="Z25">
        <f t="shared" si="0"/>
        <v>0</v>
      </c>
      <c r="AA25">
        <f t="shared" si="12"/>
        <v>4.7137970986335667</v>
      </c>
      <c r="AB25">
        <f t="shared" si="18"/>
        <v>0</v>
      </c>
      <c r="AC25">
        <f t="shared" si="15"/>
        <v>1.8211574074074139</v>
      </c>
      <c r="AD25">
        <f t="shared" si="19"/>
        <v>0</v>
      </c>
      <c r="AE25">
        <f>SUM($AD$4:AD25)/3600</f>
        <v>0</v>
      </c>
    </row>
    <row r="26" spans="1:31" x14ac:dyDescent="0.3">
      <c r="A26" s="6" t="s">
        <v>23</v>
      </c>
      <c r="B26" s="6">
        <v>22</v>
      </c>
      <c r="C26" s="6">
        <v>22</v>
      </c>
      <c r="D26" s="3">
        <f t="shared" si="1"/>
        <v>7.8611111111111107</v>
      </c>
      <c r="E26" s="7">
        <v>28.3</v>
      </c>
      <c r="F26" s="21">
        <f t="shared" si="14"/>
        <v>0.1111111111111112</v>
      </c>
      <c r="G26" s="5">
        <f t="shared" si="2"/>
        <v>14.15</v>
      </c>
      <c r="H26" s="5">
        <f t="shared" si="3"/>
        <v>54834.149151137419</v>
      </c>
      <c r="I26">
        <f>SUM($D$4:D26)</f>
        <v>49.666666666666671</v>
      </c>
      <c r="J26">
        <f t="shared" si="16"/>
        <v>7.8611111111111143</v>
      </c>
      <c r="K26">
        <f>Data!$B$4*9.81*0.012</f>
        <v>166.57380000000003</v>
      </c>
      <c r="L26" s="22">
        <f t="shared" si="4"/>
        <v>24.972417608333327</v>
      </c>
      <c r="M26" s="22">
        <f>SUM($L$4:L26)</f>
        <v>127.24773359999998</v>
      </c>
      <c r="N26" s="22">
        <f t="shared" si="5"/>
        <v>0.12724773359999997</v>
      </c>
      <c r="O26">
        <f>Data!$B$4*F26</f>
        <v>157.22222222222234</v>
      </c>
      <c r="P26" s="23">
        <f t="shared" si="6"/>
        <v>348.76843983055574</v>
      </c>
      <c r="Q26" s="23">
        <f>SUM($P$4:P26)/10000</f>
        <v>1.5042611800266665</v>
      </c>
      <c r="R26" s="21">
        <f t="shared" si="7"/>
        <v>1</v>
      </c>
      <c r="S26">
        <f t="shared" si="8"/>
        <v>2741.7074575568699</v>
      </c>
      <c r="T26">
        <f>SUM($S$4:S26)</f>
        <v>63511.553799074085</v>
      </c>
      <c r="U26">
        <f t="shared" si="9"/>
        <v>1.7642098277520578E-2</v>
      </c>
      <c r="V26" s="21">
        <f t="shared" si="10"/>
        <v>0</v>
      </c>
      <c r="W26">
        <f t="shared" si="11"/>
        <v>0</v>
      </c>
      <c r="Y26">
        <f>SUM($W$4:W26)</f>
        <v>0</v>
      </c>
      <c r="Z26">
        <f t="shared" si="0"/>
        <v>0</v>
      </c>
      <c r="AA26">
        <f t="shared" si="12"/>
        <v>2.7417074575568687</v>
      </c>
      <c r="AB26">
        <f t="shared" si="18"/>
        <v>0</v>
      </c>
      <c r="AC26">
        <f t="shared" si="15"/>
        <v>0.61578703703703441</v>
      </c>
      <c r="AD26">
        <f t="shared" si="19"/>
        <v>0</v>
      </c>
      <c r="AE26">
        <f>SUM($AD$4:AD26)/3600</f>
        <v>0</v>
      </c>
    </row>
    <row r="27" spans="1:31" x14ac:dyDescent="0.3">
      <c r="A27" s="6" t="s">
        <v>23</v>
      </c>
      <c r="B27" s="6">
        <v>23</v>
      </c>
      <c r="C27" s="6">
        <v>23</v>
      </c>
      <c r="D27" s="3">
        <f t="shared" si="1"/>
        <v>8</v>
      </c>
      <c r="E27" s="7">
        <v>28.8</v>
      </c>
      <c r="F27" s="21">
        <f t="shared" si="14"/>
        <v>9.7222222222222127E-2</v>
      </c>
      <c r="G27" s="5">
        <f t="shared" si="2"/>
        <v>14.4</v>
      </c>
      <c r="H27" s="5">
        <f t="shared" si="3"/>
        <v>45398.724865753029</v>
      </c>
      <c r="I27">
        <f>SUM($D$4:D27)</f>
        <v>57.666666666666671</v>
      </c>
      <c r="J27">
        <f t="shared" si="16"/>
        <v>8</v>
      </c>
      <c r="K27">
        <f>Data!$B$4*9.81*0.012</f>
        <v>166.57380000000003</v>
      </c>
      <c r="L27" s="22">
        <f t="shared" si="4"/>
        <v>25.862630399999997</v>
      </c>
      <c r="M27" s="22">
        <f>SUM($L$4:L27)</f>
        <v>153.11036399999998</v>
      </c>
      <c r="N27" s="22">
        <f t="shared" si="5"/>
        <v>0.15311036399999997</v>
      </c>
      <c r="O27">
        <f>Data!$B$4*F27</f>
        <v>137.56944444444431</v>
      </c>
      <c r="P27" s="23">
        <f t="shared" si="6"/>
        <v>330.00587484444435</v>
      </c>
      <c r="Q27" s="23">
        <f>SUM($P$4:P27)/10000</f>
        <v>1.5372617675111111</v>
      </c>
      <c r="R27" s="21">
        <f t="shared" si="7"/>
        <v>1</v>
      </c>
      <c r="S27">
        <f t="shared" si="8"/>
        <v>2640.0469987555548</v>
      </c>
      <c r="T27">
        <f>SUM($S$4:S27)</f>
        <v>66151.60079782964</v>
      </c>
      <c r="U27">
        <f t="shared" si="9"/>
        <v>1.8375444666063789E-2</v>
      </c>
      <c r="V27" s="21">
        <f t="shared" si="10"/>
        <v>0</v>
      </c>
      <c r="W27">
        <f t="shared" si="11"/>
        <v>0</v>
      </c>
      <c r="Y27">
        <f>SUM($W$4:W27)</f>
        <v>0</v>
      </c>
      <c r="Z27">
        <f t="shared" si="0"/>
        <v>0</v>
      </c>
      <c r="AA27">
        <f t="shared" si="12"/>
        <v>2.6400469987555546</v>
      </c>
      <c r="AB27">
        <f t="shared" si="18"/>
        <v>0</v>
      </c>
      <c r="AC27">
        <f t="shared" si="15"/>
        <v>1.5585744598765467</v>
      </c>
      <c r="AD27">
        <f t="shared" si="19"/>
        <v>0</v>
      </c>
      <c r="AE27">
        <f>SUM($AD$4:AD27)/3600</f>
        <v>0</v>
      </c>
    </row>
    <row r="28" spans="1:31" x14ac:dyDescent="0.3">
      <c r="A28" s="6" t="s">
        <v>23</v>
      </c>
      <c r="B28" s="6">
        <v>24</v>
      </c>
      <c r="C28" s="6">
        <v>24</v>
      </c>
      <c r="D28" s="3">
        <f t="shared" si="1"/>
        <v>8.0833333333333339</v>
      </c>
      <c r="E28" s="7">
        <v>29.1</v>
      </c>
      <c r="F28" s="21">
        <f t="shared" si="14"/>
        <v>0.1111111111111112</v>
      </c>
      <c r="G28" s="5">
        <f t="shared" si="2"/>
        <v>14.55</v>
      </c>
      <c r="H28" s="5">
        <f t="shared" si="3"/>
        <v>55059.263681285556</v>
      </c>
      <c r="I28">
        <f>SUM($D$4:D28)</f>
        <v>65.75</v>
      </c>
      <c r="J28">
        <f t="shared" si="16"/>
        <v>8.0833333333333286</v>
      </c>
      <c r="K28">
        <f>Data!$B$4*9.81*0.012</f>
        <v>166.57380000000003</v>
      </c>
      <c r="L28" s="22">
        <f t="shared" si="4"/>
        <v>26.404241474999999</v>
      </c>
      <c r="M28" s="22">
        <f>SUM($L$4:L28)</f>
        <v>179.51460547499997</v>
      </c>
      <c r="N28" s="22">
        <f t="shared" si="5"/>
        <v>0.17951460547499998</v>
      </c>
      <c r="O28">
        <f>Data!$B$4*F28</f>
        <v>157.22222222222234</v>
      </c>
      <c r="P28" s="23">
        <f t="shared" si="6"/>
        <v>350.20026369722234</v>
      </c>
      <c r="Q28" s="23">
        <f>SUM($P$4:P28)/10000</f>
        <v>1.5722817938808333</v>
      </c>
      <c r="R28" s="21">
        <f t="shared" si="7"/>
        <v>1</v>
      </c>
      <c r="S28">
        <f t="shared" si="8"/>
        <v>2830.7854648858788</v>
      </c>
      <c r="T28">
        <f>SUM($S$4:S28)</f>
        <v>68982.386262715518</v>
      </c>
      <c r="U28">
        <f t="shared" si="9"/>
        <v>1.9161773961865421E-2</v>
      </c>
      <c r="V28" s="21">
        <f t="shared" si="10"/>
        <v>0</v>
      </c>
      <c r="W28">
        <f t="shared" si="11"/>
        <v>0</v>
      </c>
      <c r="Y28">
        <f>SUM($W$4:W28)</f>
        <v>0</v>
      </c>
      <c r="Z28">
        <f t="shared" si="0"/>
        <v>0</v>
      </c>
      <c r="AA28">
        <f t="shared" si="12"/>
        <v>2.8307854648858806</v>
      </c>
      <c r="AB28">
        <f t="shared" si="18"/>
        <v>0</v>
      </c>
      <c r="AC28">
        <f t="shared" si="15"/>
        <v>0.9482465277777834</v>
      </c>
      <c r="AD28">
        <f t="shared" si="19"/>
        <v>0</v>
      </c>
      <c r="AE28">
        <f>SUM($AD$4:AD28)/3600</f>
        <v>0</v>
      </c>
    </row>
    <row r="29" spans="1:31" x14ac:dyDescent="0.3">
      <c r="A29" s="6" t="s">
        <v>23</v>
      </c>
      <c r="B29" s="6">
        <v>25</v>
      </c>
      <c r="C29" s="6">
        <v>25</v>
      </c>
      <c r="D29" s="3">
        <f t="shared" si="1"/>
        <v>8.5555555555555554</v>
      </c>
      <c r="E29" s="7">
        <v>30.8</v>
      </c>
      <c r="F29" s="21">
        <f t="shared" si="14"/>
        <v>0.27777777777777779</v>
      </c>
      <c r="G29" s="5">
        <f t="shared" si="2"/>
        <v>15.4</v>
      </c>
      <c r="H29" s="5">
        <f t="shared" si="3"/>
        <v>231591.76914549389</v>
      </c>
      <c r="I29">
        <f>SUM($D$4:D29)</f>
        <v>74.305555555555557</v>
      </c>
      <c r="J29">
        <f t="shared" si="16"/>
        <v>8.5555555555555571</v>
      </c>
      <c r="K29">
        <f>Data!$B$4*9.81*0.012</f>
        <v>166.57380000000003</v>
      </c>
      <c r="L29" s="22">
        <f t="shared" si="4"/>
        <v>29.579385733333329</v>
      </c>
      <c r="M29" s="22">
        <f>SUM($L$4:L29)</f>
        <v>209.09399120833331</v>
      </c>
      <c r="N29" s="22">
        <f t="shared" si="5"/>
        <v>0.2090939912083333</v>
      </c>
      <c r="O29">
        <f>Data!$B$4*F29</f>
        <v>393.0555555555556</v>
      </c>
      <c r="P29" s="23">
        <f t="shared" si="6"/>
        <v>589.20874128888897</v>
      </c>
      <c r="Q29" s="23">
        <f>SUM($P$4:P29)/10000</f>
        <v>1.6312026680097222</v>
      </c>
      <c r="R29" s="21">
        <f t="shared" si="7"/>
        <v>1</v>
      </c>
      <c r="S29">
        <f t="shared" si="8"/>
        <v>5041.0081199160513</v>
      </c>
      <c r="T29">
        <f>SUM($S$4:S29)</f>
        <v>74023.394382631566</v>
      </c>
      <c r="U29">
        <f t="shared" si="9"/>
        <v>2.0562053995175435E-2</v>
      </c>
      <c r="V29" s="21">
        <f t="shared" si="10"/>
        <v>0</v>
      </c>
      <c r="W29">
        <f t="shared" si="11"/>
        <v>0</v>
      </c>
      <c r="Y29">
        <f>SUM($W$4:W29)</f>
        <v>0</v>
      </c>
      <c r="Z29">
        <f t="shared" si="0"/>
        <v>0</v>
      </c>
      <c r="AA29">
        <f t="shared" si="12"/>
        <v>5.0410081199160501</v>
      </c>
      <c r="AB29">
        <f t="shared" si="18"/>
        <v>0</v>
      </c>
      <c r="AC29">
        <f t="shared" si="15"/>
        <v>5.5590065586419701</v>
      </c>
      <c r="AD29">
        <f t="shared" si="19"/>
        <v>0</v>
      </c>
      <c r="AE29">
        <f>SUM($AD$4:AD29)/3600</f>
        <v>0</v>
      </c>
    </row>
    <row r="30" spans="1:31" x14ac:dyDescent="0.3">
      <c r="A30" s="6" t="s">
        <v>23</v>
      </c>
      <c r="B30" s="6">
        <v>26</v>
      </c>
      <c r="C30" s="6">
        <v>26</v>
      </c>
      <c r="D30" s="3">
        <f t="shared" si="1"/>
        <v>8.8611111111111107</v>
      </c>
      <c r="E30" s="7">
        <v>31.9</v>
      </c>
      <c r="F30" s="21">
        <f t="shared" si="14"/>
        <v>0.38888888888888851</v>
      </c>
      <c r="G30" s="5">
        <f t="shared" si="2"/>
        <v>15.95</v>
      </c>
      <c r="H30" s="5">
        <f t="shared" si="3"/>
        <v>411927.76737946767</v>
      </c>
      <c r="I30">
        <f>SUM($D$4:D30)</f>
        <v>83.166666666666671</v>
      </c>
      <c r="J30">
        <f t="shared" si="16"/>
        <v>8.8611111111111143</v>
      </c>
      <c r="K30">
        <f>Data!$B$4*9.81*0.012</f>
        <v>166.57380000000003</v>
      </c>
      <c r="L30" s="22">
        <f t="shared" si="4"/>
        <v>31.729927808333326</v>
      </c>
      <c r="M30" s="22">
        <f>SUM($L$4:L30)</f>
        <v>240.82391901666662</v>
      </c>
      <c r="N30" s="22">
        <f t="shared" si="5"/>
        <v>0.24082391901666661</v>
      </c>
      <c r="O30">
        <f>Data!$B$4*F30</f>
        <v>550.27777777777726</v>
      </c>
      <c r="P30" s="23">
        <f t="shared" si="6"/>
        <v>748.58150558611055</v>
      </c>
      <c r="Q30" s="23">
        <f>SUM($P$4:P30)/10000</f>
        <v>1.7060608185683332</v>
      </c>
      <c r="R30" s="21">
        <f t="shared" si="7"/>
        <v>1</v>
      </c>
      <c r="S30">
        <f t="shared" si="8"/>
        <v>6633.2638967213707</v>
      </c>
      <c r="T30">
        <f>SUM($S$4:S30)</f>
        <v>80656.658279352938</v>
      </c>
      <c r="U30">
        <f t="shared" si="9"/>
        <v>2.2404627299820259E-2</v>
      </c>
      <c r="V30" s="21">
        <f t="shared" si="10"/>
        <v>0</v>
      </c>
      <c r="W30">
        <f t="shared" si="11"/>
        <v>0</v>
      </c>
      <c r="Y30">
        <f>SUM($W$4:W30)</f>
        <v>0</v>
      </c>
      <c r="Z30">
        <f t="shared" si="0"/>
        <v>0</v>
      </c>
      <c r="AA30">
        <f t="shared" si="12"/>
        <v>6.6332638967213677</v>
      </c>
      <c r="AB30">
        <f t="shared" si="18"/>
        <v>0</v>
      </c>
      <c r="AC30">
        <f t="shared" si="15"/>
        <v>3.7651446759259213</v>
      </c>
      <c r="AD30">
        <f t="shared" si="19"/>
        <v>0</v>
      </c>
      <c r="AE30">
        <f>SUM($AD$4:AD30)/3600</f>
        <v>0</v>
      </c>
    </row>
    <row r="31" spans="1:31" x14ac:dyDescent="0.3">
      <c r="A31" s="6" t="s">
        <v>23</v>
      </c>
      <c r="B31" s="6">
        <v>27</v>
      </c>
      <c r="C31" s="6">
        <v>27</v>
      </c>
      <c r="D31" s="3">
        <f t="shared" si="1"/>
        <v>9.4722222222222232</v>
      </c>
      <c r="E31" s="7">
        <v>34.1</v>
      </c>
      <c r="F31" s="21">
        <f t="shared" si="14"/>
        <v>0.45833333333333343</v>
      </c>
      <c r="G31" s="5">
        <f t="shared" si="2"/>
        <v>17.05</v>
      </c>
      <c r="H31" s="5">
        <f t="shared" si="3"/>
        <v>552150.76805034908</v>
      </c>
      <c r="I31">
        <f>SUM($D$4:D31)</f>
        <v>92.6388888888889</v>
      </c>
      <c r="J31">
        <f t="shared" si="16"/>
        <v>9.4722222222222285</v>
      </c>
      <c r="K31">
        <f>Data!$B$4*9.81*0.012</f>
        <v>166.57380000000003</v>
      </c>
      <c r="L31" s="22">
        <f t="shared" si="4"/>
        <v>36.257384808333335</v>
      </c>
      <c r="M31" s="22">
        <f>SUM($L$4:L31)</f>
        <v>277.08130382499996</v>
      </c>
      <c r="N31" s="22">
        <f t="shared" si="5"/>
        <v>0.27708130382499996</v>
      </c>
      <c r="O31">
        <f>Data!$B$4*F31</f>
        <v>648.54166666666674</v>
      </c>
      <c r="P31" s="23">
        <f t="shared" si="6"/>
        <v>851.37285147500006</v>
      </c>
      <c r="Q31" s="23">
        <f>SUM($P$4:P31)/10000</f>
        <v>1.7911981037158333</v>
      </c>
      <c r="R31" s="21">
        <f t="shared" si="7"/>
        <v>1</v>
      </c>
      <c r="S31">
        <f t="shared" si="8"/>
        <v>8064.3928431382001</v>
      </c>
      <c r="T31">
        <f>SUM($S$4:S31)</f>
        <v>88721.051122491132</v>
      </c>
      <c r="U31">
        <f t="shared" si="9"/>
        <v>2.4644736422914204E-2</v>
      </c>
      <c r="V31" s="21">
        <f t="shared" si="10"/>
        <v>0</v>
      </c>
      <c r="W31">
        <f t="shared" si="11"/>
        <v>0</v>
      </c>
      <c r="Y31">
        <f>SUM($W$4:W31)</f>
        <v>0</v>
      </c>
      <c r="Z31">
        <f t="shared" si="0"/>
        <v>0</v>
      </c>
      <c r="AA31">
        <f t="shared" si="12"/>
        <v>8.0643928431381955</v>
      </c>
      <c r="AB31">
        <f t="shared" si="18"/>
        <v>0</v>
      </c>
      <c r="AC31">
        <f t="shared" si="15"/>
        <v>7.9266203703703839</v>
      </c>
      <c r="AD31">
        <f t="shared" si="19"/>
        <v>0</v>
      </c>
      <c r="AE31">
        <f>SUM($AD$4:AD31)/3600</f>
        <v>0</v>
      </c>
    </row>
    <row r="32" spans="1:31" x14ac:dyDescent="0.3">
      <c r="A32" s="6" t="s">
        <v>23</v>
      </c>
      <c r="B32" s="6">
        <v>28</v>
      </c>
      <c r="C32" s="6">
        <v>28</v>
      </c>
      <c r="D32" s="3">
        <f t="shared" si="1"/>
        <v>10.166666666666666</v>
      </c>
      <c r="E32" s="7">
        <v>36.6</v>
      </c>
      <c r="F32" s="21">
        <f t="shared" si="14"/>
        <v>0.65277777777777812</v>
      </c>
      <c r="G32" s="5">
        <f t="shared" si="2"/>
        <v>18.3</v>
      </c>
      <c r="H32" s="5">
        <f t="shared" si="3"/>
        <v>1045627.589810525</v>
      </c>
      <c r="I32">
        <f>SUM($D$4:D32)</f>
        <v>102.80555555555557</v>
      </c>
      <c r="J32">
        <f t="shared" si="16"/>
        <v>10.166666666666671</v>
      </c>
      <c r="K32">
        <f>Data!$B$4*9.81*0.012</f>
        <v>166.57380000000003</v>
      </c>
      <c r="L32" s="22">
        <f t="shared" si="4"/>
        <v>41.768597099999994</v>
      </c>
      <c r="M32" s="22">
        <f>SUM($L$4:L32)</f>
        <v>318.84990092499993</v>
      </c>
      <c r="N32" s="22">
        <f t="shared" si="5"/>
        <v>0.31884990092499993</v>
      </c>
      <c r="O32">
        <f>Data!$B$4*F32</f>
        <v>923.680555555556</v>
      </c>
      <c r="P32" s="23">
        <f t="shared" si="6"/>
        <v>1132.0229526555561</v>
      </c>
      <c r="Q32" s="23">
        <f>SUM($P$4:P32)/10000</f>
        <v>1.9044003989813889</v>
      </c>
      <c r="R32" s="21">
        <f t="shared" si="7"/>
        <v>1</v>
      </c>
      <c r="S32">
        <f t="shared" si="8"/>
        <v>11508.900018664826</v>
      </c>
      <c r="T32">
        <f>SUM($S$4:S32)</f>
        <v>100229.95114115597</v>
      </c>
      <c r="U32">
        <f t="shared" si="9"/>
        <v>2.7841653094765547E-2</v>
      </c>
      <c r="V32" s="21">
        <f t="shared" si="10"/>
        <v>0</v>
      </c>
      <c r="W32">
        <f t="shared" si="11"/>
        <v>0</v>
      </c>
      <c r="Y32">
        <f>SUM($W$4:W32)</f>
        <v>0</v>
      </c>
      <c r="Z32">
        <f t="shared" si="0"/>
        <v>0</v>
      </c>
      <c r="AA32">
        <f t="shared" si="12"/>
        <v>11.50890001866482</v>
      </c>
      <c r="AB32">
        <f t="shared" si="18"/>
        <v>0</v>
      </c>
      <c r="AC32">
        <f t="shared" si="15"/>
        <v>9.6489679783950439</v>
      </c>
      <c r="AD32">
        <f t="shared" si="19"/>
        <v>0</v>
      </c>
      <c r="AE32">
        <f>SUM($AD$4:AD32)/3600</f>
        <v>0</v>
      </c>
    </row>
    <row r="33" spans="1:31" x14ac:dyDescent="0.3">
      <c r="A33" s="6" t="s">
        <v>23</v>
      </c>
      <c r="B33" s="6">
        <v>29</v>
      </c>
      <c r="C33" s="6">
        <v>29</v>
      </c>
      <c r="D33" s="3">
        <f t="shared" si="1"/>
        <v>10.861111111111111</v>
      </c>
      <c r="E33" s="7">
        <v>39.1</v>
      </c>
      <c r="F33" s="21">
        <f t="shared" si="14"/>
        <v>0.69444444444444442</v>
      </c>
      <c r="G33" s="5">
        <f t="shared" si="2"/>
        <v>19.55</v>
      </c>
      <c r="H33" s="5">
        <f t="shared" si="3"/>
        <v>1176103.052817062</v>
      </c>
      <c r="I33">
        <f>SUM($D$4:D33)</f>
        <v>113.66666666666669</v>
      </c>
      <c r="J33">
        <f t="shared" si="16"/>
        <v>10.861111111111114</v>
      </c>
      <c r="K33">
        <f>Data!$B$4*9.81*0.012</f>
        <v>166.57380000000003</v>
      </c>
      <c r="L33" s="22">
        <f t="shared" si="4"/>
        <v>47.669569808333321</v>
      </c>
      <c r="M33" s="22">
        <f>SUM($L$4:L33)</f>
        <v>366.51947073333326</v>
      </c>
      <c r="N33" s="22">
        <f t="shared" si="5"/>
        <v>0.36651947073333324</v>
      </c>
      <c r="O33">
        <f>Data!$B$4*F33</f>
        <v>982.6388888888888</v>
      </c>
      <c r="P33" s="23">
        <f t="shared" si="6"/>
        <v>1196.8822586972221</v>
      </c>
      <c r="Q33" s="23">
        <f>SUM($P$4:P33)/10000</f>
        <v>2.0240886248511112</v>
      </c>
      <c r="R33" s="21">
        <f t="shared" si="7"/>
        <v>1</v>
      </c>
      <c r="S33">
        <f t="shared" si="8"/>
        <v>12999.471198628167</v>
      </c>
      <c r="T33">
        <f>SUM($S$4:S33)</f>
        <v>113229.42233978413</v>
      </c>
      <c r="U33">
        <f t="shared" si="9"/>
        <v>3.1452617316606701E-2</v>
      </c>
      <c r="V33" s="21">
        <f t="shared" si="10"/>
        <v>0</v>
      </c>
      <c r="W33">
        <f t="shared" si="11"/>
        <v>0</v>
      </c>
      <c r="Y33">
        <f>SUM($W$4:W33)</f>
        <v>0</v>
      </c>
      <c r="Z33">
        <f t="shared" si="0"/>
        <v>0</v>
      </c>
      <c r="AA33">
        <f t="shared" si="12"/>
        <v>12.999471198628163</v>
      </c>
      <c r="AB33">
        <f t="shared" si="18"/>
        <v>0</v>
      </c>
      <c r="AC33">
        <f t="shared" si="15"/>
        <v>10.331356095679014</v>
      </c>
      <c r="AD33">
        <f t="shared" si="19"/>
        <v>0</v>
      </c>
      <c r="AE33">
        <f>SUM($AD$4:AD33)/3600</f>
        <v>0</v>
      </c>
    </row>
    <row r="34" spans="1:31" x14ac:dyDescent="0.3">
      <c r="A34" s="6" t="s">
        <v>23</v>
      </c>
      <c r="B34" s="6">
        <v>30</v>
      </c>
      <c r="C34" s="6">
        <v>30</v>
      </c>
      <c r="D34" s="3">
        <f t="shared" si="1"/>
        <v>11.472222222222221</v>
      </c>
      <c r="E34" s="7">
        <v>41.3</v>
      </c>
      <c r="F34" s="21">
        <f t="shared" si="14"/>
        <v>0.65277777777777712</v>
      </c>
      <c r="G34" s="5">
        <f t="shared" si="2"/>
        <v>20.65</v>
      </c>
      <c r="H34" s="5">
        <f t="shared" si="3"/>
        <v>1056172.5473382541</v>
      </c>
      <c r="I34">
        <f>SUM($D$4:D34)</f>
        <v>125.13888888888891</v>
      </c>
      <c r="J34">
        <f t="shared" si="16"/>
        <v>11.472222222222229</v>
      </c>
      <c r="K34">
        <f>Data!$B$4*9.81*0.012</f>
        <v>166.57380000000003</v>
      </c>
      <c r="L34" s="22">
        <f t="shared" si="4"/>
        <v>53.184835608333323</v>
      </c>
      <c r="M34" s="22">
        <f>SUM($L$4:L34)</f>
        <v>419.70430634166661</v>
      </c>
      <c r="N34" s="22">
        <f t="shared" si="5"/>
        <v>0.41970430634166661</v>
      </c>
      <c r="O34">
        <f>Data!$B$4*F34</f>
        <v>923.68055555555463</v>
      </c>
      <c r="P34" s="23">
        <f t="shared" si="6"/>
        <v>1143.4391911638879</v>
      </c>
      <c r="Q34" s="23">
        <f>SUM($P$4:P34)/10000</f>
        <v>2.1384325439675003</v>
      </c>
      <c r="R34" s="21">
        <f t="shared" si="7"/>
        <v>1</v>
      </c>
      <c r="S34">
        <f t="shared" si="8"/>
        <v>13117.788498630165</v>
      </c>
      <c r="T34">
        <f>SUM($S$4:S34)</f>
        <v>126347.21083841429</v>
      </c>
      <c r="U34">
        <f t="shared" si="9"/>
        <v>3.509644745511508E-2</v>
      </c>
      <c r="V34" s="21">
        <f t="shared" si="10"/>
        <v>0</v>
      </c>
      <c r="W34">
        <f t="shared" si="11"/>
        <v>0</v>
      </c>
      <c r="Y34">
        <f>SUM($W$4:W34)</f>
        <v>0</v>
      </c>
      <c r="Z34">
        <f t="shared" si="0"/>
        <v>0</v>
      </c>
      <c r="AA34">
        <f t="shared" si="12"/>
        <v>13.117788498630159</v>
      </c>
      <c r="AB34">
        <f t="shared" si="18"/>
        <v>0</v>
      </c>
      <c r="AC34">
        <f t="shared" si="15"/>
        <v>9.6560648148148083</v>
      </c>
      <c r="AD34">
        <f t="shared" si="19"/>
        <v>0</v>
      </c>
      <c r="AE34">
        <f>SUM($AD$4:AD34)/3600</f>
        <v>0</v>
      </c>
    </row>
    <row r="35" spans="1:31" x14ac:dyDescent="0.3">
      <c r="A35" s="6" t="s">
        <v>23</v>
      </c>
      <c r="B35" s="6">
        <v>31</v>
      </c>
      <c r="C35" s="6">
        <v>31</v>
      </c>
      <c r="D35" s="3">
        <f t="shared" si="1"/>
        <v>11.805555555555555</v>
      </c>
      <c r="E35" s="7">
        <v>42.5</v>
      </c>
      <c r="F35" s="21">
        <f t="shared" si="14"/>
        <v>0.47222222222222199</v>
      </c>
      <c r="G35" s="5">
        <f t="shared" si="2"/>
        <v>21.25</v>
      </c>
      <c r="H35" s="5">
        <f t="shared" si="3"/>
        <v>595420.46850062651</v>
      </c>
      <c r="I35">
        <f>SUM($D$4:D35)</f>
        <v>136.94444444444446</v>
      </c>
      <c r="J35">
        <f t="shared" si="16"/>
        <v>11.805555555555543</v>
      </c>
      <c r="K35">
        <f>Data!$B$4*9.81*0.012</f>
        <v>166.57380000000003</v>
      </c>
      <c r="L35" s="22">
        <f t="shared" si="4"/>
        <v>56.320380208333326</v>
      </c>
      <c r="M35" s="22">
        <f>SUM($L$4:L35)</f>
        <v>476.02468654999996</v>
      </c>
      <c r="N35" s="22">
        <f t="shared" si="5"/>
        <v>0.47602468654999996</v>
      </c>
      <c r="O35">
        <f>Data!$B$4*F35</f>
        <v>668.19444444444412</v>
      </c>
      <c r="P35" s="23">
        <f t="shared" si="6"/>
        <v>891.08862465277753</v>
      </c>
      <c r="Q35" s="23">
        <f>SUM($P$4:P35)/10000</f>
        <v>2.2275414064327781</v>
      </c>
      <c r="R35" s="21">
        <f t="shared" si="7"/>
        <v>1</v>
      </c>
      <c r="S35">
        <f t="shared" si="8"/>
        <v>10519.796263261946</v>
      </c>
      <c r="T35">
        <f>SUM($S$4:S35)</f>
        <v>136867.00710167625</v>
      </c>
      <c r="U35">
        <f t="shared" si="9"/>
        <v>3.8018613083798961E-2</v>
      </c>
      <c r="V35" s="21">
        <f t="shared" si="10"/>
        <v>0</v>
      </c>
      <c r="W35">
        <f t="shared" si="11"/>
        <v>0</v>
      </c>
      <c r="Y35">
        <f>SUM($W$4:W35)</f>
        <v>0</v>
      </c>
      <c r="Z35">
        <f t="shared" si="0"/>
        <v>0</v>
      </c>
      <c r="AA35">
        <f t="shared" si="12"/>
        <v>10.519796263261956</v>
      </c>
      <c r="AB35">
        <f t="shared" si="18"/>
        <v>0</v>
      </c>
      <c r="AC35">
        <f t="shared" si="15"/>
        <v>5.4896759259259316</v>
      </c>
      <c r="AD35">
        <f t="shared" si="19"/>
        <v>0</v>
      </c>
      <c r="AE35">
        <f>SUM($AD$4:AD35)/3600</f>
        <v>0</v>
      </c>
    </row>
    <row r="36" spans="1:31" x14ac:dyDescent="0.3">
      <c r="A36" s="6" t="s">
        <v>23</v>
      </c>
      <c r="B36" s="6">
        <v>32</v>
      </c>
      <c r="C36" s="6">
        <v>32</v>
      </c>
      <c r="D36" s="3">
        <f t="shared" si="1"/>
        <v>12.027777777777777</v>
      </c>
      <c r="E36" s="7">
        <v>43.3</v>
      </c>
      <c r="F36" s="21">
        <f t="shared" si="14"/>
        <v>0.27777777777777779</v>
      </c>
      <c r="G36" s="5">
        <f t="shared" si="2"/>
        <v>21.65</v>
      </c>
      <c r="H36" s="5">
        <f t="shared" si="3"/>
        <v>242943.70368108415</v>
      </c>
      <c r="I36">
        <f>SUM($D$4:D36)</f>
        <v>148.97222222222223</v>
      </c>
      <c r="J36">
        <f t="shared" si="16"/>
        <v>12.027777777777771</v>
      </c>
      <c r="K36">
        <f>Data!$B$4*9.81*0.012</f>
        <v>166.57380000000003</v>
      </c>
      <c r="L36" s="22">
        <f t="shared" si="4"/>
        <v>58.460632608333313</v>
      </c>
      <c r="M36" s="22">
        <f>SUM($L$4:L36)</f>
        <v>534.48531915833325</v>
      </c>
      <c r="N36" s="22">
        <f t="shared" si="5"/>
        <v>0.53448531915833331</v>
      </c>
      <c r="O36">
        <f>Data!$B$4*F36</f>
        <v>393.0555555555556</v>
      </c>
      <c r="P36" s="23">
        <f t="shared" si="6"/>
        <v>618.08998816388896</v>
      </c>
      <c r="Q36" s="23">
        <f>SUM($P$4:P36)/10000</f>
        <v>2.2893504052491669</v>
      </c>
      <c r="R36" s="21">
        <f t="shared" si="7"/>
        <v>1</v>
      </c>
      <c r="S36">
        <f t="shared" si="8"/>
        <v>7434.2490243045495</v>
      </c>
      <c r="T36">
        <f>SUM($S$4:S36)</f>
        <v>144301.25612598081</v>
      </c>
      <c r="U36">
        <f t="shared" si="9"/>
        <v>4.0083682257216896E-2</v>
      </c>
      <c r="V36" s="21">
        <f t="shared" si="10"/>
        <v>0</v>
      </c>
      <c r="W36">
        <f t="shared" si="11"/>
        <v>0</v>
      </c>
      <c r="Y36">
        <f>SUM($W$4:W36)</f>
        <v>0</v>
      </c>
      <c r="Z36">
        <f t="shared" si="0"/>
        <v>0</v>
      </c>
      <c r="AA36">
        <f t="shared" si="12"/>
        <v>7.4342490243045534</v>
      </c>
      <c r="AB36">
        <f t="shared" si="18"/>
        <v>0</v>
      </c>
      <c r="AC36">
        <f t="shared" si="15"/>
        <v>3.7471296296296153</v>
      </c>
      <c r="AD36">
        <f t="shared" si="19"/>
        <v>0</v>
      </c>
      <c r="AE36">
        <f>SUM($AD$4:AD36)/3600</f>
        <v>0</v>
      </c>
    </row>
    <row r="37" spans="1:31" x14ac:dyDescent="0.3">
      <c r="A37" s="6" t="s">
        <v>23</v>
      </c>
      <c r="B37" s="6">
        <v>33</v>
      </c>
      <c r="C37" s="6">
        <v>33</v>
      </c>
      <c r="D37" s="3">
        <f t="shared" si="1"/>
        <v>12.194444444444443</v>
      </c>
      <c r="E37" s="7">
        <v>43.9</v>
      </c>
      <c r="F37" s="21">
        <f t="shared" si="14"/>
        <v>0.19444444444444425</v>
      </c>
      <c r="G37" s="5">
        <f t="shared" si="2"/>
        <v>21.95</v>
      </c>
      <c r="H37" s="5">
        <f t="shared" si="3"/>
        <v>138065.98833933275</v>
      </c>
      <c r="I37">
        <f>SUM($D$4:D37)</f>
        <v>161.16666666666669</v>
      </c>
      <c r="J37">
        <f t="shared" si="16"/>
        <v>12.194444444444457</v>
      </c>
      <c r="K37">
        <f>Data!$B$4*9.81*0.012</f>
        <v>166.57380000000003</v>
      </c>
      <c r="L37" s="22">
        <f t="shared" si="4"/>
        <v>60.092013808333313</v>
      </c>
      <c r="M37" s="22">
        <f>SUM($L$4:L37)</f>
        <v>594.57733296666652</v>
      </c>
      <c r="N37" s="22">
        <f t="shared" si="5"/>
        <v>0.59457733296666648</v>
      </c>
      <c r="O37">
        <f>Data!$B$4*F37</f>
        <v>275.13888888888863</v>
      </c>
      <c r="P37" s="23">
        <f t="shared" si="6"/>
        <v>501.80470269722196</v>
      </c>
      <c r="Q37" s="23">
        <f>SUM($P$4:P37)/10000</f>
        <v>2.3395308755188893</v>
      </c>
      <c r="R37" s="21">
        <f t="shared" si="7"/>
        <v>1</v>
      </c>
      <c r="S37">
        <f t="shared" si="8"/>
        <v>6119.2295690022411</v>
      </c>
      <c r="T37">
        <f>SUM($S$4:S37)</f>
        <v>150420.48569498304</v>
      </c>
      <c r="U37">
        <f t="shared" si="9"/>
        <v>4.1783468248606404E-2</v>
      </c>
      <c r="V37" s="21">
        <f t="shared" si="10"/>
        <v>0</v>
      </c>
      <c r="W37">
        <f t="shared" si="11"/>
        <v>0</v>
      </c>
      <c r="Y37">
        <f>SUM($W$4:W37)</f>
        <v>0</v>
      </c>
      <c r="Z37">
        <f t="shared" si="0"/>
        <v>0</v>
      </c>
      <c r="AA37">
        <f t="shared" si="12"/>
        <v>6.1192295690022336</v>
      </c>
      <c r="AB37">
        <f t="shared" si="18"/>
        <v>0</v>
      </c>
      <c r="AC37">
        <f t="shared" si="15"/>
        <v>2.8562037037037045</v>
      </c>
      <c r="AD37">
        <f t="shared" si="19"/>
        <v>0</v>
      </c>
      <c r="AE37">
        <f>SUM($AD$4:AD37)/3600</f>
        <v>0</v>
      </c>
    </row>
    <row r="38" spans="1:31" x14ac:dyDescent="0.3">
      <c r="A38" s="6" t="s">
        <v>23</v>
      </c>
      <c r="B38" s="6">
        <v>34</v>
      </c>
      <c r="C38" s="6">
        <v>34</v>
      </c>
      <c r="D38" s="3">
        <f t="shared" si="1"/>
        <v>12.333333333333332</v>
      </c>
      <c r="E38" s="7">
        <v>44.4</v>
      </c>
      <c r="F38" s="21">
        <f t="shared" si="14"/>
        <v>0.15277777777777798</v>
      </c>
      <c r="G38" s="5">
        <f t="shared" si="2"/>
        <v>22.2</v>
      </c>
      <c r="H38" s="5">
        <f t="shared" si="3"/>
        <v>96032.375612725504</v>
      </c>
      <c r="I38">
        <f>SUM($D$4:D38)</f>
        <v>173.50000000000003</v>
      </c>
      <c r="J38">
        <f t="shared" si="16"/>
        <v>12.333333333333343</v>
      </c>
      <c r="K38">
        <f>Data!$B$4*9.81*0.012</f>
        <v>166.57380000000003</v>
      </c>
      <c r="L38" s="22">
        <f t="shared" si="4"/>
        <v>61.468647599999983</v>
      </c>
      <c r="M38" s="22">
        <f>SUM($L$4:L38)</f>
        <v>656.04598056666646</v>
      </c>
      <c r="N38" s="22">
        <f t="shared" si="5"/>
        <v>0.65604598056666641</v>
      </c>
      <c r="O38">
        <f>Data!$B$4*F38</f>
        <v>216.18055555555586</v>
      </c>
      <c r="P38" s="23">
        <f t="shared" si="6"/>
        <v>444.22300315555583</v>
      </c>
      <c r="Q38" s="23">
        <f>SUM($P$4:P38)/10000</f>
        <v>2.3839531758344448</v>
      </c>
      <c r="R38" s="21">
        <f t="shared" si="7"/>
        <v>1</v>
      </c>
      <c r="S38">
        <f t="shared" si="8"/>
        <v>5478.7503722518595</v>
      </c>
      <c r="T38">
        <f>SUM($S$4:S38)</f>
        <v>155899.23606723489</v>
      </c>
      <c r="U38">
        <f t="shared" si="9"/>
        <v>4.3305343352009688E-2</v>
      </c>
      <c r="V38" s="21">
        <f t="shared" si="10"/>
        <v>0</v>
      </c>
      <c r="W38">
        <f t="shared" si="11"/>
        <v>0</v>
      </c>
      <c r="Y38">
        <f>SUM($W$4:W38)</f>
        <v>0</v>
      </c>
      <c r="Z38">
        <f t="shared" si="0"/>
        <v>0</v>
      </c>
      <c r="AA38">
        <f t="shared" si="12"/>
        <v>5.4787503722518549</v>
      </c>
      <c r="AB38">
        <f t="shared" si="18"/>
        <v>0</v>
      </c>
      <c r="AC38">
        <f t="shared" si="15"/>
        <v>2.4101948302469163</v>
      </c>
      <c r="AD38">
        <f t="shared" si="19"/>
        <v>0</v>
      </c>
      <c r="AE38">
        <f>SUM($AD$4:AD38)/3600</f>
        <v>0</v>
      </c>
    </row>
    <row r="39" spans="1:31" x14ac:dyDescent="0.3">
      <c r="A39" s="6" t="s">
        <v>23</v>
      </c>
      <c r="B39" s="6">
        <v>35</v>
      </c>
      <c r="C39" s="6">
        <v>35</v>
      </c>
      <c r="D39" s="3">
        <f t="shared" si="1"/>
        <v>12.361111111111111</v>
      </c>
      <c r="E39" s="7">
        <v>44.5</v>
      </c>
      <c r="F39" s="21">
        <f t="shared" si="14"/>
        <v>8.3333333333333523E-2</v>
      </c>
      <c r="G39" s="5">
        <f t="shared" si="2"/>
        <v>22.25</v>
      </c>
      <c r="H39" s="5">
        <f t="shared" si="3"/>
        <v>40827.031775260548</v>
      </c>
      <c r="I39">
        <f>SUM($D$4:D39)</f>
        <v>185.86111111111114</v>
      </c>
      <c r="J39">
        <f t="shared" si="16"/>
        <v>12.361111111111114</v>
      </c>
      <c r="K39">
        <f>Data!$B$4*9.81*0.012</f>
        <v>166.57380000000003</v>
      </c>
      <c r="L39" s="22">
        <f t="shared" si="4"/>
        <v>61.745845208333321</v>
      </c>
      <c r="M39" s="22">
        <f>SUM($L$4:L39)</f>
        <v>717.79182577499978</v>
      </c>
      <c r="N39" s="22">
        <f t="shared" si="5"/>
        <v>0.71779182577499978</v>
      </c>
      <c r="O39">
        <f>Data!$B$4*F39</f>
        <v>117.91666666666694</v>
      </c>
      <c r="P39" s="23">
        <f t="shared" si="6"/>
        <v>346.2363118750003</v>
      </c>
      <c r="Q39" s="23">
        <f>SUM($P$4:P39)/10000</f>
        <v>2.4185768070219447</v>
      </c>
      <c r="R39" s="21">
        <f t="shared" si="7"/>
        <v>1</v>
      </c>
      <c r="S39">
        <f t="shared" si="8"/>
        <v>4279.8655217881997</v>
      </c>
      <c r="T39">
        <f>SUM($S$4:S39)</f>
        <v>160179.10158902308</v>
      </c>
      <c r="U39">
        <f t="shared" si="9"/>
        <v>4.4494194885839743E-2</v>
      </c>
      <c r="V39" s="21">
        <f t="shared" si="10"/>
        <v>0</v>
      </c>
      <c r="W39">
        <f t="shared" si="11"/>
        <v>0</v>
      </c>
      <c r="Y39">
        <f>SUM($W$4:W39)</f>
        <v>0</v>
      </c>
      <c r="Z39">
        <f t="shared" si="0"/>
        <v>0</v>
      </c>
      <c r="AA39">
        <f t="shared" si="12"/>
        <v>4.2798655217881976</v>
      </c>
      <c r="AB39">
        <f t="shared" si="18"/>
        <v>0</v>
      </c>
      <c r="AC39">
        <f t="shared" si="15"/>
        <v>0.48531442901235489</v>
      </c>
      <c r="AD39">
        <f t="shared" si="19"/>
        <v>0</v>
      </c>
      <c r="AE39">
        <f>SUM($AD$4:AD39)/3600</f>
        <v>0</v>
      </c>
    </row>
    <row r="40" spans="1:31" x14ac:dyDescent="0.3">
      <c r="A40" s="6" t="s">
        <v>23</v>
      </c>
      <c r="B40" s="6">
        <v>36</v>
      </c>
      <c r="C40" s="6">
        <v>36</v>
      </c>
      <c r="D40" s="3">
        <f t="shared" si="1"/>
        <v>12.277777777777779</v>
      </c>
      <c r="E40" s="7">
        <v>44.2</v>
      </c>
      <c r="F40" s="21">
        <f t="shared" si="14"/>
        <v>-2.7777777777777186E-2</v>
      </c>
      <c r="G40" s="5">
        <f t="shared" si="2"/>
        <v>22.1</v>
      </c>
      <c r="H40" s="5">
        <f t="shared" si="3"/>
        <v>-7396.691118445865</v>
      </c>
      <c r="I40">
        <f>SUM($D$4:D40)</f>
        <v>198.13888888888891</v>
      </c>
      <c r="J40">
        <f t="shared" si="16"/>
        <v>12.277777777777771</v>
      </c>
      <c r="K40">
        <f>Data!$B$4*9.81*0.012</f>
        <v>166.57380000000003</v>
      </c>
      <c r="L40" s="22">
        <f t="shared" si="4"/>
        <v>60.916123233333337</v>
      </c>
      <c r="M40" s="22">
        <f>SUM($L$4:L40)</f>
        <v>778.70794900833312</v>
      </c>
      <c r="N40" s="22">
        <f t="shared" si="5"/>
        <v>0.77870794900833307</v>
      </c>
      <c r="O40">
        <f>Data!$B$4*F40</f>
        <v>-39.305555555554719</v>
      </c>
      <c r="P40" s="23">
        <f t="shared" si="6"/>
        <v>188.18436767777865</v>
      </c>
      <c r="Q40" s="23">
        <f>SUM($P$4:P40)/10000</f>
        <v>2.4373952437897226</v>
      </c>
      <c r="R40" s="21">
        <f t="shared" si="7"/>
        <v>0</v>
      </c>
      <c r="S40">
        <f t="shared" si="8"/>
        <v>0</v>
      </c>
      <c r="T40">
        <f>SUM($S$4:S40)</f>
        <v>160179.10158902308</v>
      </c>
      <c r="U40">
        <f t="shared" si="9"/>
        <v>4.4494194885839743E-2</v>
      </c>
      <c r="V40" s="21">
        <f t="shared" si="10"/>
        <v>0</v>
      </c>
      <c r="W40">
        <f t="shared" si="11"/>
        <v>0</v>
      </c>
      <c r="Y40">
        <f>SUM($W$4:W40)</f>
        <v>0</v>
      </c>
      <c r="Z40">
        <f t="shared" si="0"/>
        <v>0</v>
      </c>
      <c r="AA40">
        <f t="shared" si="12"/>
        <v>2.3104858475993937</v>
      </c>
      <c r="AB40">
        <f t="shared" si="18"/>
        <v>0</v>
      </c>
      <c r="AC40">
        <f t="shared" si="15"/>
        <v>-1.4526678240740487</v>
      </c>
      <c r="AD40">
        <f t="shared" si="19"/>
        <v>0</v>
      </c>
      <c r="AE40">
        <f>SUM($AD$4:AD40)/3600</f>
        <v>0</v>
      </c>
    </row>
    <row r="41" spans="1:31" x14ac:dyDescent="0.3">
      <c r="A41" s="6" t="s">
        <v>23</v>
      </c>
      <c r="B41" s="6">
        <v>37</v>
      </c>
      <c r="C41" s="6">
        <v>37</v>
      </c>
      <c r="D41" s="3">
        <f t="shared" si="1"/>
        <v>11.861111111111112</v>
      </c>
      <c r="E41" s="7">
        <v>42.7</v>
      </c>
      <c r="F41" s="21">
        <f t="shared" si="14"/>
        <v>-0.24999999999999961</v>
      </c>
      <c r="G41" s="5">
        <f t="shared" si="2"/>
        <v>21.35</v>
      </c>
      <c r="H41" s="5">
        <f t="shared" si="3"/>
        <v>46102.291306051789</v>
      </c>
      <c r="I41">
        <f>SUM($D$4:D41)</f>
        <v>210.00000000000003</v>
      </c>
      <c r="J41">
        <f t="shared" si="16"/>
        <v>11.861111111111114</v>
      </c>
      <c r="K41">
        <f>Data!$B$4*9.81*0.012</f>
        <v>166.57380000000003</v>
      </c>
      <c r="L41" s="22">
        <f t="shared" si="4"/>
        <v>56.851701608333343</v>
      </c>
      <c r="M41" s="22">
        <f>SUM($L$4:L41)</f>
        <v>835.55965061666643</v>
      </c>
      <c r="N41" s="22">
        <f t="shared" si="5"/>
        <v>0.83555965061666648</v>
      </c>
      <c r="O41">
        <f>Data!$B$4*F41</f>
        <v>-353.74999999999943</v>
      </c>
      <c r="P41" s="23">
        <f t="shared" si="6"/>
        <v>-130.32449839166605</v>
      </c>
      <c r="Q41" s="23">
        <f>SUM($P$4:P41)/10000</f>
        <v>2.4243627939505559</v>
      </c>
      <c r="R41" s="21">
        <f t="shared" si="7"/>
        <v>0</v>
      </c>
      <c r="S41">
        <f t="shared" si="8"/>
        <v>0</v>
      </c>
      <c r="T41">
        <f>SUM($S$4:S41)</f>
        <v>160179.10158902308</v>
      </c>
      <c r="U41">
        <f t="shared" si="9"/>
        <v>4.4494194885839743E-2</v>
      </c>
      <c r="V41" s="21">
        <f t="shared" si="10"/>
        <v>1</v>
      </c>
      <c r="W41" s="28">
        <f t="shared" si="11"/>
        <v>-1545.7933559233727</v>
      </c>
      <c r="X41" s="28"/>
      <c r="Y41">
        <f>SUM($W$4:W41)</f>
        <v>-1545.7933559233727</v>
      </c>
      <c r="Z41">
        <f>Y41/3600000*-1</f>
        <v>4.2938704331204795E-4</v>
      </c>
      <c r="AA41">
        <f t="shared" si="12"/>
        <v>-1.5457933559233725</v>
      </c>
      <c r="AB41">
        <f t="shared" si="18"/>
        <v>1</v>
      </c>
      <c r="AC41">
        <f t="shared" si="15"/>
        <v>-7.1159432870370249</v>
      </c>
      <c r="AD41">
        <f t="shared" si="19"/>
        <v>1.2366346847386982</v>
      </c>
      <c r="AE41">
        <f>SUM($AD$4:AD41)/3600</f>
        <v>3.4350963464963838E-4</v>
      </c>
    </row>
    <row r="42" spans="1:31" x14ac:dyDescent="0.3">
      <c r="A42" s="6" t="s">
        <v>23</v>
      </c>
      <c r="B42" s="6">
        <v>38</v>
      </c>
      <c r="C42" s="6">
        <v>38</v>
      </c>
      <c r="D42" s="3">
        <f t="shared" si="1"/>
        <v>11.083333333333332</v>
      </c>
      <c r="E42" s="7">
        <v>39.9</v>
      </c>
      <c r="F42" s="21">
        <f t="shared" si="14"/>
        <v>-0.59722222222222276</v>
      </c>
      <c r="G42" s="5">
        <f t="shared" si="2"/>
        <v>19.95</v>
      </c>
      <c r="H42" s="5">
        <f t="shared" si="3"/>
        <v>531426.52236126293</v>
      </c>
      <c r="I42">
        <f>SUM($D$4:D42)</f>
        <v>221.08333333333337</v>
      </c>
      <c r="J42">
        <f t="shared" si="16"/>
        <v>11.083333333333343</v>
      </c>
      <c r="K42">
        <f>Data!$B$4*9.81*0.012</f>
        <v>166.57380000000003</v>
      </c>
      <c r="L42" s="22">
        <f t="shared" si="4"/>
        <v>49.640198474999984</v>
      </c>
      <c r="M42" s="22">
        <f>SUM($L$4:L42)</f>
        <v>885.19984909166647</v>
      </c>
      <c r="N42" s="22">
        <f t="shared" si="5"/>
        <v>0.88519984909166649</v>
      </c>
      <c r="O42">
        <f>Data!$B$4*F42</f>
        <v>-845.06944444444525</v>
      </c>
      <c r="P42" s="23">
        <f t="shared" si="6"/>
        <v>-628.85544596944521</v>
      </c>
      <c r="Q42" s="23">
        <f>SUM($P$4:P42)/10000</f>
        <v>2.3614772493536114</v>
      </c>
      <c r="R42" s="21">
        <f t="shared" si="7"/>
        <v>0</v>
      </c>
      <c r="S42">
        <f t="shared" si="8"/>
        <v>0</v>
      </c>
      <c r="T42">
        <f>SUM($S$4:S42)</f>
        <v>160179.10158902308</v>
      </c>
      <c r="U42">
        <f t="shared" si="9"/>
        <v>4.4494194885839743E-2</v>
      </c>
      <c r="V42" s="21">
        <f t="shared" si="10"/>
        <v>1</v>
      </c>
      <c r="W42" s="28">
        <f t="shared" si="11"/>
        <v>-6969.8145261613572</v>
      </c>
      <c r="X42" s="28"/>
      <c r="Y42">
        <f>SUM($W$4:W42)</f>
        <v>-8515.6078820847306</v>
      </c>
      <c r="Z42">
        <f t="shared" ref="Z42:Z105" si="20">Y42/3600000*-1</f>
        <v>2.3654466339124254E-3</v>
      </c>
      <c r="AA42">
        <f t="shared" si="12"/>
        <v>-6.9698145261613496</v>
      </c>
      <c r="AB42">
        <f t="shared" si="18"/>
        <v>1</v>
      </c>
      <c r="AC42">
        <f t="shared" si="15"/>
        <v>-12.625817901234612</v>
      </c>
      <c r="AD42">
        <f t="shared" si="19"/>
        <v>5.5758516209290869</v>
      </c>
      <c r="AE42">
        <f>SUM($AD$4:AD42)/3600</f>
        <v>1.8923573071299403E-3</v>
      </c>
    </row>
    <row r="43" spans="1:31" x14ac:dyDescent="0.3">
      <c r="A43" s="6" t="s">
        <v>23</v>
      </c>
      <c r="B43" s="6">
        <v>39</v>
      </c>
      <c r="C43" s="6">
        <v>39</v>
      </c>
      <c r="D43" s="3">
        <f t="shared" si="1"/>
        <v>10.277777777777777</v>
      </c>
      <c r="E43" s="7">
        <v>37</v>
      </c>
      <c r="F43" s="21">
        <f t="shared" si="14"/>
        <v>-0.79166666666666707</v>
      </c>
      <c r="G43" s="5">
        <f t="shared" si="2"/>
        <v>18.5</v>
      </c>
      <c r="H43" s="5">
        <f t="shared" si="3"/>
        <v>1020451.5100276053</v>
      </c>
      <c r="I43">
        <f>SUM($D$4:D43)</f>
        <v>231.36111111111114</v>
      </c>
      <c r="J43">
        <f t="shared" si="16"/>
        <v>10.277777777777771</v>
      </c>
      <c r="K43">
        <f>Data!$B$4*9.81*0.012</f>
        <v>166.57380000000003</v>
      </c>
      <c r="L43" s="22">
        <f t="shared" si="4"/>
        <v>42.686560833333317</v>
      </c>
      <c r="M43" s="22">
        <f>SUM($L$4:L43)</f>
        <v>927.88640992499973</v>
      </c>
      <c r="N43" s="22">
        <f t="shared" si="5"/>
        <v>0.92788640992499971</v>
      </c>
      <c r="O43">
        <f>Data!$B$4*F43</f>
        <v>-1120.2083333333339</v>
      </c>
      <c r="P43" s="23">
        <f t="shared" si="6"/>
        <v>-910.94797250000056</v>
      </c>
      <c r="Q43" s="23">
        <f>SUM($P$4:P43)/10000</f>
        <v>2.2703824521036111</v>
      </c>
      <c r="R43" s="21">
        <f t="shared" si="7"/>
        <v>0</v>
      </c>
      <c r="S43">
        <f t="shared" si="8"/>
        <v>0</v>
      </c>
      <c r="T43">
        <f>SUM($S$4:S43)</f>
        <v>160179.10158902308</v>
      </c>
      <c r="U43">
        <f t="shared" si="9"/>
        <v>4.4494194885839743E-2</v>
      </c>
      <c r="V43" s="21">
        <f t="shared" si="10"/>
        <v>1</v>
      </c>
      <c r="W43" s="28">
        <f t="shared" si="11"/>
        <v>-9362.520828472223</v>
      </c>
      <c r="X43" s="28"/>
      <c r="Y43">
        <f>SUM($W$4:W43)</f>
        <v>-17878.128710556954</v>
      </c>
      <c r="Z43">
        <f t="shared" si="20"/>
        <v>4.9661468640435982E-3</v>
      </c>
      <c r="AA43">
        <f t="shared" si="12"/>
        <v>-9.3625208284722259</v>
      </c>
      <c r="AB43">
        <f t="shared" si="18"/>
        <v>1</v>
      </c>
      <c r="AC43">
        <f t="shared" si="15"/>
        <v>-12.174349922839507</v>
      </c>
      <c r="AD43">
        <f t="shared" si="19"/>
        <v>7.4900166627777791</v>
      </c>
      <c r="AE43">
        <f>SUM($AD$4:AD43)/3600</f>
        <v>3.9729174912348786E-3</v>
      </c>
    </row>
    <row r="44" spans="1:31" x14ac:dyDescent="0.3">
      <c r="A44" s="6" t="s">
        <v>23</v>
      </c>
      <c r="B44" s="6">
        <v>40</v>
      </c>
      <c r="C44" s="6">
        <v>40</v>
      </c>
      <c r="D44" s="3">
        <f t="shared" si="1"/>
        <v>9.6111111111111107</v>
      </c>
      <c r="E44" s="7">
        <v>34.6</v>
      </c>
      <c r="F44" s="21">
        <f t="shared" si="14"/>
        <v>-0.73611111111111072</v>
      </c>
      <c r="G44" s="5">
        <f t="shared" si="2"/>
        <v>17.3</v>
      </c>
      <c r="H44" s="5">
        <f t="shared" si="3"/>
        <v>872540.75985121739</v>
      </c>
      <c r="I44">
        <f>SUM($D$4:D44)</f>
        <v>240.97222222222226</v>
      </c>
      <c r="J44">
        <f t="shared" si="16"/>
        <v>9.6111111111111143</v>
      </c>
      <c r="K44">
        <f>Data!$B$4*9.81*0.012</f>
        <v>166.57380000000003</v>
      </c>
      <c r="L44" s="22">
        <f t="shared" si="4"/>
        <v>37.328446433333326</v>
      </c>
      <c r="M44" s="22">
        <f>SUM($L$4:L44)</f>
        <v>965.21485635833301</v>
      </c>
      <c r="N44" s="22">
        <f t="shared" si="5"/>
        <v>0.96521485635833304</v>
      </c>
      <c r="O44">
        <f>Data!$B$4*F44</f>
        <v>-1041.5972222222217</v>
      </c>
      <c r="P44" s="23">
        <f t="shared" si="6"/>
        <v>-837.69497578888831</v>
      </c>
      <c r="Q44" s="23">
        <f>SUM($P$4:P44)/10000</f>
        <v>2.1866129545247226</v>
      </c>
      <c r="R44" s="21">
        <f t="shared" si="7"/>
        <v>0</v>
      </c>
      <c r="S44">
        <f t="shared" si="8"/>
        <v>0</v>
      </c>
      <c r="T44">
        <f>SUM($S$4:S44)</f>
        <v>160179.10158902308</v>
      </c>
      <c r="U44">
        <f t="shared" si="9"/>
        <v>4.4494194885839743E-2</v>
      </c>
      <c r="V44" s="21">
        <f t="shared" si="10"/>
        <v>1</v>
      </c>
      <c r="W44" s="28">
        <f t="shared" si="11"/>
        <v>-8051.1794895265402</v>
      </c>
      <c r="X44" s="28"/>
      <c r="Y44">
        <f>SUM($W$4:W44)</f>
        <v>-25929.308200083495</v>
      </c>
      <c r="Z44">
        <f t="shared" si="20"/>
        <v>7.2025856111343038E-3</v>
      </c>
      <c r="AA44">
        <f t="shared" si="12"/>
        <v>-8.0511794895265378</v>
      </c>
      <c r="AB44">
        <f t="shared" si="18"/>
        <v>1</v>
      </c>
      <c r="AC44">
        <f t="shared" si="15"/>
        <v>-9.3809259259259115</v>
      </c>
      <c r="AD44">
        <f t="shared" si="19"/>
        <v>6.4409435916212328</v>
      </c>
      <c r="AE44">
        <f>SUM($AD$4:AD44)/3600</f>
        <v>5.7620684889074436E-3</v>
      </c>
    </row>
    <row r="45" spans="1:31" x14ac:dyDescent="0.3">
      <c r="A45" s="6" t="s">
        <v>23</v>
      </c>
      <c r="B45" s="6">
        <v>41</v>
      </c>
      <c r="C45" s="6">
        <v>41</v>
      </c>
      <c r="D45" s="3">
        <f t="shared" si="1"/>
        <v>8.9722222222222214</v>
      </c>
      <c r="E45" s="7">
        <v>32.299999999999997</v>
      </c>
      <c r="F45" s="21">
        <f t="shared" si="14"/>
        <v>-0.65277777777777812</v>
      </c>
      <c r="G45" s="5">
        <f t="shared" si="2"/>
        <v>16.149999999999999</v>
      </c>
      <c r="H45" s="5">
        <f t="shared" si="3"/>
        <v>669276.85823625093</v>
      </c>
      <c r="I45">
        <f>SUM($D$4:D45)</f>
        <v>249.94444444444449</v>
      </c>
      <c r="J45">
        <f t="shared" si="16"/>
        <v>8.9722222222222285</v>
      </c>
      <c r="K45">
        <f>Data!$B$4*9.81*0.012</f>
        <v>166.57380000000003</v>
      </c>
      <c r="L45" s="22">
        <f t="shared" si="4"/>
        <v>32.530651608333322</v>
      </c>
      <c r="M45" s="22">
        <f>SUM($L$4:L45)</f>
        <v>997.74550796666631</v>
      </c>
      <c r="N45" s="22">
        <f t="shared" si="5"/>
        <v>0.99774550796666628</v>
      </c>
      <c r="O45">
        <f>Data!$B$4*F45</f>
        <v>-923.680555555556</v>
      </c>
      <c r="P45" s="23">
        <f t="shared" si="6"/>
        <v>-724.57610394722269</v>
      </c>
      <c r="Q45" s="23">
        <f>SUM($P$4:P45)/10000</f>
        <v>2.1141553441300003</v>
      </c>
      <c r="R45" s="21">
        <f t="shared" si="7"/>
        <v>0</v>
      </c>
      <c r="S45">
        <f t="shared" si="8"/>
        <v>0</v>
      </c>
      <c r="T45">
        <f>SUM($S$4:S45)</f>
        <v>160179.10158902308</v>
      </c>
      <c r="U45">
        <f t="shared" si="9"/>
        <v>4.4494194885839743E-2</v>
      </c>
      <c r="V45" s="21">
        <f t="shared" si="10"/>
        <v>1</v>
      </c>
      <c r="W45" s="28">
        <f t="shared" si="11"/>
        <v>-6501.057821526475</v>
      </c>
      <c r="X45" s="28"/>
      <c r="Y45">
        <f>SUM($W$4:W45)</f>
        <v>-32430.366021609971</v>
      </c>
      <c r="Z45">
        <f t="shared" si="20"/>
        <v>9.0084350060027699E-3</v>
      </c>
      <c r="AA45">
        <f t="shared" si="12"/>
        <v>-6.5010578215264694</v>
      </c>
      <c r="AB45">
        <f t="shared" si="18"/>
        <v>1</v>
      </c>
      <c r="AC45">
        <f t="shared" si="15"/>
        <v>-8.3999247685185328</v>
      </c>
      <c r="AD45">
        <f t="shared" si="19"/>
        <v>5.2008462572211798</v>
      </c>
      <c r="AE45">
        <f>SUM($AD$4:AD45)/3600</f>
        <v>7.2067480048022157E-3</v>
      </c>
    </row>
    <row r="46" spans="1:31" x14ac:dyDescent="0.3">
      <c r="A46" s="6" t="s">
        <v>23</v>
      </c>
      <c r="B46" s="6">
        <v>42</v>
      </c>
      <c r="C46" s="6">
        <v>42</v>
      </c>
      <c r="D46" s="3">
        <f t="shared" si="1"/>
        <v>8.0555555555555554</v>
      </c>
      <c r="E46" s="7">
        <v>29</v>
      </c>
      <c r="F46" s="21">
        <f t="shared" si="14"/>
        <v>-0.7777777777777779</v>
      </c>
      <c r="G46" s="5">
        <f t="shared" si="2"/>
        <v>14.5</v>
      </c>
      <c r="H46" s="5">
        <f t="shared" si="3"/>
        <v>999038.85256929032</v>
      </c>
      <c r="I46">
        <f>SUM($D$4:D46)</f>
        <v>258.00000000000006</v>
      </c>
      <c r="J46">
        <f t="shared" si="16"/>
        <v>8.0555555555555713</v>
      </c>
      <c r="K46">
        <f>Data!$B$4*9.81*0.012</f>
        <v>166.57380000000003</v>
      </c>
      <c r="L46" s="22">
        <f t="shared" si="4"/>
        <v>26.223080833333331</v>
      </c>
      <c r="M46" s="22">
        <f>SUM($L$4:L46)</f>
        <v>1023.9685887999997</v>
      </c>
      <c r="N46" s="22">
        <f t="shared" si="5"/>
        <v>1.0239685887999996</v>
      </c>
      <c r="O46">
        <f>Data!$B$4*F46</f>
        <v>-1100.5555555555557</v>
      </c>
      <c r="P46" s="23">
        <f t="shared" si="6"/>
        <v>-907.75867472222228</v>
      </c>
      <c r="Q46" s="23">
        <f>SUM($P$4:P46)/10000</f>
        <v>2.023379476657778</v>
      </c>
      <c r="R46" s="21">
        <f t="shared" si="7"/>
        <v>0</v>
      </c>
      <c r="S46">
        <f t="shared" si="8"/>
        <v>0</v>
      </c>
      <c r="T46">
        <f>SUM($S$4:S46)</f>
        <v>160179.10158902308</v>
      </c>
      <c r="U46">
        <f t="shared" si="9"/>
        <v>4.4494194885839743E-2</v>
      </c>
      <c r="V46" s="21">
        <f t="shared" si="10"/>
        <v>1</v>
      </c>
      <c r="W46" s="28">
        <f t="shared" si="11"/>
        <v>-7312.50043526236</v>
      </c>
      <c r="X46" s="28"/>
      <c r="Y46">
        <f>SUM($W$4:W46)</f>
        <v>-39742.866456872332</v>
      </c>
      <c r="Z46">
        <f t="shared" si="20"/>
        <v>1.1039685126908982E-2</v>
      </c>
      <c r="AA46">
        <f t="shared" si="12"/>
        <v>-7.3125004352623462</v>
      </c>
      <c r="AB46">
        <f t="shared" si="18"/>
        <v>1</v>
      </c>
      <c r="AC46">
        <f t="shared" si="15"/>
        <v>-11.043223379629614</v>
      </c>
      <c r="AD46">
        <f t="shared" si="19"/>
        <v>5.8500003482098881</v>
      </c>
      <c r="AE46">
        <f>SUM($AD$4:AD46)/3600</f>
        <v>8.8317481015271846E-3</v>
      </c>
    </row>
    <row r="47" spans="1:31" x14ac:dyDescent="0.3">
      <c r="A47" s="6" t="s">
        <v>23</v>
      </c>
      <c r="B47" s="6">
        <v>43</v>
      </c>
      <c r="C47" s="6">
        <v>43</v>
      </c>
      <c r="D47" s="3">
        <f t="shared" si="1"/>
        <v>6.9722222222222223</v>
      </c>
      <c r="E47" s="7">
        <v>25.1</v>
      </c>
      <c r="F47" s="21">
        <f t="shared" si="14"/>
        <v>-0.99999999999999933</v>
      </c>
      <c r="G47" s="5">
        <f t="shared" si="2"/>
        <v>12.55</v>
      </c>
      <c r="H47" s="5">
        <f t="shared" si="3"/>
        <v>1738726.4779162058</v>
      </c>
      <c r="I47">
        <f>SUM($D$4:D47)</f>
        <v>264.97222222222229</v>
      </c>
      <c r="J47">
        <f t="shared" si="16"/>
        <v>6.9722222222222285</v>
      </c>
      <c r="K47">
        <f>Data!$B$4*9.81*0.012</f>
        <v>166.57380000000003</v>
      </c>
      <c r="L47" s="22">
        <f t="shared" si="4"/>
        <v>19.644236808333332</v>
      </c>
      <c r="M47" s="22">
        <f>SUM($L$4:L47)</f>
        <v>1043.612825608333</v>
      </c>
      <c r="N47" s="22">
        <f t="shared" si="5"/>
        <v>1.043612825608333</v>
      </c>
      <c r="O47">
        <f>Data!$B$4*F47</f>
        <v>-1414.9999999999991</v>
      </c>
      <c r="P47" s="23">
        <f t="shared" si="6"/>
        <v>-1228.7819631916657</v>
      </c>
      <c r="Q47" s="23">
        <f>SUM($P$4:P47)/10000</f>
        <v>1.9005012803386114</v>
      </c>
      <c r="R47" s="21">
        <f t="shared" si="7"/>
        <v>0</v>
      </c>
      <c r="S47">
        <f t="shared" si="8"/>
        <v>0</v>
      </c>
      <c r="T47">
        <f>SUM($S$4:S47)</f>
        <v>160179.10158902308</v>
      </c>
      <c r="U47">
        <f t="shared" si="9"/>
        <v>4.4494194885839743E-2</v>
      </c>
      <c r="V47" s="21">
        <f t="shared" si="10"/>
        <v>1</v>
      </c>
      <c r="W47" s="28">
        <f t="shared" si="11"/>
        <v>-8567.3409100307872</v>
      </c>
      <c r="X47" s="28"/>
      <c r="Y47">
        <f>SUM($W$4:W47)</f>
        <v>-48310.207366903123</v>
      </c>
      <c r="Z47">
        <f t="shared" si="20"/>
        <v>1.3419502046361978E-2</v>
      </c>
      <c r="AA47">
        <f t="shared" si="12"/>
        <v>-8.5673409100307794</v>
      </c>
      <c r="AB47">
        <f t="shared" si="18"/>
        <v>1</v>
      </c>
      <c r="AC47">
        <f t="shared" si="15"/>
        <v>-11.518165509259255</v>
      </c>
      <c r="AD47">
        <f t="shared" si="19"/>
        <v>6.8538727280246299</v>
      </c>
      <c r="AE47">
        <f>SUM($AD$4:AD47)/3600</f>
        <v>1.0735601637089582E-2</v>
      </c>
    </row>
    <row r="48" spans="1:31" x14ac:dyDescent="0.3">
      <c r="A48" s="6" t="s">
        <v>23</v>
      </c>
      <c r="B48" s="6">
        <v>44</v>
      </c>
      <c r="C48" s="6">
        <v>44</v>
      </c>
      <c r="D48" s="3">
        <f t="shared" si="1"/>
        <v>6.1666666666666661</v>
      </c>
      <c r="E48" s="7">
        <v>22.2</v>
      </c>
      <c r="F48" s="21">
        <f t="shared" si="14"/>
        <v>-0.94444444444444453</v>
      </c>
      <c r="G48" s="5">
        <f t="shared" si="2"/>
        <v>11.1</v>
      </c>
      <c r="H48" s="5">
        <f t="shared" si="3"/>
        <v>1542791.3824287623</v>
      </c>
      <c r="I48">
        <f>SUM($D$4:D48)</f>
        <v>271.13888888888897</v>
      </c>
      <c r="J48">
        <f t="shared" si="16"/>
        <v>6.1666666666666856</v>
      </c>
      <c r="K48">
        <f>Data!$B$4*9.81*0.012</f>
        <v>166.57380000000003</v>
      </c>
      <c r="L48" s="22">
        <f t="shared" si="4"/>
        <v>15.367161899999996</v>
      </c>
      <c r="M48" s="22">
        <f>SUM($L$4:L48)</f>
        <v>1058.9799875083329</v>
      </c>
      <c r="N48" s="22">
        <f t="shared" si="5"/>
        <v>1.058979987508333</v>
      </c>
      <c r="O48">
        <f>Data!$B$4*F48</f>
        <v>-1336.3888888888889</v>
      </c>
      <c r="P48" s="23">
        <f t="shared" si="6"/>
        <v>-1154.4479269888889</v>
      </c>
      <c r="Q48" s="23">
        <f>SUM($P$4:P48)/10000</f>
        <v>1.7850564876397228</v>
      </c>
      <c r="R48" s="21">
        <f t="shared" si="7"/>
        <v>0</v>
      </c>
      <c r="S48">
        <f t="shared" si="8"/>
        <v>0</v>
      </c>
      <c r="T48">
        <f>SUM($S$4:S48)</f>
        <v>160179.10158902308</v>
      </c>
      <c r="U48">
        <f t="shared" si="9"/>
        <v>4.4494194885839743E-2</v>
      </c>
      <c r="V48" s="21">
        <f t="shared" si="10"/>
        <v>1</v>
      </c>
      <c r="W48" s="28">
        <f t="shared" si="11"/>
        <v>-7119.0955497648365</v>
      </c>
      <c r="X48" s="28"/>
      <c r="Y48">
        <f>SUM($W$4:W48)</f>
        <v>-55429.302916667963</v>
      </c>
      <c r="Z48">
        <f t="shared" si="20"/>
        <v>1.5397028587963322E-2</v>
      </c>
      <c r="AA48">
        <f t="shared" si="12"/>
        <v>-7.1190955497648138</v>
      </c>
      <c r="AB48">
        <f t="shared" si="18"/>
        <v>1</v>
      </c>
      <c r="AC48">
        <f t="shared" si="15"/>
        <v>-7.4882542438271678</v>
      </c>
      <c r="AD48">
        <f t="shared" si="19"/>
        <v>5.6952764398118694</v>
      </c>
      <c r="AE48">
        <f>SUM($AD$4:AD48)/3600</f>
        <v>1.2317622870370658E-2</v>
      </c>
    </row>
    <row r="49" spans="1:31" x14ac:dyDescent="0.3">
      <c r="A49" s="6" t="s">
        <v>23</v>
      </c>
      <c r="B49" s="6">
        <v>45</v>
      </c>
      <c r="C49" s="6">
        <v>45</v>
      </c>
      <c r="D49" s="3">
        <f t="shared" si="1"/>
        <v>5.8055555555555554</v>
      </c>
      <c r="E49" s="7">
        <v>20.9</v>
      </c>
      <c r="F49" s="21">
        <f t="shared" si="14"/>
        <v>-0.5833333333333337</v>
      </c>
      <c r="G49" s="5">
        <f t="shared" si="2"/>
        <v>10.45</v>
      </c>
      <c r="H49" s="5">
        <f t="shared" si="3"/>
        <v>532577.62547765009</v>
      </c>
      <c r="I49">
        <f>SUM($D$4:D49)</f>
        <v>276.94444444444451</v>
      </c>
      <c r="J49">
        <f t="shared" si="16"/>
        <v>5.8055555555555429</v>
      </c>
      <c r="K49">
        <f>Data!$B$4*9.81*0.012</f>
        <v>166.57380000000003</v>
      </c>
      <c r="L49" s="22">
        <f t="shared" si="4"/>
        <v>13.620099808333331</v>
      </c>
      <c r="M49" s="22">
        <f>SUM($L$4:L49)</f>
        <v>1072.6000873166663</v>
      </c>
      <c r="N49" s="22">
        <f t="shared" si="5"/>
        <v>1.0726000873166663</v>
      </c>
      <c r="O49">
        <f>Data!$B$4*F49</f>
        <v>-825.4166666666672</v>
      </c>
      <c r="P49" s="23">
        <f t="shared" si="6"/>
        <v>-645.2227668583339</v>
      </c>
      <c r="Q49" s="23">
        <f>SUM($P$4:P49)/10000</f>
        <v>1.7205342109538895</v>
      </c>
      <c r="R49" s="21">
        <f t="shared" si="7"/>
        <v>0</v>
      </c>
      <c r="S49">
        <f t="shared" si="8"/>
        <v>0</v>
      </c>
      <c r="T49">
        <f>SUM($S$4:S49)</f>
        <v>160179.10158902308</v>
      </c>
      <c r="U49">
        <f t="shared" si="9"/>
        <v>4.4494194885839743E-2</v>
      </c>
      <c r="V49" s="21">
        <f t="shared" si="10"/>
        <v>1</v>
      </c>
      <c r="W49" s="28">
        <f t="shared" si="11"/>
        <v>-3745.8766187053193</v>
      </c>
      <c r="X49" s="28"/>
      <c r="Y49">
        <f>SUM($W$4:W49)</f>
        <v>-59175.179535373281</v>
      </c>
      <c r="Z49">
        <f t="shared" si="20"/>
        <v>1.6437549870937023E-2</v>
      </c>
      <c r="AA49">
        <f t="shared" si="12"/>
        <v>-3.745876618705327</v>
      </c>
      <c r="AB49">
        <f t="shared" si="18"/>
        <v>1</v>
      </c>
      <c r="AC49">
        <f t="shared" si="15"/>
        <v>-3.0587364969135762</v>
      </c>
      <c r="AD49">
        <f t="shared" si="19"/>
        <v>2.996701294964256</v>
      </c>
      <c r="AE49">
        <f>SUM($AD$4:AD49)/3600</f>
        <v>1.3150039896749616E-2</v>
      </c>
    </row>
    <row r="50" spans="1:31" x14ac:dyDescent="0.3">
      <c r="A50" s="6" t="s">
        <v>23</v>
      </c>
      <c r="B50" s="6">
        <v>46</v>
      </c>
      <c r="C50" s="6">
        <v>46</v>
      </c>
      <c r="D50" s="3">
        <f t="shared" si="1"/>
        <v>5.6666666666666661</v>
      </c>
      <c r="E50" s="7">
        <v>20.399999999999999</v>
      </c>
      <c r="F50" s="21">
        <f t="shared" si="14"/>
        <v>-0.25000000000000011</v>
      </c>
      <c r="G50" s="5">
        <f t="shared" si="2"/>
        <v>10.199999999999999</v>
      </c>
      <c r="H50" s="5">
        <f t="shared" si="3"/>
        <v>61623.244481500085</v>
      </c>
      <c r="I50">
        <f>SUM($D$4:D50)</f>
        <v>282.6111111111112</v>
      </c>
      <c r="J50">
        <f t="shared" si="16"/>
        <v>5.6666666666666856</v>
      </c>
      <c r="K50">
        <f>Data!$B$4*9.81*0.012</f>
        <v>166.57380000000003</v>
      </c>
      <c r="L50" s="22">
        <f t="shared" si="4"/>
        <v>12.976215599999996</v>
      </c>
      <c r="M50" s="22">
        <f>SUM($L$4:L50)</f>
        <v>1085.5763029166662</v>
      </c>
      <c r="N50" s="22">
        <f t="shared" si="5"/>
        <v>1.0855763029166663</v>
      </c>
      <c r="O50">
        <f>Data!$B$4*F50</f>
        <v>-353.75000000000017</v>
      </c>
      <c r="P50" s="23">
        <f t="shared" si="6"/>
        <v>-174.19998440000015</v>
      </c>
      <c r="Q50" s="23">
        <f>SUM($P$4:P50)/10000</f>
        <v>1.7031142125138896</v>
      </c>
      <c r="R50" s="21">
        <f t="shared" si="7"/>
        <v>0</v>
      </c>
      <c r="S50">
        <f t="shared" si="8"/>
        <v>0</v>
      </c>
      <c r="T50">
        <f>SUM($S$4:S50)</f>
        <v>160179.10158902308</v>
      </c>
      <c r="U50">
        <f t="shared" si="9"/>
        <v>4.4494194885839743E-2</v>
      </c>
      <c r="V50" s="21">
        <f t="shared" si="10"/>
        <v>1</v>
      </c>
      <c r="W50" s="28">
        <f t="shared" si="11"/>
        <v>-987.13324493333744</v>
      </c>
      <c r="X50" s="28"/>
      <c r="Y50">
        <f>SUM($W$4:W50)</f>
        <v>-60162.312780306616</v>
      </c>
      <c r="Z50">
        <f t="shared" si="20"/>
        <v>1.6711753550085171E-2</v>
      </c>
      <c r="AA50">
        <f t="shared" si="12"/>
        <v>-0.98713324493333399</v>
      </c>
      <c r="AB50">
        <f t="shared" si="18"/>
        <v>1</v>
      </c>
      <c r="AC50">
        <f t="shared" si="15"/>
        <v>-1.1273051697530887</v>
      </c>
      <c r="AD50">
        <f t="shared" si="19"/>
        <v>0.78970659594666992</v>
      </c>
      <c r="AE50">
        <f>SUM($AD$4:AD50)/3600</f>
        <v>1.3369402840068136E-2</v>
      </c>
    </row>
    <row r="51" spans="1:31" x14ac:dyDescent="0.3">
      <c r="A51" s="6" t="s">
        <v>23</v>
      </c>
      <c r="B51" s="6">
        <v>47</v>
      </c>
      <c r="C51" s="6">
        <v>47</v>
      </c>
      <c r="D51" s="3">
        <f t="shared" si="1"/>
        <v>5.416666666666667</v>
      </c>
      <c r="E51" s="7">
        <v>19.5</v>
      </c>
      <c r="F51" s="21">
        <f t="shared" si="14"/>
        <v>-0.19444444444444425</v>
      </c>
      <c r="G51" s="5">
        <f t="shared" si="2"/>
        <v>9.75</v>
      </c>
      <c r="H51" s="5">
        <f t="shared" si="3"/>
        <v>26608.290425626823</v>
      </c>
      <c r="I51">
        <f>SUM($D$4:D51)</f>
        <v>288.02777777777789</v>
      </c>
      <c r="J51">
        <f t="shared" si="16"/>
        <v>5.4166666666666856</v>
      </c>
      <c r="K51">
        <f>Data!$B$4*9.81*0.012</f>
        <v>166.57380000000003</v>
      </c>
      <c r="L51" s="22">
        <f t="shared" si="4"/>
        <v>11.856511875000001</v>
      </c>
      <c r="M51" s="22">
        <f>SUM($L$4:L51)</f>
        <v>1097.4328147916663</v>
      </c>
      <c r="N51" s="22">
        <f t="shared" si="5"/>
        <v>1.0974328147916663</v>
      </c>
      <c r="O51">
        <f>Data!$B$4*F51</f>
        <v>-275.13888888888863</v>
      </c>
      <c r="P51" s="23">
        <f t="shared" si="6"/>
        <v>-96.708577013888601</v>
      </c>
      <c r="Q51" s="23">
        <f>SUM($P$4:P51)/10000</f>
        <v>1.693443354812501</v>
      </c>
      <c r="R51" s="21">
        <f t="shared" si="7"/>
        <v>0</v>
      </c>
      <c r="S51">
        <f t="shared" si="8"/>
        <v>0</v>
      </c>
      <c r="T51">
        <f>SUM($S$4:S51)</f>
        <v>160179.10158902308</v>
      </c>
      <c r="U51">
        <f t="shared" si="9"/>
        <v>4.4494194885839743E-2</v>
      </c>
      <c r="V51" s="21">
        <f t="shared" si="10"/>
        <v>1</v>
      </c>
      <c r="W51" s="28">
        <f t="shared" si="11"/>
        <v>-523.83812549189838</v>
      </c>
      <c r="X51" s="28"/>
      <c r="Y51">
        <f>SUM($W$4:W51)</f>
        <v>-60686.150905798517</v>
      </c>
      <c r="Z51">
        <f t="shared" si="20"/>
        <v>1.6857264140499588E-2</v>
      </c>
      <c r="AA51">
        <f t="shared" si="12"/>
        <v>-0.52383812549189657</v>
      </c>
      <c r="AB51">
        <f t="shared" si="18"/>
        <v>1</v>
      </c>
      <c r="AC51">
        <f t="shared" si="15"/>
        <v>-1.9603645833333276</v>
      </c>
      <c r="AD51">
        <f t="shared" si="19"/>
        <v>0.41907050039351873</v>
      </c>
      <c r="AE51">
        <f>SUM($AD$4:AD51)/3600</f>
        <v>1.3485811312399667E-2</v>
      </c>
    </row>
    <row r="52" spans="1:31" x14ac:dyDescent="0.3">
      <c r="A52" s="6" t="s">
        <v>23</v>
      </c>
      <c r="B52" s="6">
        <v>48</v>
      </c>
      <c r="C52" s="6">
        <v>48</v>
      </c>
      <c r="D52" s="3">
        <f t="shared" si="1"/>
        <v>5.1111111111111107</v>
      </c>
      <c r="E52" s="7">
        <v>18.399999999999999</v>
      </c>
      <c r="F52" s="21">
        <f t="shared" si="14"/>
        <v>-0.27777777777777779</v>
      </c>
      <c r="G52" s="5">
        <f t="shared" si="2"/>
        <v>9.1999999999999993</v>
      </c>
      <c r="H52" s="5">
        <f t="shared" si="3"/>
        <v>84870.588683456808</v>
      </c>
      <c r="I52">
        <f>SUM($D$4:D52)</f>
        <v>293.13888888888897</v>
      </c>
      <c r="J52">
        <f t="shared" si="16"/>
        <v>5.1111111111110858</v>
      </c>
      <c r="K52">
        <f>Data!$B$4*9.81*0.012</f>
        <v>166.57380000000003</v>
      </c>
      <c r="L52" s="22">
        <f t="shared" si="4"/>
        <v>10.556582933333329</v>
      </c>
      <c r="M52" s="22">
        <f>SUM($L$4:L52)</f>
        <v>1107.9893977249997</v>
      </c>
      <c r="N52" s="22">
        <f t="shared" si="5"/>
        <v>1.1079893977249997</v>
      </c>
      <c r="O52">
        <f>Data!$B$4*F52</f>
        <v>-393.0555555555556</v>
      </c>
      <c r="P52" s="23">
        <f t="shared" si="6"/>
        <v>-215.92517262222225</v>
      </c>
      <c r="Q52" s="23">
        <f>SUM($P$4:P52)/10000</f>
        <v>1.6718508375502787</v>
      </c>
      <c r="R52" s="21">
        <f t="shared" si="7"/>
        <v>0</v>
      </c>
      <c r="S52">
        <f t="shared" si="8"/>
        <v>0</v>
      </c>
      <c r="T52">
        <f>SUM($S$4:S52)</f>
        <v>160179.10158902308</v>
      </c>
      <c r="U52">
        <f t="shared" si="9"/>
        <v>4.4494194885839743E-2</v>
      </c>
      <c r="V52" s="21">
        <f t="shared" si="10"/>
        <v>1</v>
      </c>
      <c r="W52" s="28">
        <f t="shared" si="11"/>
        <v>-1103.6175489580194</v>
      </c>
      <c r="X52" s="28"/>
      <c r="Y52">
        <f>SUM($W$4:W52)</f>
        <v>-61789.768454756537</v>
      </c>
      <c r="Z52">
        <f t="shared" si="20"/>
        <v>1.7163824570765703E-2</v>
      </c>
      <c r="AA52">
        <f t="shared" si="12"/>
        <v>-1.1036175489580249</v>
      </c>
      <c r="AB52">
        <f t="shared" si="18"/>
        <v>1</v>
      </c>
      <c r="AC52">
        <f t="shared" si="15"/>
        <v>-2.2759008487654389</v>
      </c>
      <c r="AD52">
        <f t="shared" si="19"/>
        <v>0.88289403916641551</v>
      </c>
      <c r="AE52">
        <f>SUM($AD$4:AD52)/3600</f>
        <v>1.3731059656612562E-2</v>
      </c>
    </row>
    <row r="53" spans="1:31" x14ac:dyDescent="0.3">
      <c r="A53" s="6" t="s">
        <v>23</v>
      </c>
      <c r="B53" s="6">
        <v>49</v>
      </c>
      <c r="C53" s="6">
        <v>49</v>
      </c>
      <c r="D53" s="3">
        <f t="shared" si="1"/>
        <v>4.9444444444444446</v>
      </c>
      <c r="E53" s="7">
        <v>17.8</v>
      </c>
      <c r="F53" s="21">
        <f t="shared" si="14"/>
        <v>-0.23611111111111099</v>
      </c>
      <c r="G53" s="5">
        <f t="shared" si="2"/>
        <v>8.9</v>
      </c>
      <c r="H53" s="5">
        <f t="shared" si="3"/>
        <v>52668.45156274605</v>
      </c>
      <c r="I53">
        <f>SUM($D$4:D53)</f>
        <v>298.08333333333343</v>
      </c>
      <c r="J53">
        <f t="shared" si="16"/>
        <v>4.9444444444444571</v>
      </c>
      <c r="K53">
        <f>Data!$B$4*9.81*0.012</f>
        <v>166.57380000000003</v>
      </c>
      <c r="L53" s="22">
        <f t="shared" si="4"/>
        <v>9.8793352333333324</v>
      </c>
      <c r="M53" s="22">
        <f>SUM($L$4:L53)</f>
        <v>1117.8687329583329</v>
      </c>
      <c r="N53" s="22">
        <f t="shared" si="5"/>
        <v>1.1178687329583328</v>
      </c>
      <c r="O53">
        <f>Data!$B$4*F53</f>
        <v>-334.09722222222206</v>
      </c>
      <c r="P53" s="23">
        <f t="shared" si="6"/>
        <v>-157.64408698888869</v>
      </c>
      <c r="Q53" s="23">
        <f>SUM($P$4:P53)/10000</f>
        <v>1.6560864288513899</v>
      </c>
      <c r="R53" s="21">
        <f t="shared" si="7"/>
        <v>0</v>
      </c>
      <c r="S53">
        <f t="shared" si="8"/>
        <v>0</v>
      </c>
      <c r="T53">
        <f>SUM($S$4:S53)</f>
        <v>160179.10158902308</v>
      </c>
      <c r="U53">
        <f t="shared" si="9"/>
        <v>4.4494194885839743E-2</v>
      </c>
      <c r="V53" s="21">
        <f t="shared" si="10"/>
        <v>1</v>
      </c>
      <c r="W53" s="28">
        <f t="shared" si="11"/>
        <v>-779.46243011172942</v>
      </c>
      <c r="X53" s="28"/>
      <c r="Y53">
        <f>SUM($W$4:W53)</f>
        <v>-62569.230884868266</v>
      </c>
      <c r="Z53">
        <f t="shared" si="20"/>
        <v>1.7380341912463407E-2</v>
      </c>
      <c r="AA53">
        <f t="shared" si="12"/>
        <v>-0.77946243011172744</v>
      </c>
      <c r="AB53">
        <f t="shared" si="18"/>
        <v>1</v>
      </c>
      <c r="AC53">
        <f t="shared" si="15"/>
        <v>-1.1857175925925885</v>
      </c>
      <c r="AD53">
        <f t="shared" si="19"/>
        <v>0.6235699440893836</v>
      </c>
      <c r="AE53">
        <f>SUM($AD$4:AD53)/3600</f>
        <v>1.3904273529970724E-2</v>
      </c>
    </row>
    <row r="54" spans="1:31" x14ac:dyDescent="0.3">
      <c r="A54" s="6" t="s">
        <v>23</v>
      </c>
      <c r="B54" s="6">
        <v>50</v>
      </c>
      <c r="C54" s="6">
        <v>50</v>
      </c>
      <c r="D54" s="3">
        <f t="shared" si="1"/>
        <v>4.9444444444444446</v>
      </c>
      <c r="E54" s="7">
        <v>17.8</v>
      </c>
      <c r="F54" s="21">
        <f t="shared" si="14"/>
        <v>-8.3333333333333037E-2</v>
      </c>
      <c r="G54" s="5">
        <f t="shared" si="2"/>
        <v>8.9</v>
      </c>
      <c r="H54" s="5">
        <f t="shared" si="3"/>
        <v>-6902.4252518194735</v>
      </c>
      <c r="I54">
        <f>SUM($D$4:D54)</f>
        <v>303.02777777777789</v>
      </c>
      <c r="J54">
        <f t="shared" si="16"/>
        <v>4.9444444444444571</v>
      </c>
      <c r="K54">
        <f>Data!$B$4*9.81*0.012</f>
        <v>166.57380000000003</v>
      </c>
      <c r="L54" s="22">
        <f t="shared" si="4"/>
        <v>9.8793352333333324</v>
      </c>
      <c r="M54" s="22">
        <f>SUM($L$4:L54)</f>
        <v>1127.7480681916661</v>
      </c>
      <c r="N54" s="22">
        <f t="shared" si="5"/>
        <v>1.1277480681916661</v>
      </c>
      <c r="O54">
        <f>Data!$B$4*F54</f>
        <v>-117.91666666666625</v>
      </c>
      <c r="P54" s="23">
        <f t="shared" si="6"/>
        <v>58.536468566667125</v>
      </c>
      <c r="Q54" s="23">
        <f>SUM($P$4:P54)/10000</f>
        <v>1.6619400757080567</v>
      </c>
      <c r="R54" s="21">
        <f t="shared" si="7"/>
        <v>0</v>
      </c>
      <c r="S54">
        <f t="shared" si="8"/>
        <v>0</v>
      </c>
      <c r="T54">
        <f>SUM($S$4:S54)</f>
        <v>160179.10158902308</v>
      </c>
      <c r="U54">
        <f t="shared" si="9"/>
        <v>4.4494194885839743E-2</v>
      </c>
      <c r="V54" s="21">
        <f t="shared" si="10"/>
        <v>0</v>
      </c>
      <c r="W54">
        <f t="shared" si="11"/>
        <v>0</v>
      </c>
      <c r="Y54">
        <f>SUM($W$4:W54)</f>
        <v>-62569.230884868266</v>
      </c>
      <c r="Z54">
        <f t="shared" si="20"/>
        <v>1.7380341912463407E-2</v>
      </c>
      <c r="AA54">
        <f t="shared" si="12"/>
        <v>0.28943031680185416</v>
      </c>
      <c r="AB54">
        <f t="shared" si="18"/>
        <v>0</v>
      </c>
      <c r="AC54">
        <f t="shared" si="15"/>
        <v>0</v>
      </c>
      <c r="AD54">
        <f t="shared" si="19"/>
        <v>0</v>
      </c>
      <c r="AE54">
        <f>SUM($AD$4:AD54)/3600</f>
        <v>1.3904273529970724E-2</v>
      </c>
    </row>
    <row r="55" spans="1:31" x14ac:dyDescent="0.3">
      <c r="A55" s="6" t="s">
        <v>23</v>
      </c>
      <c r="B55" s="6">
        <v>51</v>
      </c>
      <c r="C55" s="6">
        <v>51</v>
      </c>
      <c r="D55" s="3">
        <f t="shared" si="1"/>
        <v>4.833333333333333</v>
      </c>
      <c r="E55" s="7">
        <v>17.399999999999999</v>
      </c>
      <c r="F55" s="21">
        <f t="shared" si="14"/>
        <v>-5.5555555555555851E-2</v>
      </c>
      <c r="G55" s="5">
        <f t="shared" si="2"/>
        <v>8.6999999999999993</v>
      </c>
      <c r="H55" s="5">
        <f t="shared" si="3"/>
        <v>-7656.957897459888</v>
      </c>
      <c r="I55">
        <f>SUM($D$4:D55)</f>
        <v>307.8611111111112</v>
      </c>
      <c r="J55">
        <f t="shared" si="16"/>
        <v>4.8333333333333144</v>
      </c>
      <c r="K55">
        <f>Data!$B$4*9.81*0.012</f>
        <v>166.57380000000003</v>
      </c>
      <c r="L55" s="22">
        <f t="shared" si="4"/>
        <v>9.4403090999999968</v>
      </c>
      <c r="M55" s="22">
        <f>SUM($L$4:L55)</f>
        <v>1137.188377291666</v>
      </c>
      <c r="N55" s="22">
        <f t="shared" si="5"/>
        <v>1.137188377291666</v>
      </c>
      <c r="O55">
        <f>Data!$B$4*F55</f>
        <v>-78.611111111111526</v>
      </c>
      <c r="P55" s="23">
        <f t="shared" si="6"/>
        <v>97.402997988888515</v>
      </c>
      <c r="Q55" s="23">
        <f>SUM($P$4:P55)/10000</f>
        <v>1.6716803755069454</v>
      </c>
      <c r="R55" s="21">
        <f t="shared" si="7"/>
        <v>0</v>
      </c>
      <c r="S55">
        <f t="shared" si="8"/>
        <v>0</v>
      </c>
      <c r="T55">
        <f>SUM($S$4:S55)</f>
        <v>160179.10158902308</v>
      </c>
      <c r="U55">
        <f t="shared" si="9"/>
        <v>4.4494194885839743E-2</v>
      </c>
      <c r="V55" s="21">
        <f t="shared" si="10"/>
        <v>0</v>
      </c>
      <c r="W55">
        <f t="shared" si="11"/>
        <v>0</v>
      </c>
      <c r="Y55">
        <f>SUM($W$4:W55)</f>
        <v>-62569.230884868266</v>
      </c>
      <c r="Z55">
        <f t="shared" si="20"/>
        <v>1.7380341912463407E-2</v>
      </c>
      <c r="AA55">
        <f t="shared" si="12"/>
        <v>0.47078115694629447</v>
      </c>
      <c r="AB55">
        <f t="shared" si="18"/>
        <v>0</v>
      </c>
      <c r="AC55">
        <f t="shared" si="15"/>
        <v>-0.76864197530864542</v>
      </c>
      <c r="AD55">
        <f t="shared" si="19"/>
        <v>0</v>
      </c>
      <c r="AE55">
        <f>SUM($AD$4:AD55)/3600</f>
        <v>1.3904273529970724E-2</v>
      </c>
    </row>
    <row r="56" spans="1:31" x14ac:dyDescent="0.3">
      <c r="A56" s="6" t="s">
        <v>23</v>
      </c>
      <c r="B56" s="6">
        <v>52</v>
      </c>
      <c r="C56" s="6">
        <v>52</v>
      </c>
      <c r="D56" s="3">
        <f t="shared" si="1"/>
        <v>4.3611111111111107</v>
      </c>
      <c r="E56" s="7">
        <v>15.7</v>
      </c>
      <c r="F56" s="21">
        <f t="shared" si="14"/>
        <v>-0.29166666666666685</v>
      </c>
      <c r="G56" s="5">
        <f t="shared" si="2"/>
        <v>7.85</v>
      </c>
      <c r="H56" s="5">
        <f t="shared" si="3"/>
        <v>98409.794338588705</v>
      </c>
      <c r="I56">
        <f>SUM($D$4:D56)</f>
        <v>312.22222222222229</v>
      </c>
      <c r="J56">
        <f t="shared" si="16"/>
        <v>4.3611111111110858</v>
      </c>
      <c r="K56">
        <f>Data!$B$4*9.81*0.012</f>
        <v>166.57380000000003</v>
      </c>
      <c r="L56" s="22">
        <f t="shared" si="4"/>
        <v>7.6857636083333318</v>
      </c>
      <c r="M56" s="22">
        <f>SUM($L$4:L56)</f>
        <v>1144.8741408999995</v>
      </c>
      <c r="N56" s="22">
        <f t="shared" si="5"/>
        <v>1.1448741408999994</v>
      </c>
      <c r="O56">
        <f>Data!$B$4*F56</f>
        <v>-412.7083333333336</v>
      </c>
      <c r="P56" s="23">
        <f t="shared" si="6"/>
        <v>-238.44876972500023</v>
      </c>
      <c r="Q56" s="23">
        <f>SUM($P$4:P56)/10000</f>
        <v>1.6478354985344452</v>
      </c>
      <c r="R56" s="21">
        <f t="shared" si="7"/>
        <v>0</v>
      </c>
      <c r="S56">
        <f t="shared" si="8"/>
        <v>0</v>
      </c>
      <c r="T56">
        <f>SUM($S$4:S56)</f>
        <v>160179.10158902308</v>
      </c>
      <c r="U56">
        <f t="shared" si="9"/>
        <v>4.4494194885839743E-2</v>
      </c>
      <c r="V56" s="21">
        <f t="shared" si="10"/>
        <v>1</v>
      </c>
      <c r="W56" s="28">
        <f t="shared" si="11"/>
        <v>-1039.9015790784672</v>
      </c>
      <c r="X56" s="28"/>
      <c r="Y56">
        <f>SUM($W$4:W56)</f>
        <v>-63609.132463946735</v>
      </c>
      <c r="Z56">
        <f t="shared" si="20"/>
        <v>1.7669203462207426E-2</v>
      </c>
      <c r="AA56">
        <f t="shared" si="12"/>
        <v>-1.0399015790784731</v>
      </c>
      <c r="AB56">
        <f t="shared" si="18"/>
        <v>1</v>
      </c>
      <c r="AC56">
        <f t="shared" si="15"/>
        <v>-3.0718383487654308</v>
      </c>
      <c r="AD56">
        <f t="shared" si="19"/>
        <v>0.83192126326277382</v>
      </c>
      <c r="AE56">
        <f>SUM($AD$4:AD56)/3600</f>
        <v>1.4135362769765937E-2</v>
      </c>
    </row>
    <row r="57" spans="1:31" x14ac:dyDescent="0.3">
      <c r="A57" s="6" t="s">
        <v>23</v>
      </c>
      <c r="B57" s="6">
        <v>53</v>
      </c>
      <c r="C57" s="6">
        <v>53</v>
      </c>
      <c r="D57" s="3">
        <f t="shared" si="1"/>
        <v>3.6388888888888888</v>
      </c>
      <c r="E57" s="7">
        <v>13.1</v>
      </c>
      <c r="F57" s="21">
        <f t="shared" si="14"/>
        <v>-0.5972222222222221</v>
      </c>
      <c r="G57" s="5">
        <f t="shared" si="2"/>
        <v>6.55</v>
      </c>
      <c r="H57" s="5">
        <f t="shared" si="3"/>
        <v>568854.01904234942</v>
      </c>
      <c r="I57">
        <f>SUM($D$4:D57)</f>
        <v>315.8611111111112</v>
      </c>
      <c r="J57">
        <f t="shared" si="16"/>
        <v>3.6388888888889142</v>
      </c>
      <c r="K57">
        <f>Data!$B$4*9.81*0.012</f>
        <v>166.57380000000003</v>
      </c>
      <c r="L57" s="22">
        <f t="shared" si="4"/>
        <v>5.3509428083333326</v>
      </c>
      <c r="M57" s="22">
        <f>SUM($L$4:L57)</f>
        <v>1150.2250837083327</v>
      </c>
      <c r="N57" s="22">
        <f t="shared" si="5"/>
        <v>1.1502250837083328</v>
      </c>
      <c r="O57">
        <f>Data!$B$4*F57</f>
        <v>-845.06944444444423</v>
      </c>
      <c r="P57" s="23">
        <f t="shared" si="6"/>
        <v>-673.14470163611088</v>
      </c>
      <c r="Q57" s="23">
        <f>SUM($P$4:P57)/10000</f>
        <v>1.5805210283708342</v>
      </c>
      <c r="R57" s="21">
        <f t="shared" si="7"/>
        <v>0</v>
      </c>
      <c r="S57">
        <f t="shared" si="8"/>
        <v>0</v>
      </c>
      <c r="T57">
        <f>SUM($S$4:S57)</f>
        <v>160179.10158902308</v>
      </c>
      <c r="U57">
        <f t="shared" si="9"/>
        <v>4.4494194885839743E-2</v>
      </c>
      <c r="V57" s="21">
        <f t="shared" si="10"/>
        <v>1</v>
      </c>
      <c r="W57" s="28">
        <f t="shared" si="11"/>
        <v>-2449.4987753980872</v>
      </c>
      <c r="X57" s="28"/>
      <c r="Y57">
        <f>SUM($W$4:W57)</f>
        <v>-66058.631239344817</v>
      </c>
      <c r="Z57">
        <f t="shared" si="20"/>
        <v>1.8349619788706893E-2</v>
      </c>
      <c r="AA57">
        <f t="shared" si="12"/>
        <v>-2.4494987753980699</v>
      </c>
      <c r="AB57">
        <f t="shared" si="18"/>
        <v>1</v>
      </c>
      <c r="AC57">
        <f t="shared" si="15"/>
        <v>-4.0877777777777764</v>
      </c>
      <c r="AD57">
        <f t="shared" si="19"/>
        <v>1.9595990203184699</v>
      </c>
      <c r="AE57">
        <f>SUM($AD$4:AD57)/3600</f>
        <v>1.4679695830965513E-2</v>
      </c>
    </row>
    <row r="58" spans="1:31" x14ac:dyDescent="0.3">
      <c r="A58" s="6" t="s">
        <v>23</v>
      </c>
      <c r="B58" s="6">
        <v>54</v>
      </c>
      <c r="C58" s="6">
        <v>54</v>
      </c>
      <c r="D58" s="3">
        <f t="shared" si="1"/>
        <v>3.3611111111111107</v>
      </c>
      <c r="E58" s="7">
        <v>12.1</v>
      </c>
      <c r="F58" s="21">
        <f t="shared" si="14"/>
        <v>-0.49999999999999994</v>
      </c>
      <c r="G58" s="5">
        <f t="shared" si="2"/>
        <v>6.05</v>
      </c>
      <c r="H58" s="5">
        <f t="shared" si="3"/>
        <v>379475.41754060402</v>
      </c>
      <c r="I58">
        <f>SUM($D$4:D58)</f>
        <v>319.22222222222229</v>
      </c>
      <c r="J58">
        <f t="shared" si="16"/>
        <v>3.3611111111110858</v>
      </c>
      <c r="K58">
        <f>Data!$B$4*9.81*0.012</f>
        <v>166.57380000000003</v>
      </c>
      <c r="L58" s="22">
        <f t="shared" si="4"/>
        <v>4.5651858083333314</v>
      </c>
      <c r="M58" s="22">
        <f>SUM($L$4:L58)</f>
        <v>1154.7902695166661</v>
      </c>
      <c r="N58" s="22">
        <f t="shared" si="5"/>
        <v>1.1547902695166661</v>
      </c>
      <c r="O58">
        <f>Data!$B$4*F58</f>
        <v>-707.49999999999989</v>
      </c>
      <c r="P58" s="23">
        <f t="shared" si="6"/>
        <v>-536.36101419166653</v>
      </c>
      <c r="Q58" s="23">
        <f>SUM($P$4:P58)/10000</f>
        <v>1.5268849269516676</v>
      </c>
      <c r="R58" s="21">
        <f t="shared" si="7"/>
        <v>0</v>
      </c>
      <c r="S58">
        <f t="shared" si="8"/>
        <v>0</v>
      </c>
      <c r="T58">
        <f>SUM($S$4:S58)</f>
        <v>160179.10158902308</v>
      </c>
      <c r="U58">
        <f t="shared" si="9"/>
        <v>4.4494194885839743E-2</v>
      </c>
      <c r="V58" s="21">
        <f t="shared" si="10"/>
        <v>1</v>
      </c>
      <c r="W58" s="28">
        <f t="shared" si="11"/>
        <v>-1802.7689643664212</v>
      </c>
      <c r="X58" s="28"/>
      <c r="Y58">
        <f>SUM($W$4:W58)</f>
        <v>-67861.400203711237</v>
      </c>
      <c r="Z58">
        <f t="shared" si="20"/>
        <v>1.8850388945475343E-2</v>
      </c>
      <c r="AA58">
        <f t="shared" si="12"/>
        <v>-1.8027689643664346</v>
      </c>
      <c r="AB58">
        <f t="shared" si="18"/>
        <v>1</v>
      </c>
      <c r="AC58">
        <f t="shared" si="15"/>
        <v>-1.375694444444447</v>
      </c>
      <c r="AD58">
        <f t="shared" si="19"/>
        <v>1.442215171493137</v>
      </c>
      <c r="AE58">
        <f>SUM($AD$4:AD58)/3600</f>
        <v>1.5080311156380274E-2</v>
      </c>
    </row>
    <row r="59" spans="1:31" x14ac:dyDescent="0.3">
      <c r="A59" s="6" t="s">
        <v>23</v>
      </c>
      <c r="B59" s="6">
        <v>55</v>
      </c>
      <c r="C59" s="6">
        <v>55</v>
      </c>
      <c r="D59" s="3">
        <f t="shared" si="1"/>
        <v>3.333333333333333</v>
      </c>
      <c r="E59" s="7">
        <v>12</v>
      </c>
      <c r="F59" s="21">
        <f t="shared" si="14"/>
        <v>-0.15277777777777773</v>
      </c>
      <c r="G59" s="5">
        <f t="shared" si="2"/>
        <v>6</v>
      </c>
      <c r="H59" s="5">
        <f t="shared" si="3"/>
        <v>9753.3566336419517</v>
      </c>
      <c r="I59">
        <f>SUM($D$4:D59)</f>
        <v>322.5555555555556</v>
      </c>
      <c r="J59">
        <f t="shared" si="16"/>
        <v>3.3333333333333144</v>
      </c>
      <c r="K59">
        <f>Data!$B$4*9.81*0.012</f>
        <v>166.57380000000003</v>
      </c>
      <c r="L59" s="22">
        <f t="shared" si="4"/>
        <v>4.4900399999999987</v>
      </c>
      <c r="M59" s="22">
        <f>SUM($L$4:L59)</f>
        <v>1159.280309516666</v>
      </c>
      <c r="N59" s="22">
        <f t="shared" si="5"/>
        <v>1.1592803095166659</v>
      </c>
      <c r="O59">
        <f>Data!$B$4*F59</f>
        <v>-216.18055555555549</v>
      </c>
      <c r="P59" s="23">
        <f t="shared" si="6"/>
        <v>-45.116715555555459</v>
      </c>
      <c r="Q59" s="23">
        <f>SUM($P$4:P59)/10000</f>
        <v>1.522373255396112</v>
      </c>
      <c r="R59" s="21">
        <f t="shared" si="7"/>
        <v>0</v>
      </c>
      <c r="S59">
        <f t="shared" si="8"/>
        <v>0</v>
      </c>
      <c r="T59">
        <f>SUM($S$4:S59)</f>
        <v>160179.10158902308</v>
      </c>
      <c r="U59">
        <f t="shared" si="9"/>
        <v>4.4494194885839743E-2</v>
      </c>
      <c r="V59" s="21">
        <f t="shared" si="10"/>
        <v>1</v>
      </c>
      <c r="W59" s="28">
        <f t="shared" si="11"/>
        <v>-150.38905185185067</v>
      </c>
      <c r="X59" s="28"/>
      <c r="Y59">
        <f>SUM($W$4:W59)</f>
        <v>-68011.789255563082</v>
      </c>
      <c r="Z59">
        <f t="shared" si="20"/>
        <v>1.8892163682100855E-2</v>
      </c>
      <c r="AA59">
        <f t="shared" si="12"/>
        <v>-0.15038905185185153</v>
      </c>
      <c r="AB59">
        <f t="shared" si="18"/>
        <v>1</v>
      </c>
      <c r="AC59">
        <f t="shared" si="15"/>
        <v>-0.13156442901234483</v>
      </c>
      <c r="AD59">
        <f t="shared" si="19"/>
        <v>0.12031124148148054</v>
      </c>
      <c r="AE59">
        <f>SUM($AD$4:AD59)/3600</f>
        <v>1.5113730945680685E-2</v>
      </c>
    </row>
    <row r="60" spans="1:31" x14ac:dyDescent="0.3">
      <c r="A60" s="6" t="s">
        <v>23</v>
      </c>
      <c r="B60" s="6">
        <v>56</v>
      </c>
      <c r="C60" s="6">
        <v>56</v>
      </c>
      <c r="D60" s="3">
        <f t="shared" si="1"/>
        <v>3.333333333333333</v>
      </c>
      <c r="E60" s="7">
        <v>12</v>
      </c>
      <c r="F60" s="21">
        <f t="shared" si="14"/>
        <v>-1.388888888888884E-2</v>
      </c>
      <c r="G60" s="5">
        <f t="shared" si="2"/>
        <v>6</v>
      </c>
      <c r="H60" s="5">
        <f t="shared" si="3"/>
        <v>-2975.6479589506084</v>
      </c>
      <c r="I60">
        <f>SUM($D$4:D60)</f>
        <v>325.88888888888891</v>
      </c>
      <c r="J60">
        <f t="shared" si="16"/>
        <v>3.3333333333333144</v>
      </c>
      <c r="K60">
        <f>Data!$B$4*9.81*0.012</f>
        <v>166.57380000000003</v>
      </c>
      <c r="L60" s="22">
        <f t="shared" si="4"/>
        <v>4.4900399999999987</v>
      </c>
      <c r="M60" s="22">
        <f>SUM($L$4:L60)</f>
        <v>1163.7703495166659</v>
      </c>
      <c r="N60" s="22">
        <f t="shared" si="5"/>
        <v>1.1637703495166658</v>
      </c>
      <c r="O60">
        <f>Data!$B$4*F60</f>
        <v>-19.652777777777708</v>
      </c>
      <c r="P60" s="23">
        <f t="shared" si="6"/>
        <v>151.41106222222231</v>
      </c>
      <c r="Q60" s="23">
        <f>SUM($P$4:P60)/10000</f>
        <v>1.537514361618334</v>
      </c>
      <c r="R60" s="21">
        <f t="shared" si="7"/>
        <v>0</v>
      </c>
      <c r="S60">
        <f t="shared" si="8"/>
        <v>0</v>
      </c>
      <c r="T60">
        <f>SUM($S$4:S60)</f>
        <v>160179.10158902308</v>
      </c>
      <c r="U60">
        <f t="shared" si="9"/>
        <v>4.4494194885839743E-2</v>
      </c>
      <c r="V60" s="21">
        <f t="shared" si="10"/>
        <v>0</v>
      </c>
      <c r="W60">
        <f t="shared" si="11"/>
        <v>0</v>
      </c>
      <c r="Y60">
        <f>SUM($W$4:W60)</f>
        <v>-68011.789255563082</v>
      </c>
      <c r="Z60">
        <f t="shared" si="20"/>
        <v>1.8892163682100855E-2</v>
      </c>
      <c r="AA60">
        <f t="shared" si="12"/>
        <v>0.50470354074074097</v>
      </c>
      <c r="AB60">
        <f t="shared" si="18"/>
        <v>0</v>
      </c>
      <c r="AC60">
        <f t="shared" si="15"/>
        <v>0</v>
      </c>
      <c r="AD60">
        <f t="shared" si="19"/>
        <v>0</v>
      </c>
      <c r="AE60">
        <f>SUM($AD$4:AD60)/3600</f>
        <v>1.5113730945680685E-2</v>
      </c>
    </row>
    <row r="61" spans="1:31" x14ac:dyDescent="0.3">
      <c r="A61" s="6" t="s">
        <v>23</v>
      </c>
      <c r="B61" s="6">
        <v>57</v>
      </c>
      <c r="C61" s="6">
        <v>57</v>
      </c>
      <c r="D61" s="3">
        <f t="shared" si="1"/>
        <v>3.333333333333333</v>
      </c>
      <c r="E61" s="7">
        <v>12</v>
      </c>
      <c r="F61" s="21">
        <f t="shared" si="14"/>
        <v>0</v>
      </c>
      <c r="G61" s="5">
        <f t="shared" si="2"/>
        <v>6</v>
      </c>
      <c r="H61" s="5">
        <f t="shared" si="3"/>
        <v>0</v>
      </c>
      <c r="I61">
        <f>SUM($D$4:D61)</f>
        <v>329.22222222222223</v>
      </c>
      <c r="J61">
        <f t="shared" si="16"/>
        <v>3.3333333333333144</v>
      </c>
      <c r="K61">
        <f>Data!$B$4*9.81*0.012</f>
        <v>166.57380000000003</v>
      </c>
      <c r="L61" s="22">
        <f t="shared" si="4"/>
        <v>4.4900399999999987</v>
      </c>
      <c r="M61" s="22">
        <f>SUM($L$4:L61)</f>
        <v>1168.2603895166658</v>
      </c>
      <c r="N61" s="22">
        <f t="shared" si="5"/>
        <v>1.1682603895166659</v>
      </c>
      <c r="O61">
        <f>Data!$B$4*F61</f>
        <v>0</v>
      </c>
      <c r="P61" s="23">
        <f t="shared" si="6"/>
        <v>171.06384000000003</v>
      </c>
      <c r="Q61" s="23">
        <f>SUM($P$4:P61)/10000</f>
        <v>1.5546207456183341</v>
      </c>
      <c r="R61" s="21">
        <f t="shared" si="7"/>
        <v>0</v>
      </c>
      <c r="S61">
        <f t="shared" si="8"/>
        <v>0</v>
      </c>
      <c r="T61">
        <f>SUM($S$4:S61)</f>
        <v>160179.10158902308</v>
      </c>
      <c r="U61">
        <f t="shared" si="9"/>
        <v>4.4494194885839743E-2</v>
      </c>
      <c r="V61" s="21">
        <f t="shared" si="10"/>
        <v>0</v>
      </c>
      <c r="W61">
        <f t="shared" si="11"/>
        <v>0</v>
      </c>
      <c r="Y61">
        <f>SUM($W$4:W61)</f>
        <v>-68011.789255563082</v>
      </c>
      <c r="Z61">
        <f t="shared" si="20"/>
        <v>1.8892163682100855E-2</v>
      </c>
      <c r="AA61">
        <f t="shared" si="12"/>
        <v>0.57021279999999996</v>
      </c>
      <c r="AB61">
        <f t="shared" si="18"/>
        <v>0</v>
      </c>
      <c r="AC61">
        <f t="shared" si="15"/>
        <v>0</v>
      </c>
      <c r="AD61">
        <f t="shared" si="19"/>
        <v>0</v>
      </c>
      <c r="AE61">
        <f>SUM($AD$4:AD61)/3600</f>
        <v>1.5113730945680685E-2</v>
      </c>
    </row>
    <row r="62" spans="1:31" x14ac:dyDescent="0.3">
      <c r="A62" s="6" t="s">
        <v>23</v>
      </c>
      <c r="B62" s="6">
        <v>58</v>
      </c>
      <c r="C62" s="6">
        <v>58</v>
      </c>
      <c r="D62" s="3">
        <f t="shared" si="1"/>
        <v>3.416666666666667</v>
      </c>
      <c r="E62" s="7">
        <v>12.3</v>
      </c>
      <c r="F62" s="21">
        <f t="shared" si="14"/>
        <v>4.1666666666666761E-2</v>
      </c>
      <c r="G62" s="5">
        <f t="shared" si="2"/>
        <v>6.15</v>
      </c>
      <c r="H62" s="5">
        <f t="shared" si="3"/>
        <v>13575.125686491361</v>
      </c>
      <c r="I62">
        <f>SUM($D$4:D62)</f>
        <v>332.63888888888891</v>
      </c>
      <c r="J62">
        <f t="shared" si="16"/>
        <v>3.4166666666666856</v>
      </c>
      <c r="K62">
        <f>Data!$B$4*9.81*0.012</f>
        <v>166.57380000000003</v>
      </c>
      <c r="L62" s="22">
        <f t="shared" si="4"/>
        <v>4.717348275</v>
      </c>
      <c r="M62" s="22">
        <f>SUM($L$4:L62)</f>
        <v>1172.9777377916657</v>
      </c>
      <c r="N62" s="22">
        <f t="shared" si="5"/>
        <v>1.1729777377916657</v>
      </c>
      <c r="O62">
        <f>Data!$B$4*F62</f>
        <v>58.958333333333471</v>
      </c>
      <c r="P62" s="23">
        <f t="shared" si="6"/>
        <v>230.2494816083335</v>
      </c>
      <c r="Q62" s="23">
        <f>SUM($P$4:P62)/10000</f>
        <v>1.5776456937791674</v>
      </c>
      <c r="R62" s="21">
        <f t="shared" si="7"/>
        <v>1</v>
      </c>
      <c r="S62">
        <f t="shared" si="8"/>
        <v>786.68572882847718</v>
      </c>
      <c r="T62">
        <f>SUM($S$4:S62)</f>
        <v>160965.78731785156</v>
      </c>
      <c r="U62">
        <f t="shared" si="9"/>
        <v>4.4712718699403207E-2</v>
      </c>
      <c r="V62" s="21">
        <f t="shared" si="10"/>
        <v>0</v>
      </c>
      <c r="W62">
        <f t="shared" si="11"/>
        <v>0</v>
      </c>
      <c r="Y62">
        <f>SUM($W$4:W62)</f>
        <v>-68011.789255563082</v>
      </c>
      <c r="Z62">
        <f t="shared" si="20"/>
        <v>1.8892163682100855E-2</v>
      </c>
      <c r="AA62">
        <f t="shared" si="12"/>
        <v>0.78668572882847287</v>
      </c>
      <c r="AB62">
        <f t="shared" si="18"/>
        <v>0</v>
      </c>
      <c r="AC62">
        <f t="shared" si="15"/>
        <v>0.39796875000000248</v>
      </c>
      <c r="AD62">
        <f t="shared" si="19"/>
        <v>0</v>
      </c>
      <c r="AE62">
        <f>SUM($AD$4:AD62)/3600</f>
        <v>1.5113730945680685E-2</v>
      </c>
    </row>
    <row r="63" spans="1:31" x14ac:dyDescent="0.3">
      <c r="A63" s="6" t="s">
        <v>23</v>
      </c>
      <c r="B63" s="6">
        <v>59</v>
      </c>
      <c r="C63" s="6">
        <v>59</v>
      </c>
      <c r="D63" s="3">
        <f t="shared" si="1"/>
        <v>3.5</v>
      </c>
      <c r="E63" s="7">
        <v>12.6</v>
      </c>
      <c r="F63" s="21">
        <f t="shared" si="14"/>
        <v>8.3333333333333287E-2</v>
      </c>
      <c r="G63" s="5">
        <f t="shared" si="2"/>
        <v>6.3</v>
      </c>
      <c r="H63" s="5">
        <f t="shared" si="3"/>
        <v>34129.88675915276</v>
      </c>
      <c r="I63">
        <f>SUM($D$4:D63)</f>
        <v>336.13888888888891</v>
      </c>
      <c r="J63">
        <f t="shared" si="16"/>
        <v>3.5</v>
      </c>
      <c r="K63">
        <f>Data!$B$4*9.81*0.012</f>
        <v>166.57380000000003</v>
      </c>
      <c r="L63" s="22">
        <f t="shared" si="4"/>
        <v>4.950269099999999</v>
      </c>
      <c r="M63" s="22">
        <f>SUM($L$4:L63)</f>
        <v>1177.9280068916657</v>
      </c>
      <c r="N63" s="22">
        <f t="shared" si="5"/>
        <v>1.1779280068916658</v>
      </c>
      <c r="O63">
        <f>Data!$B$4*F63</f>
        <v>117.9166666666666</v>
      </c>
      <c r="P63" s="23">
        <f t="shared" si="6"/>
        <v>289.44073576666665</v>
      </c>
      <c r="Q63" s="23">
        <f>SUM($P$4:P63)/10000</f>
        <v>1.606589767355834</v>
      </c>
      <c r="R63" s="21">
        <f t="shared" si="7"/>
        <v>1</v>
      </c>
      <c r="S63">
        <f t="shared" si="8"/>
        <v>1013.0425751833333</v>
      </c>
      <c r="T63">
        <f>SUM($S$4:S63)</f>
        <v>161978.82989303488</v>
      </c>
      <c r="U63">
        <f t="shared" si="9"/>
        <v>4.4994119414731915E-2</v>
      </c>
      <c r="V63" s="21">
        <f t="shared" si="10"/>
        <v>0</v>
      </c>
      <c r="W63">
        <f t="shared" si="11"/>
        <v>0</v>
      </c>
      <c r="Y63">
        <f>SUM($W$4:W63)</f>
        <v>-68011.789255563082</v>
      </c>
      <c r="Z63">
        <f t="shared" si="20"/>
        <v>1.8892163682100855E-2</v>
      </c>
      <c r="AA63">
        <f t="shared" si="12"/>
        <v>1.0130425751833332</v>
      </c>
      <c r="AB63">
        <f t="shared" si="18"/>
        <v>0</v>
      </c>
      <c r="AC63">
        <f t="shared" si="15"/>
        <v>0.40779513888888791</v>
      </c>
      <c r="AD63">
        <f t="shared" si="19"/>
        <v>0</v>
      </c>
      <c r="AE63">
        <f>SUM($AD$4:AD63)/3600</f>
        <v>1.5113730945680685E-2</v>
      </c>
    </row>
    <row r="64" spans="1:31" x14ac:dyDescent="0.3">
      <c r="A64" s="6" t="s">
        <v>23</v>
      </c>
      <c r="B64" s="6">
        <v>60</v>
      </c>
      <c r="C64" s="6">
        <v>60</v>
      </c>
      <c r="D64" s="3">
        <f t="shared" si="1"/>
        <v>4.083333333333333</v>
      </c>
      <c r="E64" s="7">
        <v>14.7</v>
      </c>
      <c r="F64" s="21">
        <f t="shared" si="14"/>
        <v>0.33333333333333315</v>
      </c>
      <c r="G64" s="5">
        <f t="shared" si="2"/>
        <v>7.35</v>
      </c>
      <c r="H64" s="5">
        <f t="shared" si="3"/>
        <v>304214.78037081915</v>
      </c>
      <c r="I64">
        <f>SUM($D$4:D64)</f>
        <v>340.22222222222223</v>
      </c>
      <c r="J64">
        <f t="shared" si="16"/>
        <v>4.0833333333333144</v>
      </c>
      <c r="K64">
        <f>Data!$B$4*9.81*0.012</f>
        <v>166.57380000000003</v>
      </c>
      <c r="L64" s="22">
        <f t="shared" si="4"/>
        <v>6.7378662749999974</v>
      </c>
      <c r="M64" s="22">
        <f>SUM($L$4:L64)</f>
        <v>1184.6658731666657</v>
      </c>
      <c r="N64" s="22">
        <f t="shared" si="5"/>
        <v>1.1846658731666657</v>
      </c>
      <c r="O64">
        <f>Data!$B$4*F64</f>
        <v>471.6666666666664</v>
      </c>
      <c r="P64" s="23">
        <f t="shared" si="6"/>
        <v>644.97833294166639</v>
      </c>
      <c r="Q64" s="23">
        <f>SUM($P$4:P64)/10000</f>
        <v>1.6710876006500006</v>
      </c>
      <c r="R64" s="21">
        <f t="shared" si="7"/>
        <v>1</v>
      </c>
      <c r="S64">
        <f t="shared" si="8"/>
        <v>2633.6615261784591</v>
      </c>
      <c r="T64">
        <f>SUM($S$4:S64)</f>
        <v>164612.49141921333</v>
      </c>
      <c r="U64">
        <f t="shared" si="9"/>
        <v>4.5725692060892595E-2</v>
      </c>
      <c r="V64" s="21">
        <f t="shared" si="10"/>
        <v>0</v>
      </c>
      <c r="W64">
        <f t="shared" si="11"/>
        <v>0</v>
      </c>
      <c r="Y64">
        <f>SUM($W$4:W64)</f>
        <v>-68011.789255563082</v>
      </c>
      <c r="Z64">
        <f t="shared" si="20"/>
        <v>1.8892163682100855E-2</v>
      </c>
      <c r="AA64">
        <f t="shared" si="12"/>
        <v>2.633661526178471</v>
      </c>
      <c r="AB64">
        <f t="shared" si="18"/>
        <v>0</v>
      </c>
      <c r="AC64">
        <f t="shared" si="15"/>
        <v>3.129704861111108</v>
      </c>
      <c r="AD64">
        <f t="shared" si="19"/>
        <v>0</v>
      </c>
      <c r="AE64">
        <f>SUM($AD$4:AD64)/3600</f>
        <v>1.5113730945680685E-2</v>
      </c>
    </row>
    <row r="65" spans="1:31" x14ac:dyDescent="0.3">
      <c r="A65" s="6" t="s">
        <v>23</v>
      </c>
      <c r="B65" s="6">
        <v>61</v>
      </c>
      <c r="C65" s="6">
        <v>61</v>
      </c>
      <c r="D65" s="3">
        <f t="shared" si="1"/>
        <v>4.25</v>
      </c>
      <c r="E65" s="7">
        <v>15.3</v>
      </c>
      <c r="F65" s="21">
        <f t="shared" si="14"/>
        <v>0.37500000000000011</v>
      </c>
      <c r="G65" s="5">
        <f t="shared" si="2"/>
        <v>7.65</v>
      </c>
      <c r="H65" s="5">
        <f t="shared" si="3"/>
        <v>373824.20947654702</v>
      </c>
      <c r="I65">
        <f>SUM($D$4:D65)</f>
        <v>344.47222222222223</v>
      </c>
      <c r="J65">
        <f t="shared" si="16"/>
        <v>4.25</v>
      </c>
      <c r="K65">
        <f>Data!$B$4*9.81*0.012</f>
        <v>166.57380000000003</v>
      </c>
      <c r="L65" s="22">
        <f t="shared" si="4"/>
        <v>7.2991212749999992</v>
      </c>
      <c r="M65" s="22">
        <f>SUM($L$4:L65)</f>
        <v>1191.9649944416658</v>
      </c>
      <c r="N65" s="22">
        <f t="shared" si="5"/>
        <v>1.1919649944416657</v>
      </c>
      <c r="O65">
        <f>Data!$B$4*F65</f>
        <v>530.62500000000011</v>
      </c>
      <c r="P65" s="23">
        <f t="shared" si="6"/>
        <v>704.49792127500018</v>
      </c>
      <c r="Q65" s="23">
        <f>SUM($P$4:P65)/10000</f>
        <v>1.7415373927775006</v>
      </c>
      <c r="R65" s="21">
        <f t="shared" si="7"/>
        <v>1</v>
      </c>
      <c r="S65">
        <f t="shared" si="8"/>
        <v>2994.1161654187508</v>
      </c>
      <c r="T65">
        <f>SUM($S$4:S65)</f>
        <v>167606.60758463209</v>
      </c>
      <c r="U65">
        <f t="shared" si="9"/>
        <v>4.6557390995731134E-2</v>
      </c>
      <c r="V65" s="21">
        <f t="shared" si="10"/>
        <v>0</v>
      </c>
      <c r="W65">
        <f t="shared" si="11"/>
        <v>0</v>
      </c>
      <c r="Y65">
        <f>SUM($W$4:W65)</f>
        <v>-68011.789255563082</v>
      </c>
      <c r="Z65">
        <f t="shared" si="20"/>
        <v>1.8892163682100855E-2</v>
      </c>
      <c r="AA65">
        <f t="shared" si="12"/>
        <v>2.9941161654187507</v>
      </c>
      <c r="AB65">
        <f t="shared" si="18"/>
        <v>0</v>
      </c>
      <c r="AC65">
        <f t="shared" si="15"/>
        <v>0.98263888888889162</v>
      </c>
      <c r="AD65">
        <f t="shared" si="19"/>
        <v>0</v>
      </c>
      <c r="AE65">
        <f>SUM($AD$4:AD65)/3600</f>
        <v>1.5113730945680685E-2</v>
      </c>
    </row>
    <row r="66" spans="1:31" x14ac:dyDescent="0.3">
      <c r="A66" s="6" t="s">
        <v>23</v>
      </c>
      <c r="B66" s="6">
        <v>62</v>
      </c>
      <c r="C66" s="6">
        <v>62</v>
      </c>
      <c r="D66" s="3">
        <f t="shared" si="1"/>
        <v>4.416666666666667</v>
      </c>
      <c r="E66" s="7">
        <v>15.9</v>
      </c>
      <c r="F66" s="21">
        <f t="shared" si="14"/>
        <v>0.16666666666666682</v>
      </c>
      <c r="G66" s="5">
        <f t="shared" si="2"/>
        <v>7.95</v>
      </c>
      <c r="H66" s="5">
        <f t="shared" si="3"/>
        <v>96760.048854798762</v>
      </c>
      <c r="I66">
        <f>SUM($D$4:D66)</f>
        <v>348.88888888888891</v>
      </c>
      <c r="J66">
        <f t="shared" si="16"/>
        <v>4.4166666666666856</v>
      </c>
      <c r="K66">
        <f>Data!$B$4*9.81*0.012</f>
        <v>166.57380000000003</v>
      </c>
      <c r="L66" s="22">
        <f t="shared" si="4"/>
        <v>7.8828264749999999</v>
      </c>
      <c r="M66" s="22">
        <f>SUM($L$4:L66)</f>
        <v>1199.8478209166658</v>
      </c>
      <c r="N66" s="22">
        <f t="shared" si="5"/>
        <v>1.1998478209166659</v>
      </c>
      <c r="O66">
        <f>Data!$B$4*F66</f>
        <v>235.83333333333354</v>
      </c>
      <c r="P66" s="23">
        <f t="shared" si="6"/>
        <v>410.28995980833361</v>
      </c>
      <c r="Q66" s="23">
        <f>SUM($P$4:P66)/10000</f>
        <v>1.7825663887583341</v>
      </c>
      <c r="R66" s="21">
        <f t="shared" si="7"/>
        <v>1</v>
      </c>
      <c r="S66">
        <f t="shared" si="8"/>
        <v>1812.1139891534813</v>
      </c>
      <c r="T66">
        <f>SUM($S$4:S66)</f>
        <v>169418.72157378556</v>
      </c>
      <c r="U66">
        <f t="shared" si="9"/>
        <v>4.7060755992718209E-2</v>
      </c>
      <c r="V66" s="21">
        <f t="shared" si="10"/>
        <v>0</v>
      </c>
      <c r="W66">
        <f t="shared" si="11"/>
        <v>0</v>
      </c>
      <c r="Y66">
        <f>SUM($W$4:W66)</f>
        <v>-68011.789255563082</v>
      </c>
      <c r="Z66">
        <f t="shared" si="20"/>
        <v>1.8892163682100855E-2</v>
      </c>
      <c r="AA66">
        <f t="shared" si="12"/>
        <v>1.8121139891534734</v>
      </c>
      <c r="AB66">
        <f t="shared" si="18"/>
        <v>0</v>
      </c>
      <c r="AC66">
        <f t="shared" si="15"/>
        <v>1.0219444444444459</v>
      </c>
      <c r="AD66">
        <f t="shared" si="19"/>
        <v>0</v>
      </c>
      <c r="AE66">
        <f>SUM($AD$4:AD66)/3600</f>
        <v>1.5113730945680685E-2</v>
      </c>
    </row>
    <row r="67" spans="1:31" x14ac:dyDescent="0.3">
      <c r="A67" s="6" t="s">
        <v>23</v>
      </c>
      <c r="B67" s="6">
        <v>63</v>
      </c>
      <c r="C67" s="6">
        <v>63</v>
      </c>
      <c r="D67" s="3">
        <f t="shared" si="1"/>
        <v>4.5</v>
      </c>
      <c r="E67" s="7">
        <v>16.2</v>
      </c>
      <c r="F67" s="21">
        <f t="shared" si="14"/>
        <v>0.12499999999999981</v>
      </c>
      <c r="G67" s="5">
        <f t="shared" si="2"/>
        <v>8.1</v>
      </c>
      <c r="H67" s="5">
        <f t="shared" si="3"/>
        <v>62194.891941062364</v>
      </c>
      <c r="I67">
        <f>SUM($D$4:D67)</f>
        <v>353.38888888888891</v>
      </c>
      <c r="J67">
        <f t="shared" si="16"/>
        <v>4.5</v>
      </c>
      <c r="K67">
        <f>Data!$B$4*9.81*0.012</f>
        <v>166.57380000000003</v>
      </c>
      <c r="L67" s="22">
        <f t="shared" si="4"/>
        <v>8.1830978999999981</v>
      </c>
      <c r="M67" s="22">
        <f>SUM($L$4:L67)</f>
        <v>1208.0309188166657</v>
      </c>
      <c r="N67" s="22">
        <f t="shared" si="5"/>
        <v>1.2080309188166658</v>
      </c>
      <c r="O67">
        <f>Data!$B$4*F67</f>
        <v>176.87499999999972</v>
      </c>
      <c r="P67" s="23">
        <f t="shared" si="6"/>
        <v>351.63189789999979</v>
      </c>
      <c r="Q67" s="23">
        <f>SUM($P$4:P67)/10000</f>
        <v>1.8177295785483341</v>
      </c>
      <c r="R67" s="21">
        <f t="shared" si="7"/>
        <v>1</v>
      </c>
      <c r="S67">
        <f t="shared" si="8"/>
        <v>1582.343540549999</v>
      </c>
      <c r="T67">
        <f>SUM($S$4:S67)</f>
        <v>171001.06511433556</v>
      </c>
      <c r="U67">
        <f t="shared" si="9"/>
        <v>4.750029586509321E-2</v>
      </c>
      <c r="V67" s="21">
        <f t="shared" si="10"/>
        <v>0</v>
      </c>
      <c r="W67">
        <f t="shared" si="11"/>
        <v>0</v>
      </c>
      <c r="Y67">
        <f>SUM($W$4:W67)</f>
        <v>-68011.789255563082</v>
      </c>
      <c r="Z67">
        <f t="shared" si="20"/>
        <v>1.8892163682100855E-2</v>
      </c>
      <c r="AA67">
        <f t="shared" si="12"/>
        <v>1.582343540549999</v>
      </c>
      <c r="AB67">
        <f t="shared" si="18"/>
        <v>0</v>
      </c>
      <c r="AC67">
        <f t="shared" si="15"/>
        <v>0.52571180555555419</v>
      </c>
      <c r="AD67">
        <f t="shared" si="19"/>
        <v>0</v>
      </c>
      <c r="AE67">
        <f>SUM($AD$4:AD67)/3600</f>
        <v>1.5113730945680685E-2</v>
      </c>
    </row>
    <row r="68" spans="1:31" x14ac:dyDescent="0.3">
      <c r="A68" s="6" t="s">
        <v>23</v>
      </c>
      <c r="B68" s="6">
        <v>64</v>
      </c>
      <c r="C68" s="6">
        <v>64</v>
      </c>
      <c r="D68" s="3">
        <f t="shared" si="1"/>
        <v>4.75</v>
      </c>
      <c r="E68" s="7">
        <v>17.100000000000001</v>
      </c>
      <c r="F68" s="21">
        <f t="shared" si="14"/>
        <v>0.16666666666666682</v>
      </c>
      <c r="G68" s="5">
        <f t="shared" si="2"/>
        <v>8.5500000000000007</v>
      </c>
      <c r="H68" s="5">
        <f t="shared" si="3"/>
        <v>97051.246657298747</v>
      </c>
      <c r="I68">
        <f>SUM($D$4:D68)</f>
        <v>358.13888888888891</v>
      </c>
      <c r="J68">
        <f t="shared" si="16"/>
        <v>4.75</v>
      </c>
      <c r="K68">
        <f>Data!$B$4*9.81*0.012</f>
        <v>166.57380000000003</v>
      </c>
      <c r="L68" s="22">
        <f t="shared" si="4"/>
        <v>9.1175874749999988</v>
      </c>
      <c r="M68" s="22">
        <f>SUM($L$4:L68)</f>
        <v>1217.1485062916656</v>
      </c>
      <c r="N68" s="22">
        <f t="shared" si="5"/>
        <v>1.2171485062916656</v>
      </c>
      <c r="O68">
        <f>Data!$B$4*F68</f>
        <v>235.83333333333354</v>
      </c>
      <c r="P68" s="23">
        <f t="shared" si="6"/>
        <v>411.52472080833354</v>
      </c>
      <c r="Q68" s="23">
        <f>SUM($P$4:P68)/10000</f>
        <v>1.8588820506291674</v>
      </c>
      <c r="R68" s="21">
        <f t="shared" si="7"/>
        <v>1</v>
      </c>
      <c r="S68">
        <f t="shared" si="8"/>
        <v>1954.7424238395843</v>
      </c>
      <c r="T68">
        <f>SUM($S$4:S68)</f>
        <v>172955.80753817514</v>
      </c>
      <c r="U68">
        <f t="shared" si="9"/>
        <v>4.8043279871715319E-2</v>
      </c>
      <c r="V68" s="21">
        <f t="shared" si="10"/>
        <v>0</v>
      </c>
      <c r="W68">
        <f t="shared" si="11"/>
        <v>0</v>
      </c>
      <c r="Y68">
        <f>SUM($W$4:W68)</f>
        <v>-68011.789255563082</v>
      </c>
      <c r="Z68">
        <f t="shared" si="20"/>
        <v>1.8892163682100855E-2</v>
      </c>
      <c r="AA68">
        <f t="shared" si="12"/>
        <v>1.9547424238395843</v>
      </c>
      <c r="AB68">
        <f t="shared" si="18"/>
        <v>0</v>
      </c>
      <c r="AC68">
        <f t="shared" si="15"/>
        <v>1.6360937499999999</v>
      </c>
      <c r="AD68">
        <f t="shared" si="19"/>
        <v>0</v>
      </c>
      <c r="AE68">
        <f>SUM($AD$4:AD68)/3600</f>
        <v>1.5113730945680685E-2</v>
      </c>
    </row>
    <row r="69" spans="1:31" x14ac:dyDescent="0.3">
      <c r="A69" s="6" t="s">
        <v>23</v>
      </c>
      <c r="B69" s="6">
        <v>65</v>
      </c>
      <c r="C69" s="6">
        <v>65</v>
      </c>
      <c r="D69" s="3">
        <f t="shared" ref="D69:D132" si="21">E69/3.6</f>
        <v>4.9444444444444446</v>
      </c>
      <c r="E69" s="7">
        <v>17.8</v>
      </c>
      <c r="F69" s="21">
        <f t="shared" ref="F69:F132" si="22">($E69-$E67)/2/3.6</f>
        <v>0.2222222222222224</v>
      </c>
      <c r="G69" s="5">
        <f t="shared" ref="G69:G132" si="23">(E69-0)/2</f>
        <v>8.9</v>
      </c>
      <c r="H69" s="5">
        <f t="shared" ref="H69:H132" si="24">P69*O69</f>
        <v>154360.01672090142</v>
      </c>
      <c r="I69">
        <f>SUM($D$4:D69)</f>
        <v>363.08333333333337</v>
      </c>
      <c r="J69">
        <f t="shared" ref="J69:J132" si="25">I69-I68</f>
        <v>4.9444444444444571</v>
      </c>
      <c r="K69">
        <f>Data!$B$4*9.81*0.012</f>
        <v>166.57380000000003</v>
      </c>
      <c r="L69" s="22">
        <f t="shared" ref="L69:L132" si="26">0.5*2.13*1.224*0.31*(D69^2)</f>
        <v>9.8793352333333324</v>
      </c>
      <c r="M69" s="22">
        <f>SUM($L$4:L69)</f>
        <v>1227.0278415249988</v>
      </c>
      <c r="N69" s="22">
        <f t="shared" ref="N69:N132" si="27">M69/1000</f>
        <v>1.2270278415249989</v>
      </c>
      <c r="O69">
        <f>Data!$B$4*F69</f>
        <v>314.44444444444468</v>
      </c>
      <c r="P69" s="23">
        <f t="shared" ref="P69:P132" si="28">L69+K69+O69</f>
        <v>490.89757967777803</v>
      </c>
      <c r="Q69" s="23">
        <f>SUM($P$4:P69)/10000</f>
        <v>1.9079718085969453</v>
      </c>
      <c r="R69" s="21">
        <f t="shared" ref="R69:R132" si="29">IF(O69&lt;0.0001,0,1)</f>
        <v>1</v>
      </c>
      <c r="S69">
        <f t="shared" ref="S69:S132" si="30">IF(R69&lt;1,0,1)*(J69*P69)</f>
        <v>2427.2158106290199</v>
      </c>
      <c r="T69">
        <f>SUM($S$4:S69)</f>
        <v>175383.02334880416</v>
      </c>
      <c r="U69">
        <f t="shared" ref="U69:U132" si="31">T69/3600000</f>
        <v>4.8717506485778932E-2</v>
      </c>
      <c r="V69" s="21">
        <f t="shared" ref="V69:V132" si="32">IF(P69&lt;-0.000001,1,0)</f>
        <v>0</v>
      </c>
      <c r="W69">
        <f t="shared" ref="W69:W132" si="33">IF(V69&lt;1,0,1*J69*P69)</f>
        <v>0</v>
      </c>
      <c r="Y69">
        <f>SUM($W$4:W69)</f>
        <v>-68011.789255563082</v>
      </c>
      <c r="Z69">
        <f t="shared" si="20"/>
        <v>1.8892163682100855E-2</v>
      </c>
      <c r="AA69">
        <f t="shared" ref="AA69:AA132" si="34">P69*D69/1000</f>
        <v>2.4272158106290136</v>
      </c>
      <c r="AB69">
        <f t="shared" si="18"/>
        <v>0</v>
      </c>
      <c r="AC69">
        <f t="shared" si="15"/>
        <v>1.3336593364197538</v>
      </c>
      <c r="AD69">
        <f t="shared" si="19"/>
        <v>0</v>
      </c>
      <c r="AE69">
        <f>SUM($AD$4:AD69)/3600</f>
        <v>1.5113730945680685E-2</v>
      </c>
    </row>
    <row r="70" spans="1:31" x14ac:dyDescent="0.3">
      <c r="A70" s="6" t="s">
        <v>23</v>
      </c>
      <c r="B70" s="6">
        <v>66</v>
      </c>
      <c r="C70" s="6">
        <v>66</v>
      </c>
      <c r="D70" s="3">
        <f t="shared" si="21"/>
        <v>5.0277777777777777</v>
      </c>
      <c r="E70" s="7">
        <v>18.100000000000001</v>
      </c>
      <c r="F70" s="21">
        <f t="shared" si="22"/>
        <v>0.1388888888888889</v>
      </c>
      <c r="G70" s="5">
        <f t="shared" si="23"/>
        <v>9.0500000000000007</v>
      </c>
      <c r="H70" s="5">
        <f t="shared" si="24"/>
        <v>73367.107469353796</v>
      </c>
      <c r="I70">
        <f>SUM($D$4:D70)</f>
        <v>368.11111111111114</v>
      </c>
      <c r="J70">
        <f t="shared" si="25"/>
        <v>5.0277777777777715</v>
      </c>
      <c r="K70">
        <f>Data!$B$4*9.81*0.012</f>
        <v>166.57380000000003</v>
      </c>
      <c r="L70" s="22">
        <f t="shared" si="26"/>
        <v>10.215152808333331</v>
      </c>
      <c r="M70" s="22">
        <f>SUM($L$4:L70)</f>
        <v>1237.2429943333323</v>
      </c>
      <c r="N70" s="22">
        <f t="shared" si="27"/>
        <v>1.2372429943333323</v>
      </c>
      <c r="O70">
        <f>Data!$B$4*F70</f>
        <v>196.5277777777778</v>
      </c>
      <c r="P70" s="23">
        <f t="shared" si="28"/>
        <v>373.31673058611113</v>
      </c>
      <c r="Q70" s="23">
        <f>SUM($P$4:P70)/10000</f>
        <v>1.9453034816555563</v>
      </c>
      <c r="R70" s="21">
        <f t="shared" si="29"/>
        <v>1</v>
      </c>
      <c r="S70">
        <f t="shared" si="30"/>
        <v>1876.9535621135008</v>
      </c>
      <c r="T70">
        <f>SUM($S$4:S70)</f>
        <v>177259.97691091767</v>
      </c>
      <c r="U70">
        <f t="shared" si="31"/>
        <v>4.923888247525491E-2</v>
      </c>
      <c r="V70" s="21">
        <f t="shared" si="32"/>
        <v>0</v>
      </c>
      <c r="W70">
        <f t="shared" si="33"/>
        <v>0</v>
      </c>
      <c r="Y70">
        <f>SUM($W$4:W70)</f>
        <v>-68011.789255563082</v>
      </c>
      <c r="Z70">
        <f t="shared" si="20"/>
        <v>1.8892163682100855E-2</v>
      </c>
      <c r="AA70">
        <f t="shared" si="34"/>
        <v>1.8769535621135032</v>
      </c>
      <c r="AB70">
        <f t="shared" si="18"/>
        <v>0</v>
      </c>
      <c r="AC70">
        <f t="shared" ref="AC70:AC133" si="35">(0.5*1415*(D70^2-D69^2)/1000)</f>
        <v>0.58794560185184974</v>
      </c>
      <c r="AD70">
        <f t="shared" si="19"/>
        <v>0</v>
      </c>
      <c r="AE70">
        <f>SUM($AD$4:AD70)/3600</f>
        <v>1.5113730945680685E-2</v>
      </c>
    </row>
    <row r="71" spans="1:31" x14ac:dyDescent="0.3">
      <c r="A71" s="6" t="s">
        <v>23</v>
      </c>
      <c r="B71" s="6">
        <v>67</v>
      </c>
      <c r="C71" s="6">
        <v>67</v>
      </c>
      <c r="D71" s="3">
        <f t="shared" si="21"/>
        <v>5.1111111111111107</v>
      </c>
      <c r="E71" s="7">
        <v>18.399999999999999</v>
      </c>
      <c r="F71" s="21">
        <f t="shared" si="22"/>
        <v>8.3333333333333037E-2</v>
      </c>
      <c r="G71" s="5">
        <f t="shared" si="23"/>
        <v>9.1999999999999993</v>
      </c>
      <c r="H71" s="5">
        <f t="shared" si="24"/>
        <v>34790.964598666491</v>
      </c>
      <c r="I71">
        <f>SUM($D$4:D71)</f>
        <v>373.22222222222223</v>
      </c>
      <c r="J71">
        <f t="shared" si="25"/>
        <v>5.1111111111110858</v>
      </c>
      <c r="K71">
        <f>Data!$B$4*9.81*0.012</f>
        <v>166.57380000000003</v>
      </c>
      <c r="L71" s="22">
        <f t="shared" si="26"/>
        <v>10.556582933333329</v>
      </c>
      <c r="M71" s="22">
        <f>SUM($L$4:L71)</f>
        <v>1247.7995772666657</v>
      </c>
      <c r="N71" s="22">
        <f t="shared" si="27"/>
        <v>1.2477995772666657</v>
      </c>
      <c r="O71">
        <f>Data!$B$4*F71</f>
        <v>117.91666666666625</v>
      </c>
      <c r="P71" s="23">
        <f t="shared" si="28"/>
        <v>295.04704959999958</v>
      </c>
      <c r="Q71" s="23">
        <f>SUM($P$4:P71)/10000</f>
        <v>1.974808186615556</v>
      </c>
      <c r="R71" s="21">
        <f t="shared" si="29"/>
        <v>1</v>
      </c>
      <c r="S71">
        <f t="shared" si="30"/>
        <v>1508.0182535111014</v>
      </c>
      <c r="T71">
        <f>SUM($S$4:S71)</f>
        <v>178767.99516442878</v>
      </c>
      <c r="U71">
        <f t="shared" si="31"/>
        <v>4.9657776434563553E-2</v>
      </c>
      <c r="V71" s="21">
        <f t="shared" si="32"/>
        <v>0</v>
      </c>
      <c r="W71">
        <f t="shared" si="33"/>
        <v>0</v>
      </c>
      <c r="Y71">
        <f>SUM($W$4:W71)</f>
        <v>-68011.789255563082</v>
      </c>
      <c r="Z71">
        <f t="shared" si="20"/>
        <v>1.8892163682100855E-2</v>
      </c>
      <c r="AA71">
        <f t="shared" si="34"/>
        <v>1.5080182535111089</v>
      </c>
      <c r="AB71">
        <f t="shared" si="18"/>
        <v>0</v>
      </c>
      <c r="AC71">
        <f t="shared" si="35"/>
        <v>0.59777199074073883</v>
      </c>
      <c r="AD71">
        <f t="shared" si="19"/>
        <v>0</v>
      </c>
      <c r="AE71">
        <f>SUM($AD$4:AD71)/3600</f>
        <v>1.5113730945680685E-2</v>
      </c>
    </row>
    <row r="72" spans="1:31" x14ac:dyDescent="0.3">
      <c r="A72" s="6" t="s">
        <v>23</v>
      </c>
      <c r="B72" s="6">
        <v>68</v>
      </c>
      <c r="C72" s="6">
        <v>68</v>
      </c>
      <c r="D72" s="3">
        <f t="shared" si="21"/>
        <v>5.6388888888888893</v>
      </c>
      <c r="E72" s="7">
        <v>20.3</v>
      </c>
      <c r="F72" s="21">
        <f t="shared" si="22"/>
        <v>0.30555555555555547</v>
      </c>
      <c r="G72" s="5">
        <f t="shared" si="23"/>
        <v>10.15</v>
      </c>
      <c r="H72" s="5">
        <f t="shared" si="24"/>
        <v>264511.70543050411</v>
      </c>
      <c r="I72">
        <f>SUM($D$4:D72)</f>
        <v>378.86111111111114</v>
      </c>
      <c r="J72">
        <f t="shared" si="25"/>
        <v>5.6388888888889142</v>
      </c>
      <c r="K72">
        <f>Data!$B$4*9.81*0.012</f>
        <v>166.57380000000003</v>
      </c>
      <c r="L72" s="22">
        <f t="shared" si="26"/>
        <v>12.849309608333334</v>
      </c>
      <c r="M72" s="22">
        <f>SUM($L$4:L72)</f>
        <v>1260.6488868749991</v>
      </c>
      <c r="N72" s="22">
        <f t="shared" si="27"/>
        <v>1.2606488868749992</v>
      </c>
      <c r="O72">
        <f>Data!$B$4*F72</f>
        <v>432.36111111111097</v>
      </c>
      <c r="P72" s="23">
        <f t="shared" si="28"/>
        <v>611.78422071944431</v>
      </c>
      <c r="Q72" s="23">
        <f>SUM($P$4:P72)/10000</f>
        <v>2.0359866086875007</v>
      </c>
      <c r="R72" s="21">
        <f t="shared" si="29"/>
        <v>1</v>
      </c>
      <c r="S72">
        <f t="shared" si="30"/>
        <v>3449.7832446124376</v>
      </c>
      <c r="T72">
        <f>SUM($S$4:S72)</f>
        <v>182217.77840904123</v>
      </c>
      <c r="U72">
        <f t="shared" si="31"/>
        <v>5.0616049558067006E-2</v>
      </c>
      <c r="V72" s="21">
        <f t="shared" si="32"/>
        <v>0</v>
      </c>
      <c r="W72">
        <f t="shared" si="33"/>
        <v>0</v>
      </c>
      <c r="Y72">
        <f>SUM($W$4:W72)</f>
        <v>-68011.789255563082</v>
      </c>
      <c r="Z72">
        <f t="shared" si="20"/>
        <v>1.8892163682100855E-2</v>
      </c>
      <c r="AA72">
        <f t="shared" si="34"/>
        <v>3.4497832446124219</v>
      </c>
      <c r="AB72">
        <f t="shared" si="18"/>
        <v>0</v>
      </c>
      <c r="AC72">
        <f t="shared" si="35"/>
        <v>4.014079861111119</v>
      </c>
      <c r="AD72">
        <f t="shared" si="19"/>
        <v>0</v>
      </c>
      <c r="AE72">
        <f>SUM($AD$4:AD72)/3600</f>
        <v>1.5113730945680685E-2</v>
      </c>
    </row>
    <row r="73" spans="1:31" x14ac:dyDescent="0.3">
      <c r="A73" s="6" t="s">
        <v>23</v>
      </c>
      <c r="B73" s="6">
        <v>69</v>
      </c>
      <c r="C73" s="6">
        <v>69</v>
      </c>
      <c r="D73" s="3">
        <f t="shared" si="21"/>
        <v>6.4444444444444438</v>
      </c>
      <c r="E73" s="7">
        <v>23.2</v>
      </c>
      <c r="F73" s="21">
        <f t="shared" si="22"/>
        <v>0.66666666666666674</v>
      </c>
      <c r="G73" s="5">
        <f t="shared" si="23"/>
        <v>11.6</v>
      </c>
      <c r="H73" s="5">
        <f t="shared" si="24"/>
        <v>1062844.1437795558</v>
      </c>
      <c r="I73">
        <f>SUM($D$4:D73)</f>
        <v>385.3055555555556</v>
      </c>
      <c r="J73">
        <f t="shared" si="25"/>
        <v>6.4444444444444571</v>
      </c>
      <c r="K73">
        <f>Data!$B$4*9.81*0.012</f>
        <v>166.57380000000003</v>
      </c>
      <c r="L73" s="22">
        <f t="shared" si="26"/>
        <v>16.782771733333327</v>
      </c>
      <c r="M73" s="22">
        <f>SUM($L$4:L73)</f>
        <v>1277.4316586083323</v>
      </c>
      <c r="N73" s="22">
        <f t="shared" si="27"/>
        <v>1.2774316586083323</v>
      </c>
      <c r="O73">
        <f>Data!$B$4*F73</f>
        <v>943.33333333333348</v>
      </c>
      <c r="P73" s="23">
        <f t="shared" si="28"/>
        <v>1126.6899050666668</v>
      </c>
      <c r="Q73" s="23">
        <f>SUM($P$4:P73)/10000</f>
        <v>2.1486555991941669</v>
      </c>
      <c r="R73" s="21">
        <f t="shared" si="29"/>
        <v>1</v>
      </c>
      <c r="S73">
        <f t="shared" si="30"/>
        <v>7260.8904993185333</v>
      </c>
      <c r="T73">
        <f>SUM($S$4:S73)</f>
        <v>189478.66890835977</v>
      </c>
      <c r="U73">
        <f t="shared" si="31"/>
        <v>5.2632963585655494E-2</v>
      </c>
      <c r="V73" s="21">
        <f t="shared" si="32"/>
        <v>0</v>
      </c>
      <c r="W73">
        <f t="shared" si="33"/>
        <v>0</v>
      </c>
      <c r="Y73">
        <f>SUM($W$4:W73)</f>
        <v>-68011.789255563082</v>
      </c>
      <c r="Z73">
        <f t="shared" si="20"/>
        <v>1.8892163682100855E-2</v>
      </c>
      <c r="AA73">
        <f t="shared" si="34"/>
        <v>7.2608904993185188</v>
      </c>
      <c r="AB73">
        <f t="shared" si="18"/>
        <v>0</v>
      </c>
      <c r="AC73">
        <f t="shared" si="35"/>
        <v>6.886660879629618</v>
      </c>
      <c r="AD73">
        <f t="shared" si="19"/>
        <v>0</v>
      </c>
      <c r="AE73">
        <f>SUM($AD$4:AD73)/3600</f>
        <v>1.5113730945680685E-2</v>
      </c>
    </row>
    <row r="74" spans="1:31" x14ac:dyDescent="0.3">
      <c r="A74" s="6" t="s">
        <v>23</v>
      </c>
      <c r="B74" s="6">
        <v>70</v>
      </c>
      <c r="C74" s="6">
        <v>70</v>
      </c>
      <c r="D74" s="3">
        <f t="shared" si="21"/>
        <v>7.3611111111111107</v>
      </c>
      <c r="E74" s="7">
        <v>26.5</v>
      </c>
      <c r="F74" s="21">
        <f t="shared" si="22"/>
        <v>0.86111111111111094</v>
      </c>
      <c r="G74" s="5">
        <f t="shared" si="23"/>
        <v>13.25</v>
      </c>
      <c r="H74" s="5">
        <f t="shared" si="24"/>
        <v>1714320.6742782304</v>
      </c>
      <c r="I74">
        <f>SUM($D$4:D74)</f>
        <v>392.66666666666669</v>
      </c>
      <c r="J74">
        <f t="shared" si="25"/>
        <v>7.3611111111110858</v>
      </c>
      <c r="K74">
        <f>Data!$B$4*9.81*0.012</f>
        <v>166.57380000000003</v>
      </c>
      <c r="L74" s="22">
        <f t="shared" si="26"/>
        <v>21.896740208333327</v>
      </c>
      <c r="M74" s="22">
        <f>SUM($L$4:L74)</f>
        <v>1299.3283988166656</v>
      </c>
      <c r="N74" s="22">
        <f t="shared" si="27"/>
        <v>1.2993283988166657</v>
      </c>
      <c r="O74">
        <f>Data!$B$4*F74</f>
        <v>1218.4722222222219</v>
      </c>
      <c r="P74" s="23">
        <f t="shared" si="28"/>
        <v>1406.9427624305554</v>
      </c>
      <c r="Q74" s="23">
        <f>SUM($P$4:P74)/10000</f>
        <v>2.2893498754372223</v>
      </c>
      <c r="R74" s="21">
        <f t="shared" si="29"/>
        <v>1</v>
      </c>
      <c r="S74">
        <f t="shared" si="30"/>
        <v>10356.662001224886</v>
      </c>
      <c r="T74">
        <f>SUM($S$4:S74)</f>
        <v>199835.33090958465</v>
      </c>
      <c r="U74">
        <f t="shared" si="31"/>
        <v>5.5509814141551289E-2</v>
      </c>
      <c r="V74" s="21">
        <f t="shared" si="32"/>
        <v>0</v>
      </c>
      <c r="W74">
        <f t="shared" si="33"/>
        <v>0</v>
      </c>
      <c r="Y74">
        <f>SUM($W$4:W74)</f>
        <v>-68011.789255563082</v>
      </c>
      <c r="Z74">
        <f t="shared" si="20"/>
        <v>1.8892163682100855E-2</v>
      </c>
      <c r="AA74">
        <f t="shared" si="34"/>
        <v>10.356662001224921</v>
      </c>
      <c r="AB74">
        <f t="shared" si="18"/>
        <v>0</v>
      </c>
      <c r="AC74">
        <f t="shared" si="35"/>
        <v>8.9534780092592605</v>
      </c>
      <c r="AD74">
        <f t="shared" si="19"/>
        <v>0</v>
      </c>
      <c r="AE74">
        <f>SUM($AD$4:AD74)/3600</f>
        <v>1.5113730945680685E-2</v>
      </c>
    </row>
    <row r="75" spans="1:31" x14ac:dyDescent="0.3">
      <c r="A75" s="6" t="s">
        <v>23</v>
      </c>
      <c r="B75" s="6">
        <v>71</v>
      </c>
      <c r="C75" s="6">
        <v>71</v>
      </c>
      <c r="D75" s="3">
        <f t="shared" si="21"/>
        <v>8.2777777777777786</v>
      </c>
      <c r="E75" s="7">
        <v>29.8</v>
      </c>
      <c r="F75" s="21">
        <f t="shared" si="22"/>
        <v>0.91666666666666685</v>
      </c>
      <c r="G75" s="5">
        <f t="shared" si="23"/>
        <v>14.9</v>
      </c>
      <c r="H75" s="5">
        <f t="shared" si="24"/>
        <v>1934401.2867683477</v>
      </c>
      <c r="I75">
        <f>SUM($D$4:D75)</f>
        <v>400.94444444444446</v>
      </c>
      <c r="J75">
        <f t="shared" si="25"/>
        <v>8.2777777777777715</v>
      </c>
      <c r="K75">
        <f>Data!$B$4*9.81*0.012</f>
        <v>166.57380000000003</v>
      </c>
      <c r="L75" s="22">
        <f t="shared" si="26"/>
        <v>27.689827233333336</v>
      </c>
      <c r="M75" s="22">
        <f>SUM($L$4:L75)</f>
        <v>1327.0182260499989</v>
      </c>
      <c r="N75" s="22">
        <f t="shared" si="27"/>
        <v>1.327018226049999</v>
      </c>
      <c r="O75">
        <f>Data!$B$4*F75</f>
        <v>1297.0833333333335</v>
      </c>
      <c r="P75" s="23">
        <f t="shared" si="28"/>
        <v>1491.3469605666669</v>
      </c>
      <c r="Q75" s="23">
        <f>SUM($P$4:P75)/10000</f>
        <v>2.4384845714938894</v>
      </c>
      <c r="R75" s="21">
        <f t="shared" si="29"/>
        <v>1</v>
      </c>
      <c r="S75">
        <f t="shared" si="30"/>
        <v>12345.038729135178</v>
      </c>
      <c r="T75">
        <f>SUM($S$4:S75)</f>
        <v>212180.36963871983</v>
      </c>
      <c r="U75">
        <f t="shared" si="31"/>
        <v>5.8938991566311064E-2</v>
      </c>
      <c r="V75" s="21">
        <f t="shared" si="32"/>
        <v>0</v>
      </c>
      <c r="W75">
        <f t="shared" si="33"/>
        <v>0</v>
      </c>
      <c r="Y75">
        <f>SUM($W$4:W75)</f>
        <v>-68011.789255563082</v>
      </c>
      <c r="Z75">
        <f t="shared" si="20"/>
        <v>1.8892163682100855E-2</v>
      </c>
      <c r="AA75">
        <f t="shared" si="34"/>
        <v>12.345038729135188</v>
      </c>
      <c r="AB75">
        <f t="shared" si="18"/>
        <v>0</v>
      </c>
      <c r="AC75">
        <f t="shared" si="35"/>
        <v>10.142471064814831</v>
      </c>
      <c r="AD75">
        <f t="shared" si="19"/>
        <v>0</v>
      </c>
      <c r="AE75">
        <f>SUM($AD$4:AD75)/3600</f>
        <v>1.5113730945680685E-2</v>
      </c>
    </row>
    <row r="76" spans="1:31" x14ac:dyDescent="0.3">
      <c r="A76" s="6" t="s">
        <v>23</v>
      </c>
      <c r="B76" s="6">
        <v>72</v>
      </c>
      <c r="C76" s="6">
        <v>72</v>
      </c>
      <c r="D76" s="3">
        <f t="shared" si="21"/>
        <v>9.0555555555555554</v>
      </c>
      <c r="E76" s="7">
        <v>32.6</v>
      </c>
      <c r="F76" s="21">
        <f t="shared" si="22"/>
        <v>0.84722222222222243</v>
      </c>
      <c r="G76" s="5">
        <f t="shared" si="23"/>
        <v>16.3</v>
      </c>
      <c r="H76" s="5">
        <f t="shared" si="24"/>
        <v>1676586.1407271591</v>
      </c>
      <c r="I76">
        <f>SUM($D$4:D76)</f>
        <v>410</v>
      </c>
      <c r="J76">
        <f t="shared" si="25"/>
        <v>9.0555555555555429</v>
      </c>
      <c r="K76">
        <f>Data!$B$4*9.81*0.012</f>
        <v>166.57380000000003</v>
      </c>
      <c r="L76" s="22">
        <f t="shared" si="26"/>
        <v>33.137742433333329</v>
      </c>
      <c r="M76" s="22">
        <f>SUM($L$4:L76)</f>
        <v>1360.1559684833323</v>
      </c>
      <c r="N76" s="22">
        <f t="shared" si="27"/>
        <v>1.3601559684833324</v>
      </c>
      <c r="O76">
        <f>Data!$B$4*F76</f>
        <v>1198.8194444444448</v>
      </c>
      <c r="P76" s="23">
        <f t="shared" si="28"/>
        <v>1398.5309868777781</v>
      </c>
      <c r="Q76" s="23">
        <f>SUM($P$4:P76)/10000</f>
        <v>2.5783376701816669</v>
      </c>
      <c r="R76" s="21">
        <f t="shared" si="29"/>
        <v>1</v>
      </c>
      <c r="S76">
        <f t="shared" si="30"/>
        <v>12664.475047837639</v>
      </c>
      <c r="T76">
        <f>SUM($S$4:S76)</f>
        <v>224844.84468655748</v>
      </c>
      <c r="U76">
        <f t="shared" si="31"/>
        <v>6.2456901301821521E-2</v>
      </c>
      <c r="V76" s="21">
        <f t="shared" si="32"/>
        <v>0</v>
      </c>
      <c r="W76">
        <f t="shared" si="33"/>
        <v>0</v>
      </c>
      <c r="Y76">
        <f>SUM($W$4:W76)</f>
        <v>-68011.789255563082</v>
      </c>
      <c r="Z76">
        <f t="shared" si="20"/>
        <v>1.8892163682100855E-2</v>
      </c>
      <c r="AA76">
        <f t="shared" si="34"/>
        <v>12.664475047837657</v>
      </c>
      <c r="AB76">
        <f t="shared" si="18"/>
        <v>0</v>
      </c>
      <c r="AC76">
        <f t="shared" si="35"/>
        <v>9.5381481481481369</v>
      </c>
      <c r="AD76">
        <f t="shared" si="19"/>
        <v>0</v>
      </c>
      <c r="AE76">
        <f>SUM($AD$4:AD76)/3600</f>
        <v>1.5113730945680685E-2</v>
      </c>
    </row>
    <row r="77" spans="1:31" x14ac:dyDescent="0.3">
      <c r="A77" s="6" t="s">
        <v>23</v>
      </c>
      <c r="B77" s="6">
        <v>73</v>
      </c>
      <c r="C77" s="6">
        <v>73</v>
      </c>
      <c r="D77" s="3">
        <f t="shared" si="21"/>
        <v>9.5555555555555554</v>
      </c>
      <c r="E77" s="7">
        <v>34.4</v>
      </c>
      <c r="F77" s="21">
        <f t="shared" si="22"/>
        <v>0.63888888888888862</v>
      </c>
      <c r="G77" s="5">
        <f t="shared" si="23"/>
        <v>17.2</v>
      </c>
      <c r="H77" s="5">
        <f t="shared" si="24"/>
        <v>1001210.5186361967</v>
      </c>
      <c r="I77">
        <f>SUM($D$4:D77)</f>
        <v>419.55555555555554</v>
      </c>
      <c r="J77">
        <f t="shared" si="25"/>
        <v>9.5555555555555429</v>
      </c>
      <c r="K77">
        <f>Data!$B$4*9.81*0.012</f>
        <v>166.57380000000003</v>
      </c>
      <c r="L77" s="22">
        <f t="shared" si="26"/>
        <v>36.898150933333326</v>
      </c>
      <c r="M77" s="22">
        <f>SUM($L$4:L77)</f>
        <v>1397.0541194166656</v>
      </c>
      <c r="N77" s="22">
        <f t="shared" si="27"/>
        <v>1.3970541194166655</v>
      </c>
      <c r="O77">
        <f>Data!$B$4*F77</f>
        <v>904.02777777777737</v>
      </c>
      <c r="P77" s="23">
        <f t="shared" si="28"/>
        <v>1107.4997287111107</v>
      </c>
      <c r="Q77" s="23">
        <f>SUM($P$4:P77)/10000</f>
        <v>2.6890876430527779</v>
      </c>
      <c r="R77" s="21">
        <f t="shared" si="29"/>
        <v>1</v>
      </c>
      <c r="S77">
        <f t="shared" si="30"/>
        <v>10582.775185461711</v>
      </c>
      <c r="T77">
        <f>SUM($S$4:S77)</f>
        <v>235427.61987201919</v>
      </c>
      <c r="U77">
        <f t="shared" si="31"/>
        <v>6.5396561075560883E-2</v>
      </c>
      <c r="V77" s="21">
        <f t="shared" si="32"/>
        <v>0</v>
      </c>
      <c r="W77">
        <f t="shared" si="33"/>
        <v>0</v>
      </c>
      <c r="Y77">
        <f>SUM($W$4:W77)</f>
        <v>-68011.789255563082</v>
      </c>
      <c r="Z77">
        <f t="shared" si="20"/>
        <v>1.8892163682100855E-2</v>
      </c>
      <c r="AA77">
        <f t="shared" si="34"/>
        <v>10.582775185461724</v>
      </c>
      <c r="AB77">
        <f t="shared" ref="AB77:AB140" si="36">IF(P77&lt;-0.000001,1,0)</f>
        <v>0</v>
      </c>
      <c r="AC77">
        <f t="shared" si="35"/>
        <v>6.5836805555555467</v>
      </c>
      <c r="AD77">
        <f t="shared" si="19"/>
        <v>0</v>
      </c>
      <c r="AE77">
        <f>SUM($AD$4:AD77)/3600</f>
        <v>1.5113730945680685E-2</v>
      </c>
    </row>
    <row r="78" spans="1:31" x14ac:dyDescent="0.3">
      <c r="A78" s="6" t="s">
        <v>23</v>
      </c>
      <c r="B78" s="6">
        <v>74</v>
      </c>
      <c r="C78" s="6">
        <v>74</v>
      </c>
      <c r="D78" s="3">
        <f t="shared" si="21"/>
        <v>9.8611111111111107</v>
      </c>
      <c r="E78" s="7">
        <v>35.5</v>
      </c>
      <c r="F78" s="21">
        <f t="shared" si="22"/>
        <v>0.40277777777777757</v>
      </c>
      <c r="G78" s="5">
        <f t="shared" si="23"/>
        <v>17.75</v>
      </c>
      <c r="H78" s="5">
        <f t="shared" si="24"/>
        <v>442152.12543536327</v>
      </c>
      <c r="I78">
        <f>SUM($D$4:D78)</f>
        <v>429.41666666666663</v>
      </c>
      <c r="J78">
        <f t="shared" si="25"/>
        <v>9.8611111111110858</v>
      </c>
      <c r="K78">
        <f>Data!$B$4*9.81*0.012</f>
        <v>166.57380000000003</v>
      </c>
      <c r="L78" s="22">
        <f t="shared" si="26"/>
        <v>39.295645208333326</v>
      </c>
      <c r="M78" s="22">
        <f>SUM($L$4:L78)</f>
        <v>1436.3497646249989</v>
      </c>
      <c r="N78" s="22">
        <f t="shared" si="27"/>
        <v>1.436349764624999</v>
      </c>
      <c r="O78">
        <f>Data!$B$4*F78</f>
        <v>569.93055555555532</v>
      </c>
      <c r="P78" s="23">
        <f t="shared" si="28"/>
        <v>775.80000076388865</v>
      </c>
      <c r="Q78" s="23">
        <f>SUM($P$4:P78)/10000</f>
        <v>2.7666676431291668</v>
      </c>
      <c r="R78" s="21">
        <f t="shared" si="29"/>
        <v>1</v>
      </c>
      <c r="S78">
        <f t="shared" si="30"/>
        <v>7650.2500075327716</v>
      </c>
      <c r="T78">
        <f>SUM($S$4:S78)</f>
        <v>243077.86987955196</v>
      </c>
      <c r="U78">
        <f t="shared" si="31"/>
        <v>6.7521630522097767E-2</v>
      </c>
      <c r="V78" s="21">
        <f t="shared" si="32"/>
        <v>0</v>
      </c>
      <c r="W78">
        <f t="shared" si="33"/>
        <v>0</v>
      </c>
      <c r="Y78">
        <f>SUM($W$4:W78)</f>
        <v>-68011.789255563082</v>
      </c>
      <c r="Z78">
        <f t="shared" si="20"/>
        <v>1.8892163682100855E-2</v>
      </c>
      <c r="AA78">
        <f t="shared" si="34"/>
        <v>7.6502500075327911</v>
      </c>
      <c r="AB78">
        <f t="shared" si="36"/>
        <v>0</v>
      </c>
      <c r="AC78">
        <f t="shared" si="35"/>
        <v>4.1975057870370343</v>
      </c>
      <c r="AD78">
        <f t="shared" si="19"/>
        <v>0</v>
      </c>
      <c r="AE78">
        <f>SUM($AD$4:AD78)/3600</f>
        <v>1.5113730945680685E-2</v>
      </c>
    </row>
    <row r="79" spans="1:31" x14ac:dyDescent="0.3">
      <c r="A79" s="6" t="s">
        <v>23</v>
      </c>
      <c r="B79" s="6">
        <v>75</v>
      </c>
      <c r="C79" s="6">
        <v>75</v>
      </c>
      <c r="D79" s="3">
        <f t="shared" si="21"/>
        <v>10.111111111111111</v>
      </c>
      <c r="E79" s="7">
        <v>36.4</v>
      </c>
      <c r="F79" s="21">
        <f t="shared" si="22"/>
        <v>0.27777777777777779</v>
      </c>
      <c r="G79" s="5">
        <f t="shared" si="23"/>
        <v>18.2</v>
      </c>
      <c r="H79" s="5">
        <f t="shared" si="24"/>
        <v>236203.87171438275</v>
      </c>
      <c r="I79">
        <f>SUM($D$4:D79)</f>
        <v>439.52777777777771</v>
      </c>
      <c r="J79">
        <f t="shared" si="25"/>
        <v>10.111111111111086</v>
      </c>
      <c r="K79">
        <f>Data!$B$4*9.81*0.012</f>
        <v>166.57380000000003</v>
      </c>
      <c r="L79" s="22">
        <f t="shared" si="26"/>
        <v>41.313356933333324</v>
      </c>
      <c r="M79" s="22">
        <f>SUM($L$4:L79)</f>
        <v>1477.6631215583323</v>
      </c>
      <c r="N79" s="22">
        <f t="shared" si="27"/>
        <v>1.4776631215583322</v>
      </c>
      <c r="O79">
        <f>Data!$B$4*F79</f>
        <v>393.0555555555556</v>
      </c>
      <c r="P79" s="23">
        <f t="shared" si="28"/>
        <v>600.9427124888889</v>
      </c>
      <c r="Q79" s="23">
        <f>SUM($P$4:P79)/10000</f>
        <v>2.8267619143780558</v>
      </c>
      <c r="R79" s="21">
        <f t="shared" si="29"/>
        <v>1</v>
      </c>
      <c r="S79">
        <f t="shared" si="30"/>
        <v>6076.1985373876396</v>
      </c>
      <c r="T79">
        <f>SUM($S$4:S79)</f>
        <v>249154.06841693961</v>
      </c>
      <c r="U79">
        <f t="shared" si="31"/>
        <v>6.9209463449149897E-2</v>
      </c>
      <c r="V79" s="21">
        <f t="shared" si="32"/>
        <v>0</v>
      </c>
      <c r="W79">
        <f t="shared" si="33"/>
        <v>0</v>
      </c>
      <c r="Y79">
        <f>SUM($W$4:W79)</f>
        <v>-68011.789255563082</v>
      </c>
      <c r="Z79">
        <f t="shared" si="20"/>
        <v>1.8892163682100855E-2</v>
      </c>
      <c r="AA79">
        <f t="shared" si="34"/>
        <v>6.0761985373876541</v>
      </c>
      <c r="AB79">
        <f t="shared" si="36"/>
        <v>0</v>
      </c>
      <c r="AC79">
        <f t="shared" si="35"/>
        <v>3.5325868055555567</v>
      </c>
      <c r="AD79">
        <f t="shared" si="19"/>
        <v>0</v>
      </c>
      <c r="AE79">
        <f>SUM($AD$4:AD79)/3600</f>
        <v>1.5113730945680685E-2</v>
      </c>
    </row>
    <row r="80" spans="1:31" x14ac:dyDescent="0.3">
      <c r="A80" s="6" t="s">
        <v>23</v>
      </c>
      <c r="B80" s="6">
        <v>76</v>
      </c>
      <c r="C80" s="6">
        <v>76</v>
      </c>
      <c r="D80" s="3">
        <f t="shared" si="21"/>
        <v>10.388888888888888</v>
      </c>
      <c r="E80" s="7">
        <v>37.4</v>
      </c>
      <c r="F80" s="21">
        <f t="shared" si="22"/>
        <v>0.26388888888888867</v>
      </c>
      <c r="G80" s="5">
        <f t="shared" si="23"/>
        <v>18.7</v>
      </c>
      <c r="H80" s="5">
        <f t="shared" si="24"/>
        <v>217914.53043716252</v>
      </c>
      <c r="I80">
        <f>SUM($D$4:D80)</f>
        <v>449.91666666666663</v>
      </c>
      <c r="J80">
        <f t="shared" si="25"/>
        <v>10.388888888888914</v>
      </c>
      <c r="K80">
        <f>Data!$B$4*9.81*0.012</f>
        <v>166.57380000000003</v>
      </c>
      <c r="L80" s="22">
        <f t="shared" si="26"/>
        <v>43.614502433333314</v>
      </c>
      <c r="M80" s="22">
        <f>SUM($L$4:L80)</f>
        <v>1521.2776239916657</v>
      </c>
      <c r="N80" s="22">
        <f t="shared" si="27"/>
        <v>1.5212776239916657</v>
      </c>
      <c r="O80">
        <f>Data!$B$4*F80</f>
        <v>373.40277777777749</v>
      </c>
      <c r="P80" s="23">
        <f t="shared" si="28"/>
        <v>583.59108021111081</v>
      </c>
      <c r="Q80" s="23">
        <f>SUM($P$4:P80)/10000</f>
        <v>2.8851210223991668</v>
      </c>
      <c r="R80" s="21">
        <f t="shared" si="29"/>
        <v>1</v>
      </c>
      <c r="S80">
        <f t="shared" si="30"/>
        <v>6062.8628888598878</v>
      </c>
      <c r="T80">
        <f>SUM($S$4:S80)</f>
        <v>255216.93130579949</v>
      </c>
      <c r="U80">
        <f t="shared" si="31"/>
        <v>7.0893592029388747E-2</v>
      </c>
      <c r="V80" s="21">
        <f t="shared" si="32"/>
        <v>0</v>
      </c>
      <c r="W80">
        <f t="shared" si="33"/>
        <v>0</v>
      </c>
      <c r="Y80">
        <f>SUM($W$4:W80)</f>
        <v>-68011.789255563082</v>
      </c>
      <c r="Z80">
        <f t="shared" si="20"/>
        <v>1.8892163682100855E-2</v>
      </c>
      <c r="AA80">
        <f t="shared" si="34"/>
        <v>6.0628628888598719</v>
      </c>
      <c r="AB80">
        <f t="shared" si="36"/>
        <v>0</v>
      </c>
      <c r="AC80">
        <f t="shared" si="35"/>
        <v>4.0288194444444336</v>
      </c>
      <c r="AD80">
        <f t="shared" si="19"/>
        <v>0</v>
      </c>
      <c r="AE80">
        <f>SUM($AD$4:AD80)/3600</f>
        <v>1.5113730945680685E-2</v>
      </c>
    </row>
    <row r="81" spans="1:31" x14ac:dyDescent="0.3">
      <c r="A81" s="6" t="s">
        <v>23</v>
      </c>
      <c r="B81" s="6">
        <v>77</v>
      </c>
      <c r="C81" s="6">
        <v>77</v>
      </c>
      <c r="D81" s="3">
        <f t="shared" si="21"/>
        <v>10.694444444444445</v>
      </c>
      <c r="E81" s="7">
        <v>38.5</v>
      </c>
      <c r="F81" s="21">
        <f t="shared" si="22"/>
        <v>0.29166666666666685</v>
      </c>
      <c r="G81" s="5">
        <f t="shared" si="23"/>
        <v>19.25</v>
      </c>
      <c r="H81" s="5">
        <f t="shared" si="24"/>
        <v>258149.03094500897</v>
      </c>
      <c r="I81">
        <f>SUM($D$4:D81)</f>
        <v>460.61111111111109</v>
      </c>
      <c r="J81">
        <f t="shared" si="25"/>
        <v>10.694444444444457</v>
      </c>
      <c r="K81">
        <f>Data!$B$4*9.81*0.012</f>
        <v>166.57380000000003</v>
      </c>
      <c r="L81" s="22">
        <f t="shared" si="26"/>
        <v>46.217790208333327</v>
      </c>
      <c r="M81" s="22">
        <f>SUM($L$4:L81)</f>
        <v>1567.495414199999</v>
      </c>
      <c r="N81" s="22">
        <f t="shared" si="27"/>
        <v>1.567495414199999</v>
      </c>
      <c r="O81">
        <f>Data!$B$4*F81</f>
        <v>412.7083333333336</v>
      </c>
      <c r="P81" s="23">
        <f t="shared" si="28"/>
        <v>625.49992354166693</v>
      </c>
      <c r="Q81" s="23">
        <f>SUM($P$4:P81)/10000</f>
        <v>2.9476710147533334</v>
      </c>
      <c r="R81" s="21">
        <f t="shared" si="29"/>
        <v>1</v>
      </c>
      <c r="S81">
        <f t="shared" si="30"/>
        <v>6689.3741823206128</v>
      </c>
      <c r="T81">
        <f>SUM($S$4:S81)</f>
        <v>261906.3054881201</v>
      </c>
      <c r="U81">
        <f t="shared" si="31"/>
        <v>7.2751751524477798E-2</v>
      </c>
      <c r="V81" s="21">
        <f t="shared" si="32"/>
        <v>0</v>
      </c>
      <c r="W81">
        <f t="shared" si="33"/>
        <v>0</v>
      </c>
      <c r="Y81">
        <f>SUM($W$4:W81)</f>
        <v>-68011.789255563082</v>
      </c>
      <c r="Z81">
        <f t="shared" si="20"/>
        <v>1.8892163682100855E-2</v>
      </c>
      <c r="AA81">
        <f t="shared" si="34"/>
        <v>6.6893741823206048</v>
      </c>
      <c r="AB81">
        <f t="shared" si="36"/>
        <v>0</v>
      </c>
      <c r="AC81">
        <f t="shared" si="35"/>
        <v>4.5578067129629849</v>
      </c>
      <c r="AD81">
        <f t="shared" ref="AD81:AD144" si="37">W81*0.8/1000*-1</f>
        <v>0</v>
      </c>
      <c r="AE81">
        <f>SUM($AD$4:AD81)/3600</f>
        <v>1.5113730945680685E-2</v>
      </c>
    </row>
    <row r="82" spans="1:31" x14ac:dyDescent="0.3">
      <c r="A82" s="6" t="s">
        <v>23</v>
      </c>
      <c r="B82" s="6">
        <v>78</v>
      </c>
      <c r="C82" s="6">
        <v>78</v>
      </c>
      <c r="D82" s="3">
        <f t="shared" si="21"/>
        <v>10.916666666666666</v>
      </c>
      <c r="E82" s="7">
        <v>39.299999999999997</v>
      </c>
      <c r="F82" s="21">
        <f t="shared" si="22"/>
        <v>0.26388888888888867</v>
      </c>
      <c r="G82" s="5">
        <f t="shared" si="23"/>
        <v>19.649999999999999</v>
      </c>
      <c r="H82" s="5">
        <f t="shared" si="24"/>
        <v>219611.26625241543</v>
      </c>
      <c r="I82">
        <f>SUM($D$4:D82)</f>
        <v>471.52777777777777</v>
      </c>
      <c r="J82">
        <f t="shared" si="25"/>
        <v>10.916666666666686</v>
      </c>
      <c r="K82">
        <f>Data!$B$4*9.81*0.012</f>
        <v>166.57380000000003</v>
      </c>
      <c r="L82" s="22">
        <f t="shared" si="26"/>
        <v>48.15848527499999</v>
      </c>
      <c r="M82" s="22">
        <f>SUM($L$4:L82)</f>
        <v>1615.653899474999</v>
      </c>
      <c r="N82" s="22">
        <f t="shared" si="27"/>
        <v>1.6156538994749989</v>
      </c>
      <c r="O82">
        <f>Data!$B$4*F82</f>
        <v>373.40277777777749</v>
      </c>
      <c r="P82" s="23">
        <f t="shared" si="28"/>
        <v>588.13506305277747</v>
      </c>
      <c r="Q82" s="23">
        <f>SUM($P$4:P82)/10000</f>
        <v>3.0064845210586109</v>
      </c>
      <c r="R82" s="21">
        <f t="shared" si="29"/>
        <v>1</v>
      </c>
      <c r="S82">
        <f t="shared" si="30"/>
        <v>6420.474438326165</v>
      </c>
      <c r="T82">
        <f>SUM($S$4:S82)</f>
        <v>268326.77992644627</v>
      </c>
      <c r="U82">
        <f t="shared" si="31"/>
        <v>7.4535216646235081E-2</v>
      </c>
      <c r="V82" s="21">
        <f t="shared" si="32"/>
        <v>0</v>
      </c>
      <c r="W82">
        <f t="shared" si="33"/>
        <v>0</v>
      </c>
      <c r="Y82">
        <f>SUM($W$4:W82)</f>
        <v>-68011.789255563082</v>
      </c>
      <c r="Z82">
        <f t="shared" si="20"/>
        <v>1.8892163682100855E-2</v>
      </c>
      <c r="AA82">
        <f t="shared" si="34"/>
        <v>6.4204744383261545</v>
      </c>
      <c r="AB82">
        <f t="shared" si="36"/>
        <v>0</v>
      </c>
      <c r="AC82">
        <f t="shared" si="35"/>
        <v>3.3977469135802361</v>
      </c>
      <c r="AD82">
        <f t="shared" si="37"/>
        <v>0</v>
      </c>
      <c r="AE82">
        <f>SUM($AD$4:AD82)/3600</f>
        <v>1.5113730945680685E-2</v>
      </c>
    </row>
    <row r="83" spans="1:31" x14ac:dyDescent="0.3">
      <c r="A83" s="6" t="s">
        <v>23</v>
      </c>
      <c r="B83" s="6">
        <v>79</v>
      </c>
      <c r="C83" s="6">
        <v>79</v>
      </c>
      <c r="D83" s="3">
        <f t="shared" si="21"/>
        <v>10.972222222222221</v>
      </c>
      <c r="E83" s="7">
        <v>39.5</v>
      </c>
      <c r="F83" s="21">
        <f t="shared" si="22"/>
        <v>0.1388888888888889</v>
      </c>
      <c r="G83" s="5">
        <f t="shared" si="23"/>
        <v>19.75</v>
      </c>
      <c r="H83" s="5">
        <f t="shared" si="24"/>
        <v>80920.601982687134</v>
      </c>
      <c r="I83">
        <f>SUM($D$4:D83)</f>
        <v>482.5</v>
      </c>
      <c r="J83">
        <f t="shared" si="25"/>
        <v>10.972222222222229</v>
      </c>
      <c r="K83">
        <f>Data!$B$4*9.81*0.012</f>
        <v>166.57380000000003</v>
      </c>
      <c r="L83" s="22">
        <f t="shared" si="26"/>
        <v>48.649895208333319</v>
      </c>
      <c r="M83" s="22">
        <f>SUM($L$4:L83)</f>
        <v>1664.3037946833324</v>
      </c>
      <c r="N83" s="22">
        <f t="shared" si="27"/>
        <v>1.6643037946833323</v>
      </c>
      <c r="O83">
        <f>Data!$B$4*F83</f>
        <v>196.5277777777778</v>
      </c>
      <c r="P83" s="23">
        <f t="shared" si="28"/>
        <v>411.75147298611114</v>
      </c>
      <c r="Q83" s="23">
        <f>SUM($P$4:P83)/10000</f>
        <v>3.0476596683572219</v>
      </c>
      <c r="R83" s="21">
        <f t="shared" si="29"/>
        <v>1</v>
      </c>
      <c r="S83">
        <f t="shared" si="30"/>
        <v>4517.8286619309447</v>
      </c>
      <c r="T83">
        <f>SUM($S$4:S83)</f>
        <v>272844.60858837719</v>
      </c>
      <c r="U83">
        <f t="shared" si="31"/>
        <v>7.5790169052326994E-2</v>
      </c>
      <c r="V83" s="21">
        <f t="shared" si="32"/>
        <v>0</v>
      </c>
      <c r="W83">
        <f t="shared" si="33"/>
        <v>0</v>
      </c>
      <c r="Y83">
        <f>SUM($W$4:W83)</f>
        <v>-68011.789255563082</v>
      </c>
      <c r="Z83">
        <f t="shared" si="20"/>
        <v>1.8892163682100855E-2</v>
      </c>
      <c r="AA83">
        <f t="shared" si="34"/>
        <v>4.5178286619309409</v>
      </c>
      <c r="AB83">
        <f t="shared" si="36"/>
        <v>0</v>
      </c>
      <c r="AC83">
        <f t="shared" si="35"/>
        <v>0.86035493827159581</v>
      </c>
      <c r="AD83">
        <f t="shared" si="37"/>
        <v>0</v>
      </c>
      <c r="AE83">
        <f>SUM($AD$4:AD83)/3600</f>
        <v>1.5113730945680685E-2</v>
      </c>
    </row>
    <row r="84" spans="1:31" x14ac:dyDescent="0.3">
      <c r="A84" s="6" t="s">
        <v>23</v>
      </c>
      <c r="B84" s="6">
        <v>80</v>
      </c>
      <c r="C84" s="6">
        <v>80</v>
      </c>
      <c r="D84" s="3">
        <f t="shared" si="21"/>
        <v>10.833333333333334</v>
      </c>
      <c r="E84" s="7">
        <v>39</v>
      </c>
      <c r="F84" s="21">
        <f t="shared" si="22"/>
        <v>-4.1666666666666269E-2</v>
      </c>
      <c r="G84" s="5">
        <f t="shared" si="23"/>
        <v>19.5</v>
      </c>
      <c r="H84" s="5">
        <f t="shared" si="24"/>
        <v>-9140.9892727430033</v>
      </c>
      <c r="I84">
        <f>SUM($D$4:D84)</f>
        <v>493.33333333333331</v>
      </c>
      <c r="J84">
        <f t="shared" si="25"/>
        <v>10.833333333333314</v>
      </c>
      <c r="K84">
        <f>Data!$B$4*9.81*0.012</f>
        <v>166.57380000000003</v>
      </c>
      <c r="L84" s="22">
        <f t="shared" si="26"/>
        <v>47.426047500000003</v>
      </c>
      <c r="M84" s="22">
        <f>SUM($L$4:L84)</f>
        <v>1711.7298421833325</v>
      </c>
      <c r="N84" s="22">
        <f t="shared" si="27"/>
        <v>1.7117298421833325</v>
      </c>
      <c r="O84">
        <f>Data!$B$4*F84</f>
        <v>-58.958333333332767</v>
      </c>
      <c r="P84" s="23">
        <f t="shared" si="28"/>
        <v>155.04151416666727</v>
      </c>
      <c r="Q84" s="23">
        <f>SUM($P$4:P84)/10000</f>
        <v>3.0631638197738886</v>
      </c>
      <c r="R84" s="21">
        <f t="shared" si="29"/>
        <v>0</v>
      </c>
      <c r="S84">
        <f t="shared" si="30"/>
        <v>0</v>
      </c>
      <c r="T84">
        <f>SUM($S$4:S84)</f>
        <v>272844.60858837719</v>
      </c>
      <c r="U84">
        <f t="shared" si="31"/>
        <v>7.5790169052326994E-2</v>
      </c>
      <c r="V84" s="21">
        <f t="shared" si="32"/>
        <v>0</v>
      </c>
      <c r="W84">
        <f t="shared" si="33"/>
        <v>0</v>
      </c>
      <c r="Y84">
        <f>SUM($W$4:W84)</f>
        <v>-68011.789255563082</v>
      </c>
      <c r="Z84">
        <f t="shared" si="20"/>
        <v>1.8892163682100855E-2</v>
      </c>
      <c r="AA84">
        <f t="shared" si="34"/>
        <v>1.6796164034722287</v>
      </c>
      <c r="AB84">
        <f t="shared" si="36"/>
        <v>0</v>
      </c>
      <c r="AC84">
        <f t="shared" si="35"/>
        <v>-2.1426986882715759</v>
      </c>
      <c r="AD84">
        <f t="shared" si="37"/>
        <v>0</v>
      </c>
      <c r="AE84">
        <f>SUM($AD$4:AD84)/3600</f>
        <v>1.5113730945680685E-2</v>
      </c>
    </row>
    <row r="85" spans="1:31" x14ac:dyDescent="0.3">
      <c r="A85" s="6" t="s">
        <v>23</v>
      </c>
      <c r="B85" s="6">
        <v>81</v>
      </c>
      <c r="C85" s="6">
        <v>81</v>
      </c>
      <c r="D85" s="3">
        <f t="shared" si="21"/>
        <v>10.694444444444445</v>
      </c>
      <c r="E85" s="7">
        <v>38.5</v>
      </c>
      <c r="F85" s="21">
        <f t="shared" si="22"/>
        <v>-0.1388888888888889</v>
      </c>
      <c r="G85" s="5">
        <f t="shared" si="23"/>
        <v>19.25</v>
      </c>
      <c r="H85" s="5">
        <f t="shared" si="24"/>
        <v>-3196.2909151716835</v>
      </c>
      <c r="I85">
        <f>SUM($D$4:D85)</f>
        <v>504.02777777777777</v>
      </c>
      <c r="J85">
        <f t="shared" si="25"/>
        <v>10.694444444444457</v>
      </c>
      <c r="K85">
        <f>Data!$B$4*9.81*0.012</f>
        <v>166.57380000000003</v>
      </c>
      <c r="L85" s="22">
        <f t="shared" si="26"/>
        <v>46.217790208333327</v>
      </c>
      <c r="M85" s="22">
        <f>SUM($L$4:L85)</f>
        <v>1757.9476323916658</v>
      </c>
      <c r="N85" s="22">
        <f t="shared" si="27"/>
        <v>1.7579476323916658</v>
      </c>
      <c r="O85">
        <f>Data!$B$4*F85</f>
        <v>-196.5277777777778</v>
      </c>
      <c r="P85" s="23">
        <f t="shared" si="28"/>
        <v>16.263812430555561</v>
      </c>
      <c r="Q85" s="23">
        <f>SUM($P$4:P85)/10000</f>
        <v>3.0647902010169443</v>
      </c>
      <c r="R85" s="21">
        <f t="shared" si="29"/>
        <v>0</v>
      </c>
      <c r="S85">
        <f t="shared" si="30"/>
        <v>0</v>
      </c>
      <c r="T85">
        <f>SUM($S$4:S85)</f>
        <v>272844.60858837719</v>
      </c>
      <c r="U85">
        <f t="shared" si="31"/>
        <v>7.5790169052326994E-2</v>
      </c>
      <c r="V85" s="21">
        <f t="shared" si="32"/>
        <v>0</v>
      </c>
      <c r="W85">
        <f t="shared" si="33"/>
        <v>0</v>
      </c>
      <c r="Y85">
        <f>SUM($W$4:W85)</f>
        <v>-68011.789255563082</v>
      </c>
      <c r="Z85">
        <f t="shared" si="20"/>
        <v>1.8892163682100855E-2</v>
      </c>
      <c r="AA85">
        <f t="shared" si="34"/>
        <v>0.17393243849344142</v>
      </c>
      <c r="AB85">
        <f t="shared" si="36"/>
        <v>0</v>
      </c>
      <c r="AC85">
        <f t="shared" si="35"/>
        <v>-2.1154031635802562</v>
      </c>
      <c r="AD85">
        <f t="shared" si="37"/>
        <v>0</v>
      </c>
      <c r="AE85">
        <f>SUM($AD$4:AD85)/3600</f>
        <v>1.5113730945680685E-2</v>
      </c>
    </row>
    <row r="86" spans="1:31" x14ac:dyDescent="0.3">
      <c r="A86" s="6" t="s">
        <v>23</v>
      </c>
      <c r="B86" s="6">
        <v>82</v>
      </c>
      <c r="C86" s="6">
        <v>82</v>
      </c>
      <c r="D86" s="3">
        <f t="shared" si="21"/>
        <v>10.361111111111111</v>
      </c>
      <c r="E86" s="7">
        <v>37.299999999999997</v>
      </c>
      <c r="F86" s="21">
        <f t="shared" si="22"/>
        <v>-0.23611111111111149</v>
      </c>
      <c r="G86" s="5">
        <f t="shared" si="23"/>
        <v>18.649999999999999</v>
      </c>
      <c r="H86" s="5">
        <f t="shared" si="24"/>
        <v>41475.444110654353</v>
      </c>
      <c r="I86">
        <f>SUM($D$4:D86)</f>
        <v>514.38888888888891</v>
      </c>
      <c r="J86">
        <f t="shared" si="25"/>
        <v>10.361111111111143</v>
      </c>
      <c r="K86">
        <f>Data!$B$4*9.81*0.012</f>
        <v>166.57380000000003</v>
      </c>
      <c r="L86" s="22">
        <f t="shared" si="26"/>
        <v>43.38158160833332</v>
      </c>
      <c r="M86" s="22">
        <f>SUM($L$4:L86)</f>
        <v>1801.3292139999992</v>
      </c>
      <c r="N86" s="22">
        <f t="shared" si="27"/>
        <v>1.8013292139999992</v>
      </c>
      <c r="O86">
        <f>Data!$B$4*F86</f>
        <v>-334.09722222222274</v>
      </c>
      <c r="P86" s="23">
        <f t="shared" si="28"/>
        <v>-124.14184061388937</v>
      </c>
      <c r="Q86" s="23">
        <f>SUM($P$4:P86)/10000</f>
        <v>3.0523760169555554</v>
      </c>
      <c r="R86" s="21">
        <f t="shared" si="29"/>
        <v>0</v>
      </c>
      <c r="S86">
        <f t="shared" si="30"/>
        <v>0</v>
      </c>
      <c r="T86">
        <f>SUM($S$4:S86)</f>
        <v>272844.60858837719</v>
      </c>
      <c r="U86">
        <f t="shared" si="31"/>
        <v>7.5790169052326994E-2</v>
      </c>
      <c r="V86" s="21">
        <f t="shared" si="32"/>
        <v>1</v>
      </c>
      <c r="W86" s="28">
        <f t="shared" si="33"/>
        <v>-1286.2474041383578</v>
      </c>
      <c r="X86" s="28">
        <f>SUM(W86:W87)</f>
        <v>-2165.3191585365098</v>
      </c>
      <c r="Y86">
        <f>SUM($W$4:W86)</f>
        <v>-69298.036659701436</v>
      </c>
      <c r="Z86">
        <f t="shared" si="20"/>
        <v>1.9249454627694843E-2</v>
      </c>
      <c r="AA86">
        <f t="shared" si="34"/>
        <v>-1.2862474041383536</v>
      </c>
      <c r="AB86">
        <f t="shared" si="36"/>
        <v>1</v>
      </c>
      <c r="AC86">
        <f t="shared" si="35"/>
        <v>-4.9656018518518623</v>
      </c>
      <c r="AD86">
        <f t="shared" si="37"/>
        <v>1.0289979233106863</v>
      </c>
      <c r="AE86">
        <f>SUM($AD$4:AD86)/3600</f>
        <v>1.5399563702155875E-2</v>
      </c>
    </row>
    <row r="87" spans="1:31" x14ac:dyDescent="0.3">
      <c r="A87" s="6" t="s">
        <v>23</v>
      </c>
      <c r="B87" s="6">
        <v>83</v>
      </c>
      <c r="C87" s="6">
        <v>83</v>
      </c>
      <c r="D87" s="3">
        <f t="shared" si="21"/>
        <v>10.277777777777777</v>
      </c>
      <c r="E87" s="7">
        <v>37</v>
      </c>
      <c r="F87" s="21">
        <f t="shared" si="22"/>
        <v>-0.20833333333333331</v>
      </c>
      <c r="G87" s="5">
        <f t="shared" si="23"/>
        <v>18.5</v>
      </c>
      <c r="H87" s="5">
        <f t="shared" si="24"/>
        <v>25213.916198784704</v>
      </c>
      <c r="I87">
        <f>SUM($D$4:D87)</f>
        <v>524.66666666666674</v>
      </c>
      <c r="J87">
        <f t="shared" si="25"/>
        <v>10.277777777777828</v>
      </c>
      <c r="K87">
        <f>Data!$B$4*9.81*0.012</f>
        <v>166.57380000000003</v>
      </c>
      <c r="L87" s="22">
        <f t="shared" si="26"/>
        <v>42.686560833333317</v>
      </c>
      <c r="M87" s="22">
        <f>SUM($L$4:L87)</f>
        <v>1844.0157748333324</v>
      </c>
      <c r="N87" s="22">
        <f t="shared" si="27"/>
        <v>1.8440157748333323</v>
      </c>
      <c r="O87">
        <f>Data!$B$4*F87</f>
        <v>-294.79166666666663</v>
      </c>
      <c r="P87" s="23">
        <f t="shared" si="28"/>
        <v>-85.531305833333278</v>
      </c>
      <c r="Q87" s="23">
        <f>SUM($P$4:P87)/10000</f>
        <v>3.0438228863722219</v>
      </c>
      <c r="R87" s="21">
        <f t="shared" si="29"/>
        <v>0</v>
      </c>
      <c r="S87">
        <f t="shared" si="30"/>
        <v>0</v>
      </c>
      <c r="T87">
        <f>SUM($S$4:S87)</f>
        <v>272844.60858837719</v>
      </c>
      <c r="U87">
        <f t="shared" si="31"/>
        <v>7.5790169052326994E-2</v>
      </c>
      <c r="V87" s="21">
        <f t="shared" si="32"/>
        <v>1</v>
      </c>
      <c r="W87" s="28">
        <f t="shared" si="33"/>
        <v>-879.07175439815194</v>
      </c>
      <c r="X87" s="28"/>
      <c r="Y87">
        <f>SUM($W$4:W87)</f>
        <v>-70177.108414099595</v>
      </c>
      <c r="Z87">
        <f t="shared" si="20"/>
        <v>1.9493641226138777E-2</v>
      </c>
      <c r="AA87">
        <f t="shared" si="34"/>
        <v>-0.87907175439814755</v>
      </c>
      <c r="AB87">
        <f t="shared" si="36"/>
        <v>1</v>
      </c>
      <c r="AC87">
        <f t="shared" si="35"/>
        <v>-1.2168344907407489</v>
      </c>
      <c r="AD87">
        <f t="shared" si="37"/>
        <v>0.70325740351852162</v>
      </c>
      <c r="AE87">
        <f>SUM($AD$4:AD87)/3600</f>
        <v>1.559491298091102E-2</v>
      </c>
    </row>
    <row r="88" spans="1:31" x14ac:dyDescent="0.3">
      <c r="A88" s="6" t="s">
        <v>23</v>
      </c>
      <c r="B88" s="6">
        <v>84</v>
      </c>
      <c r="C88" s="6">
        <v>84</v>
      </c>
      <c r="D88" s="3">
        <f t="shared" si="21"/>
        <v>10.194444444444445</v>
      </c>
      <c r="E88" s="7">
        <v>36.700000000000003</v>
      </c>
      <c r="F88" s="21">
        <f t="shared" si="22"/>
        <v>-8.3333333333332538E-2</v>
      </c>
      <c r="G88" s="5">
        <f t="shared" si="23"/>
        <v>18.350000000000001</v>
      </c>
      <c r="H88" s="5">
        <f t="shared" si="24"/>
        <v>-10689.651217288229</v>
      </c>
      <c r="I88">
        <f>SUM($D$4:D88)</f>
        <v>534.8611111111112</v>
      </c>
      <c r="J88">
        <f t="shared" si="25"/>
        <v>10.194444444444457</v>
      </c>
      <c r="K88">
        <f>Data!$B$4*9.81*0.012</f>
        <v>166.57380000000003</v>
      </c>
      <c r="L88" s="22">
        <f t="shared" si="26"/>
        <v>41.99715260833333</v>
      </c>
      <c r="M88" s="22">
        <f>SUM($L$4:L88)</f>
        <v>1886.0129274416659</v>
      </c>
      <c r="N88" s="22">
        <f t="shared" si="27"/>
        <v>1.8860129274416659</v>
      </c>
      <c r="O88">
        <f>Data!$B$4*F88</f>
        <v>-117.91666666666553</v>
      </c>
      <c r="P88" s="23">
        <f t="shared" si="28"/>
        <v>90.654285941667823</v>
      </c>
      <c r="Q88" s="23">
        <f>SUM($P$4:P88)/10000</f>
        <v>3.0528883149663888</v>
      </c>
      <c r="R88" s="21">
        <f t="shared" si="29"/>
        <v>0</v>
      </c>
      <c r="S88">
        <f t="shared" si="30"/>
        <v>0</v>
      </c>
      <c r="T88">
        <f>SUM($S$4:S88)</f>
        <v>272844.60858837719</v>
      </c>
      <c r="U88">
        <f t="shared" si="31"/>
        <v>7.5790169052326994E-2</v>
      </c>
      <c r="V88" s="21">
        <f t="shared" si="32"/>
        <v>0</v>
      </c>
      <c r="W88">
        <f t="shared" si="33"/>
        <v>0</v>
      </c>
      <c r="Y88">
        <f>SUM($W$4:W88)</f>
        <v>-70177.108414099595</v>
      </c>
      <c r="Z88">
        <f t="shared" si="20"/>
        <v>1.9493641226138777E-2</v>
      </c>
      <c r="AA88">
        <f t="shared" si="34"/>
        <v>0.92417008168311365</v>
      </c>
      <c r="AB88">
        <f t="shared" si="36"/>
        <v>0</v>
      </c>
      <c r="AC88">
        <f t="shared" si="35"/>
        <v>-1.2070081018518322</v>
      </c>
      <c r="AD88">
        <f t="shared" si="37"/>
        <v>0</v>
      </c>
      <c r="AE88">
        <f>SUM($AD$4:AD88)/3600</f>
        <v>1.559491298091102E-2</v>
      </c>
    </row>
    <row r="89" spans="1:31" x14ac:dyDescent="0.3">
      <c r="A89" s="6" t="s">
        <v>23</v>
      </c>
      <c r="B89" s="6">
        <v>85</v>
      </c>
      <c r="C89" s="6">
        <v>85</v>
      </c>
      <c r="D89" s="3">
        <f t="shared" si="21"/>
        <v>9.9722222222222214</v>
      </c>
      <c r="E89" s="7">
        <v>35.9</v>
      </c>
      <c r="F89" s="21">
        <f t="shared" si="22"/>
        <v>-0.15277777777777798</v>
      </c>
      <c r="G89" s="5">
        <f t="shared" si="23"/>
        <v>17.95</v>
      </c>
      <c r="H89" s="5">
        <f t="shared" si="24"/>
        <v>2036.547460493312</v>
      </c>
      <c r="I89">
        <f>SUM($D$4:D89)</f>
        <v>544.83333333333337</v>
      </c>
      <c r="J89">
        <f t="shared" si="25"/>
        <v>9.9722222222221717</v>
      </c>
      <c r="K89">
        <f>Data!$B$4*9.81*0.012</f>
        <v>166.57380000000003</v>
      </c>
      <c r="L89" s="22">
        <f t="shared" si="26"/>
        <v>40.186169808333318</v>
      </c>
      <c r="M89" s="22">
        <f>SUM($L$4:L89)</f>
        <v>1926.1990972499991</v>
      </c>
      <c r="N89" s="22">
        <f t="shared" si="27"/>
        <v>1.9261990972499992</v>
      </c>
      <c r="O89">
        <f>Data!$B$4*F89</f>
        <v>-216.18055555555586</v>
      </c>
      <c r="P89" s="23">
        <f t="shared" si="28"/>
        <v>-9.4205857472225034</v>
      </c>
      <c r="Q89" s="23">
        <f>SUM($P$4:P89)/10000</f>
        <v>3.0519462563916666</v>
      </c>
      <c r="R89" s="21">
        <f t="shared" si="29"/>
        <v>0</v>
      </c>
      <c r="S89">
        <f t="shared" si="30"/>
        <v>0</v>
      </c>
      <c r="T89">
        <f>SUM($S$4:S89)</f>
        <v>272844.60858837719</v>
      </c>
      <c r="U89">
        <f t="shared" si="31"/>
        <v>7.5790169052326994E-2</v>
      </c>
      <c r="V89" s="21">
        <f t="shared" si="32"/>
        <v>1</v>
      </c>
      <c r="W89" s="28">
        <f t="shared" si="33"/>
        <v>-93.944174534801718</v>
      </c>
      <c r="X89" s="28">
        <f>SUM(W89:W102)</f>
        <v>-45809.537270996778</v>
      </c>
      <c r="Y89">
        <f>SUM($W$4:W89)</f>
        <v>-70271.052588634397</v>
      </c>
      <c r="Z89">
        <f t="shared" si="20"/>
        <v>1.9519736830176222E-2</v>
      </c>
      <c r="AA89">
        <f t="shared" si="34"/>
        <v>-9.3944174534802166E-2</v>
      </c>
      <c r="AB89">
        <f t="shared" si="36"/>
        <v>1</v>
      </c>
      <c r="AC89">
        <f t="shared" si="35"/>
        <v>-3.1706481481481679</v>
      </c>
      <c r="AD89">
        <f t="shared" si="37"/>
        <v>7.5155339627841378E-2</v>
      </c>
      <c r="AE89">
        <f>SUM($AD$4:AD89)/3600</f>
        <v>1.5615789464140975E-2</v>
      </c>
    </row>
    <row r="90" spans="1:31" x14ac:dyDescent="0.3">
      <c r="A90" s="6" t="s">
        <v>23</v>
      </c>
      <c r="B90" s="6">
        <v>86</v>
      </c>
      <c r="C90" s="6">
        <v>86</v>
      </c>
      <c r="D90" s="3">
        <f t="shared" si="21"/>
        <v>9.8055555555555554</v>
      </c>
      <c r="E90" s="7">
        <v>35.299999999999997</v>
      </c>
      <c r="F90" s="21">
        <f t="shared" si="22"/>
        <v>-0.19444444444444522</v>
      </c>
      <c r="G90" s="5">
        <f t="shared" si="23"/>
        <v>17.649999999999999</v>
      </c>
      <c r="H90" s="5">
        <f t="shared" si="24"/>
        <v>19180.197255525447</v>
      </c>
      <c r="I90">
        <f>SUM($D$4:D90)</f>
        <v>554.63888888888891</v>
      </c>
      <c r="J90">
        <f t="shared" si="25"/>
        <v>9.8055555555555429</v>
      </c>
      <c r="K90">
        <f>Data!$B$4*9.81*0.012</f>
        <v>166.57380000000003</v>
      </c>
      <c r="L90" s="22">
        <f t="shared" si="26"/>
        <v>38.854124608333329</v>
      </c>
      <c r="M90" s="22">
        <f>SUM($L$4:L90)</f>
        <v>1965.0532218583323</v>
      </c>
      <c r="N90" s="22">
        <f t="shared" si="27"/>
        <v>1.9650532218583323</v>
      </c>
      <c r="O90">
        <f>Data!$B$4*F90</f>
        <v>-275.13888888888999</v>
      </c>
      <c r="P90" s="23">
        <f t="shared" si="28"/>
        <v>-69.710964280556624</v>
      </c>
      <c r="Q90" s="23">
        <f>SUM($P$4:P90)/10000</f>
        <v>3.0449751599636112</v>
      </c>
      <c r="R90" s="21">
        <f t="shared" si="29"/>
        <v>0</v>
      </c>
      <c r="S90">
        <f t="shared" si="30"/>
        <v>0</v>
      </c>
      <c r="T90">
        <f>SUM($S$4:S90)</f>
        <v>272844.60858837719</v>
      </c>
      <c r="U90">
        <f t="shared" si="31"/>
        <v>7.5790169052326994E-2</v>
      </c>
      <c r="V90" s="21">
        <f t="shared" si="32"/>
        <v>1</v>
      </c>
      <c r="W90" s="28">
        <f t="shared" si="33"/>
        <v>-683.55473308434603</v>
      </c>
      <c r="X90" s="28"/>
      <c r="Y90">
        <f>SUM($W$4:W90)</f>
        <v>-70954.607321718737</v>
      </c>
      <c r="Z90">
        <f t="shared" si="20"/>
        <v>1.970961314492187E-2</v>
      </c>
      <c r="AA90">
        <f t="shared" si="34"/>
        <v>-0.68355473308434689</v>
      </c>
      <c r="AB90">
        <f t="shared" si="36"/>
        <v>1</v>
      </c>
      <c r="AC90">
        <f t="shared" si="35"/>
        <v>-2.3321296296296157</v>
      </c>
      <c r="AD90">
        <f t="shared" si="37"/>
        <v>0.54684378646747689</v>
      </c>
      <c r="AE90">
        <f>SUM($AD$4:AD90)/3600</f>
        <v>1.5767690515937495E-2</v>
      </c>
    </row>
    <row r="91" spans="1:31" x14ac:dyDescent="0.3">
      <c r="A91" s="6" t="s">
        <v>23</v>
      </c>
      <c r="B91" s="6">
        <v>87</v>
      </c>
      <c r="C91" s="6">
        <v>87</v>
      </c>
      <c r="D91" s="3">
        <f t="shared" si="21"/>
        <v>9.6111111111111107</v>
      </c>
      <c r="E91" s="7">
        <v>34.6</v>
      </c>
      <c r="F91" s="21">
        <f t="shared" si="22"/>
        <v>-0.18055555555555516</v>
      </c>
      <c r="G91" s="5">
        <f t="shared" si="23"/>
        <v>17.3</v>
      </c>
      <c r="H91" s="5">
        <f t="shared" si="24"/>
        <v>13178.960982607075</v>
      </c>
      <c r="I91">
        <f>SUM($D$4:D91)</f>
        <v>564.25</v>
      </c>
      <c r="J91">
        <f t="shared" si="25"/>
        <v>9.6111111111110858</v>
      </c>
      <c r="K91">
        <f>Data!$B$4*9.81*0.012</f>
        <v>166.57380000000003</v>
      </c>
      <c r="L91" s="22">
        <f t="shared" si="26"/>
        <v>37.328446433333326</v>
      </c>
      <c r="M91" s="22">
        <f>SUM($L$4:L91)</f>
        <v>2002.3816682916656</v>
      </c>
      <c r="N91" s="22">
        <f t="shared" si="27"/>
        <v>2.0023816682916658</v>
      </c>
      <c r="O91">
        <f>Data!$B$4*F91</f>
        <v>-255.48611111111055</v>
      </c>
      <c r="P91" s="23">
        <f t="shared" si="28"/>
        <v>-51.5838646777772</v>
      </c>
      <c r="Q91" s="23">
        <f>SUM($P$4:P91)/10000</f>
        <v>3.0398167734958332</v>
      </c>
      <c r="R91" s="21">
        <f t="shared" si="29"/>
        <v>0</v>
      </c>
      <c r="S91">
        <f t="shared" si="30"/>
        <v>0</v>
      </c>
      <c r="T91">
        <f>SUM($S$4:S91)</f>
        <v>272844.60858837719</v>
      </c>
      <c r="U91">
        <f t="shared" si="31"/>
        <v>7.5790169052326994E-2</v>
      </c>
      <c r="V91" s="21">
        <f t="shared" si="32"/>
        <v>1</v>
      </c>
      <c r="W91" s="28">
        <f t="shared" si="33"/>
        <v>-495.7782549586351</v>
      </c>
      <c r="X91" s="28"/>
      <c r="Y91">
        <f>SUM($W$4:W91)</f>
        <v>-71450.385576677378</v>
      </c>
      <c r="Z91">
        <f t="shared" si="20"/>
        <v>1.9847329326854828E-2</v>
      </c>
      <c r="AA91">
        <f t="shared" si="34"/>
        <v>-0.49577825495863642</v>
      </c>
      <c r="AB91">
        <f t="shared" si="36"/>
        <v>1</v>
      </c>
      <c r="AC91">
        <f t="shared" si="35"/>
        <v>-2.6711400462962955</v>
      </c>
      <c r="AD91">
        <f t="shared" si="37"/>
        <v>0.39662260396690813</v>
      </c>
      <c r="AE91">
        <f>SUM($AD$4:AD91)/3600</f>
        <v>1.5877863461483861E-2</v>
      </c>
    </row>
    <row r="92" spans="1:31" x14ac:dyDescent="0.3">
      <c r="A92" s="6" t="s">
        <v>23</v>
      </c>
      <c r="B92" s="6">
        <v>88</v>
      </c>
      <c r="C92" s="6">
        <v>88</v>
      </c>
      <c r="D92" s="3">
        <f t="shared" si="21"/>
        <v>9.5</v>
      </c>
      <c r="E92" s="7">
        <v>34.200000000000003</v>
      </c>
      <c r="F92" s="21">
        <f t="shared" si="22"/>
        <v>-0.15277777777777699</v>
      </c>
      <c r="G92" s="5">
        <f t="shared" si="23"/>
        <v>17.100000000000001</v>
      </c>
      <c r="H92" s="5">
        <f t="shared" si="24"/>
        <v>2839.8354726208772</v>
      </c>
      <c r="I92">
        <f>SUM($D$4:D92)</f>
        <v>573.75</v>
      </c>
      <c r="J92">
        <f t="shared" si="25"/>
        <v>9.5</v>
      </c>
      <c r="K92">
        <f>Data!$B$4*9.81*0.012</f>
        <v>166.57380000000003</v>
      </c>
      <c r="L92" s="22">
        <f t="shared" si="26"/>
        <v>36.470349899999995</v>
      </c>
      <c r="M92" s="22">
        <f>SUM($L$4:L92)</f>
        <v>2038.8520181916656</v>
      </c>
      <c r="N92" s="22">
        <f t="shared" si="27"/>
        <v>2.0388520181916654</v>
      </c>
      <c r="O92">
        <f>Data!$B$4*F92</f>
        <v>-216.18055555555443</v>
      </c>
      <c r="P92" s="23">
        <f t="shared" si="28"/>
        <v>-13.136405655554398</v>
      </c>
      <c r="Q92" s="23">
        <f>SUM($P$4:P92)/10000</f>
        <v>3.0385031329302779</v>
      </c>
      <c r="R92" s="21">
        <f t="shared" si="29"/>
        <v>0</v>
      </c>
      <c r="S92">
        <f t="shared" si="30"/>
        <v>0</v>
      </c>
      <c r="T92">
        <f>SUM($S$4:S92)</f>
        <v>272844.60858837719</v>
      </c>
      <c r="U92">
        <f t="shared" si="31"/>
        <v>7.5790169052326994E-2</v>
      </c>
      <c r="V92" s="21">
        <f t="shared" si="32"/>
        <v>1</v>
      </c>
      <c r="W92" s="28">
        <f t="shared" si="33"/>
        <v>-124.79585372776678</v>
      </c>
      <c r="X92" s="28"/>
      <c r="Y92">
        <f>SUM($W$4:W92)</f>
        <v>-71575.181430405151</v>
      </c>
      <c r="Z92">
        <f t="shared" si="20"/>
        <v>1.9881994841779209E-2</v>
      </c>
      <c r="AA92">
        <f t="shared" si="34"/>
        <v>-0.12479585372776679</v>
      </c>
      <c r="AB92">
        <f t="shared" si="36"/>
        <v>1</v>
      </c>
      <c r="AC92">
        <f t="shared" si="35"/>
        <v>-1.5023456790123448</v>
      </c>
      <c r="AD92">
        <f t="shared" si="37"/>
        <v>9.9836682982213432E-2</v>
      </c>
      <c r="AE92">
        <f>SUM($AD$4:AD92)/3600</f>
        <v>1.5905595873423366E-2</v>
      </c>
    </row>
    <row r="93" spans="1:31" x14ac:dyDescent="0.3">
      <c r="A93" s="6" t="s">
        <v>23</v>
      </c>
      <c r="B93" s="6">
        <v>89</v>
      </c>
      <c r="C93" s="6">
        <v>89</v>
      </c>
      <c r="D93" s="3">
        <f t="shared" si="21"/>
        <v>8.8611111111111107</v>
      </c>
      <c r="E93" s="7">
        <v>31.9</v>
      </c>
      <c r="F93" s="21">
        <f t="shared" si="22"/>
        <v>-0.37500000000000039</v>
      </c>
      <c r="G93" s="5">
        <f t="shared" si="23"/>
        <v>15.95</v>
      </c>
      <c r="H93" s="5">
        <f t="shared" si="24"/>
        <v>176337.97505670361</v>
      </c>
      <c r="I93">
        <f>SUM($D$4:D93)</f>
        <v>582.61111111111109</v>
      </c>
      <c r="J93">
        <f t="shared" si="25"/>
        <v>8.8611111111110858</v>
      </c>
      <c r="K93">
        <f>Data!$B$4*9.81*0.012</f>
        <v>166.57380000000003</v>
      </c>
      <c r="L93" s="22">
        <f t="shared" si="26"/>
        <v>31.729927808333326</v>
      </c>
      <c r="M93" s="22">
        <f>SUM($L$4:L93)</f>
        <v>2070.5819459999989</v>
      </c>
      <c r="N93" s="22">
        <f t="shared" si="27"/>
        <v>2.070581945999999</v>
      </c>
      <c r="O93">
        <f>Data!$B$4*F93</f>
        <v>-530.62500000000057</v>
      </c>
      <c r="P93" s="23">
        <f t="shared" si="28"/>
        <v>-332.32127219166722</v>
      </c>
      <c r="Q93" s="23">
        <f>SUM($P$4:P93)/10000</f>
        <v>3.0052710057111112</v>
      </c>
      <c r="R93" s="21">
        <f t="shared" si="29"/>
        <v>0</v>
      </c>
      <c r="S93">
        <f t="shared" si="30"/>
        <v>0</v>
      </c>
      <c r="T93">
        <f>SUM($S$4:S93)</f>
        <v>272844.60858837719</v>
      </c>
      <c r="U93">
        <f t="shared" si="31"/>
        <v>7.5790169052326994E-2</v>
      </c>
      <c r="V93" s="21">
        <f t="shared" si="32"/>
        <v>1</v>
      </c>
      <c r="W93" s="28">
        <f t="shared" si="33"/>
        <v>-2944.7357174761537</v>
      </c>
      <c r="X93" s="28"/>
      <c r="Y93">
        <f>SUM($W$4:W93)</f>
        <v>-74519.917147881308</v>
      </c>
      <c r="Z93">
        <f t="shared" si="20"/>
        <v>2.0699976985522586E-2</v>
      </c>
      <c r="AA93">
        <f t="shared" si="34"/>
        <v>-2.9447357174761621</v>
      </c>
      <c r="AB93">
        <f t="shared" si="36"/>
        <v>1</v>
      </c>
      <c r="AC93">
        <f t="shared" si="35"/>
        <v>-8.299477237654326</v>
      </c>
      <c r="AD93">
        <f t="shared" si="37"/>
        <v>2.3557885739809232</v>
      </c>
      <c r="AE93">
        <f>SUM($AD$4:AD93)/3600</f>
        <v>1.6559981588418066E-2</v>
      </c>
    </row>
    <row r="94" spans="1:31" x14ac:dyDescent="0.3">
      <c r="A94" s="6" t="s">
        <v>23</v>
      </c>
      <c r="B94" s="6">
        <v>90</v>
      </c>
      <c r="C94" s="6">
        <v>90</v>
      </c>
      <c r="D94" s="3">
        <f t="shared" si="21"/>
        <v>7.583333333333333</v>
      </c>
      <c r="E94" s="7">
        <v>27.3</v>
      </c>
      <c r="F94" s="21">
        <f t="shared" si="22"/>
        <v>-0.95833333333333359</v>
      </c>
      <c r="G94" s="5">
        <f t="shared" si="23"/>
        <v>13.65</v>
      </c>
      <c r="H94" s="5">
        <f t="shared" si="24"/>
        <v>1581455.2570784087</v>
      </c>
      <c r="I94">
        <f>SUM($D$4:D94)</f>
        <v>590.19444444444446</v>
      </c>
      <c r="J94">
        <f t="shared" si="25"/>
        <v>7.5833333333333712</v>
      </c>
      <c r="K94">
        <f>Data!$B$4*9.81*0.012</f>
        <v>166.57380000000003</v>
      </c>
      <c r="L94" s="22">
        <f t="shared" si="26"/>
        <v>23.238763274999997</v>
      </c>
      <c r="M94" s="22">
        <f>SUM($L$4:L94)</f>
        <v>2093.820709274999</v>
      </c>
      <c r="N94" s="22">
        <f t="shared" si="27"/>
        <v>2.0938207092749992</v>
      </c>
      <c r="O94">
        <f>Data!$B$4*F94</f>
        <v>-1356.041666666667</v>
      </c>
      <c r="P94" s="23">
        <f t="shared" si="28"/>
        <v>-1166.229103391667</v>
      </c>
      <c r="Q94" s="23">
        <f>SUM($P$4:P94)/10000</f>
        <v>2.8886480953719444</v>
      </c>
      <c r="R94" s="21">
        <f t="shared" si="29"/>
        <v>0</v>
      </c>
      <c r="S94">
        <f t="shared" si="30"/>
        <v>0</v>
      </c>
      <c r="T94">
        <f>SUM($S$4:S94)</f>
        <v>272844.60858837719</v>
      </c>
      <c r="U94">
        <f t="shared" si="31"/>
        <v>7.5790169052326994E-2</v>
      </c>
      <c r="V94" s="21">
        <f t="shared" si="32"/>
        <v>1</v>
      </c>
      <c r="W94" s="28">
        <f t="shared" si="33"/>
        <v>-8843.9040340535194</v>
      </c>
      <c r="X94" s="28"/>
      <c r="Y94">
        <f>SUM($W$4:W94)</f>
        <v>-83363.821181934822</v>
      </c>
      <c r="Z94">
        <f t="shared" si="20"/>
        <v>2.3156616994981893E-2</v>
      </c>
      <c r="AA94">
        <f t="shared" si="34"/>
        <v>-8.8439040340534731</v>
      </c>
      <c r="AB94">
        <f t="shared" si="36"/>
        <v>1</v>
      </c>
      <c r="AC94">
        <f t="shared" si="35"/>
        <v>-14.866234567901232</v>
      </c>
      <c r="AD94">
        <f t="shared" si="37"/>
        <v>7.0751232272428162</v>
      </c>
      <c r="AE94">
        <f>SUM($AD$4:AD94)/3600</f>
        <v>1.8525293595985516E-2</v>
      </c>
    </row>
    <row r="95" spans="1:31" x14ac:dyDescent="0.3">
      <c r="A95" s="6" t="s">
        <v>23</v>
      </c>
      <c r="B95" s="6">
        <v>91</v>
      </c>
      <c r="C95" s="6">
        <v>91</v>
      </c>
      <c r="D95" s="3">
        <f t="shared" si="21"/>
        <v>6.1111111111111107</v>
      </c>
      <c r="E95" s="7">
        <v>22</v>
      </c>
      <c r="F95" s="21">
        <f t="shared" si="22"/>
        <v>-1.3749999999999998</v>
      </c>
      <c r="G95" s="5">
        <f t="shared" si="23"/>
        <v>11</v>
      </c>
      <c r="H95" s="5">
        <f t="shared" si="24"/>
        <v>3432004.0459145824</v>
      </c>
      <c r="I95">
        <f>SUM($D$4:D95)</f>
        <v>596.30555555555554</v>
      </c>
      <c r="J95">
        <f t="shared" si="25"/>
        <v>6.1111111111110858</v>
      </c>
      <c r="K95">
        <f>Data!$B$4*9.81*0.012</f>
        <v>166.57380000000003</v>
      </c>
      <c r="L95" s="22">
        <f t="shared" si="26"/>
        <v>15.091523333333331</v>
      </c>
      <c r="M95" s="22">
        <f>SUM($L$4:L95)</f>
        <v>2108.9122326083325</v>
      </c>
      <c r="N95" s="22">
        <f t="shared" si="27"/>
        <v>2.1089122326083323</v>
      </c>
      <c r="O95">
        <f>Data!$B$4*F95</f>
        <v>-1945.6249999999998</v>
      </c>
      <c r="P95" s="23">
        <f t="shared" si="28"/>
        <v>-1763.9596766666664</v>
      </c>
      <c r="Q95" s="23">
        <f>SUM($P$4:P95)/10000</f>
        <v>2.7122521277052778</v>
      </c>
      <c r="R95" s="21">
        <f t="shared" si="29"/>
        <v>0</v>
      </c>
      <c r="S95">
        <f t="shared" si="30"/>
        <v>0</v>
      </c>
      <c r="T95">
        <f>SUM($S$4:S95)</f>
        <v>272844.60858837719</v>
      </c>
      <c r="U95">
        <f t="shared" si="31"/>
        <v>7.5790169052326994E-2</v>
      </c>
      <c r="V95" s="21">
        <f t="shared" si="32"/>
        <v>1</v>
      </c>
      <c r="W95" s="28">
        <f t="shared" si="33"/>
        <v>-10779.753579629583</v>
      </c>
      <c r="X95" s="28"/>
      <c r="Y95">
        <f>SUM($W$4:W95)</f>
        <v>-94143.574761564407</v>
      </c>
      <c r="Z95">
        <f t="shared" si="20"/>
        <v>2.6150992989323447E-2</v>
      </c>
      <c r="AA95">
        <f t="shared" si="34"/>
        <v>-10.779753579629627</v>
      </c>
      <c r="AB95">
        <f t="shared" si="36"/>
        <v>1</v>
      </c>
      <c r="AC95">
        <f t="shared" si="35"/>
        <v>-14.264095293209877</v>
      </c>
      <c r="AD95">
        <f t="shared" si="37"/>
        <v>8.6238028637036681</v>
      </c>
      <c r="AE95">
        <f>SUM($AD$4:AD95)/3600</f>
        <v>2.0920794391458757E-2</v>
      </c>
    </row>
    <row r="96" spans="1:31" x14ac:dyDescent="0.3">
      <c r="A96" s="6" t="s">
        <v>23</v>
      </c>
      <c r="B96" s="6">
        <v>92</v>
      </c>
      <c r="C96" s="6">
        <v>92</v>
      </c>
      <c r="D96" s="3">
        <f t="shared" si="21"/>
        <v>4.7222222222222223</v>
      </c>
      <c r="E96" s="7">
        <v>17</v>
      </c>
      <c r="F96" s="21">
        <f t="shared" si="22"/>
        <v>-1.4305555555555556</v>
      </c>
      <c r="G96" s="5">
        <f t="shared" si="23"/>
        <v>8.5</v>
      </c>
      <c r="H96" s="5">
        <f t="shared" si="24"/>
        <v>3742106.2128157602</v>
      </c>
      <c r="I96">
        <f>SUM($D$4:D96)</f>
        <v>601.02777777777771</v>
      </c>
      <c r="J96">
        <f t="shared" si="25"/>
        <v>4.7222222222221717</v>
      </c>
      <c r="K96">
        <f>Data!$B$4*9.81*0.012</f>
        <v>166.57380000000003</v>
      </c>
      <c r="L96" s="22">
        <f t="shared" si="26"/>
        <v>9.0112608333333331</v>
      </c>
      <c r="M96" s="22">
        <f>SUM($L$4:L96)</f>
        <v>2117.9234934416659</v>
      </c>
      <c r="N96" s="22">
        <f t="shared" si="27"/>
        <v>2.117923493441666</v>
      </c>
      <c r="O96">
        <f>Data!$B$4*F96</f>
        <v>-2024.2361111111111</v>
      </c>
      <c r="P96" s="23">
        <f t="shared" si="28"/>
        <v>-1848.6510502777778</v>
      </c>
      <c r="Q96" s="23">
        <f>SUM($P$4:P96)/10000</f>
        <v>2.5273870226774999</v>
      </c>
      <c r="R96" s="21">
        <f t="shared" si="29"/>
        <v>0</v>
      </c>
      <c r="S96">
        <f t="shared" si="30"/>
        <v>0</v>
      </c>
      <c r="T96">
        <f>SUM($S$4:S96)</f>
        <v>272844.60858837719</v>
      </c>
      <c r="U96">
        <f t="shared" si="31"/>
        <v>7.5790169052326994E-2</v>
      </c>
      <c r="V96" s="21">
        <f t="shared" si="32"/>
        <v>1</v>
      </c>
      <c r="W96" s="28">
        <f t="shared" si="33"/>
        <v>-8729.7410707560794</v>
      </c>
      <c r="X96" s="28"/>
      <c r="Y96">
        <f>SUM($W$4:W96)</f>
        <v>-102873.31583232048</v>
      </c>
      <c r="Z96">
        <f t="shared" si="20"/>
        <v>2.857592106453347E-2</v>
      </c>
      <c r="AA96">
        <f t="shared" si="34"/>
        <v>-8.7297410707561731</v>
      </c>
      <c r="AB96">
        <f t="shared" si="36"/>
        <v>1</v>
      </c>
      <c r="AC96">
        <f t="shared" si="35"/>
        <v>-10.645254629629628</v>
      </c>
      <c r="AD96">
        <f t="shared" si="37"/>
        <v>6.9837928566048637</v>
      </c>
      <c r="AE96">
        <f>SUM($AD$4:AD96)/3600</f>
        <v>2.2860736851626776E-2</v>
      </c>
    </row>
    <row r="97" spans="1:31" x14ac:dyDescent="0.3">
      <c r="A97" s="6" t="s">
        <v>23</v>
      </c>
      <c r="B97" s="6">
        <v>93</v>
      </c>
      <c r="C97" s="6">
        <v>93</v>
      </c>
      <c r="D97" s="3">
        <f t="shared" si="21"/>
        <v>3.9444444444444442</v>
      </c>
      <c r="E97" s="7">
        <v>14.2</v>
      </c>
      <c r="F97" s="21">
        <f t="shared" si="22"/>
        <v>-1.0833333333333335</v>
      </c>
      <c r="G97" s="5">
        <f t="shared" si="23"/>
        <v>7.1</v>
      </c>
      <c r="H97" s="5">
        <f t="shared" si="24"/>
        <v>2084851.8407796815</v>
      </c>
      <c r="I97">
        <f>SUM($D$4:D97)</f>
        <v>604.97222222222217</v>
      </c>
      <c r="J97">
        <f t="shared" si="25"/>
        <v>3.9444444444444571</v>
      </c>
      <c r="K97">
        <f>Data!$B$4*9.81*0.012</f>
        <v>166.57380000000003</v>
      </c>
      <c r="L97" s="22">
        <f t="shared" si="26"/>
        <v>6.2873032333333319</v>
      </c>
      <c r="M97" s="22">
        <f>SUM($L$4:L97)</f>
        <v>2124.2107966749991</v>
      </c>
      <c r="N97" s="22">
        <f t="shared" si="27"/>
        <v>2.124210796674999</v>
      </c>
      <c r="O97">
        <f>Data!$B$4*F97</f>
        <v>-1532.916666666667</v>
      </c>
      <c r="P97" s="23">
        <f t="shared" si="28"/>
        <v>-1360.0555634333336</v>
      </c>
      <c r="Q97" s="23">
        <f>SUM($P$4:P97)/10000</f>
        <v>2.3913814663341668</v>
      </c>
      <c r="R97" s="21">
        <f t="shared" si="29"/>
        <v>0</v>
      </c>
      <c r="S97">
        <f t="shared" si="30"/>
        <v>0</v>
      </c>
      <c r="T97">
        <f>SUM($S$4:S97)</f>
        <v>272844.60858837719</v>
      </c>
      <c r="U97">
        <f t="shared" si="31"/>
        <v>7.5790169052326994E-2</v>
      </c>
      <c r="V97" s="21">
        <f t="shared" si="32"/>
        <v>1</v>
      </c>
      <c r="W97" s="28">
        <f t="shared" si="33"/>
        <v>-5364.6636113203886</v>
      </c>
      <c r="X97" s="28"/>
      <c r="Y97">
        <f>SUM($W$4:W97)</f>
        <v>-108237.97944364087</v>
      </c>
      <c r="Z97">
        <f t="shared" si="20"/>
        <v>3.0066105401011352E-2</v>
      </c>
      <c r="AA97">
        <f t="shared" si="34"/>
        <v>-5.3646636113203714</v>
      </c>
      <c r="AB97">
        <f t="shared" si="36"/>
        <v>1</v>
      </c>
      <c r="AC97">
        <f t="shared" si="35"/>
        <v>-4.7690740740740747</v>
      </c>
      <c r="AD97">
        <f t="shared" si="37"/>
        <v>4.2917308890563106</v>
      </c>
      <c r="AE97">
        <f>SUM($AD$4:AD97)/3600</f>
        <v>2.4052884320809084E-2</v>
      </c>
    </row>
    <row r="98" spans="1:31" x14ac:dyDescent="0.3">
      <c r="A98" s="6" t="s">
        <v>23</v>
      </c>
      <c r="B98" s="6">
        <v>94</v>
      </c>
      <c r="C98" s="6">
        <v>94</v>
      </c>
      <c r="D98" s="3">
        <f t="shared" si="21"/>
        <v>3.333333333333333</v>
      </c>
      <c r="E98" s="7">
        <v>12</v>
      </c>
      <c r="F98" s="21">
        <f t="shared" si="22"/>
        <v>-0.69444444444444442</v>
      </c>
      <c r="G98" s="5">
        <f t="shared" si="23"/>
        <v>6</v>
      </c>
      <c r="H98" s="5">
        <f t="shared" si="24"/>
        <v>797485.20429012331</v>
      </c>
      <c r="I98">
        <f>SUM($D$4:D98)</f>
        <v>608.30555555555554</v>
      </c>
      <c r="J98">
        <f t="shared" si="25"/>
        <v>3.3333333333333712</v>
      </c>
      <c r="K98">
        <f>Data!$B$4*9.81*0.012</f>
        <v>166.57380000000003</v>
      </c>
      <c r="L98" s="22">
        <f t="shared" si="26"/>
        <v>4.4900399999999987</v>
      </c>
      <c r="M98" s="22">
        <f>SUM($L$4:L98)</f>
        <v>2128.7008366749992</v>
      </c>
      <c r="N98" s="22">
        <f t="shared" si="27"/>
        <v>2.1287008366749993</v>
      </c>
      <c r="O98">
        <f>Data!$B$4*F98</f>
        <v>-982.6388888888888</v>
      </c>
      <c r="P98" s="23">
        <f t="shared" si="28"/>
        <v>-811.57504888888877</v>
      </c>
      <c r="Q98" s="23">
        <f>SUM($P$4:P98)/10000</f>
        <v>2.3102239614452782</v>
      </c>
      <c r="R98" s="21">
        <f t="shared" si="29"/>
        <v>0</v>
      </c>
      <c r="S98">
        <f t="shared" si="30"/>
        <v>0</v>
      </c>
      <c r="T98">
        <f>SUM($S$4:S98)</f>
        <v>272844.60858837719</v>
      </c>
      <c r="U98">
        <f t="shared" si="31"/>
        <v>7.5790169052326994E-2</v>
      </c>
      <c r="V98" s="21">
        <f t="shared" si="32"/>
        <v>1</v>
      </c>
      <c r="W98" s="28">
        <f t="shared" si="33"/>
        <v>-2705.2501629629933</v>
      </c>
      <c r="X98" s="28"/>
      <c r="Y98">
        <f>SUM($W$4:W98)</f>
        <v>-110943.22960660387</v>
      </c>
      <c r="Z98">
        <f t="shared" si="20"/>
        <v>3.0817563779612187E-2</v>
      </c>
      <c r="AA98">
        <f t="shared" si="34"/>
        <v>-2.7052501629629622</v>
      </c>
      <c r="AB98">
        <f t="shared" si="36"/>
        <v>1</v>
      </c>
      <c r="AC98">
        <f t="shared" si="35"/>
        <v>-3.1466280864197538</v>
      </c>
      <c r="AD98">
        <f t="shared" si="37"/>
        <v>2.1642001303703946</v>
      </c>
      <c r="AE98">
        <f>SUM($AD$4:AD98)/3600</f>
        <v>2.4654051023689748E-2</v>
      </c>
    </row>
    <row r="99" spans="1:31" x14ac:dyDescent="0.3">
      <c r="A99" s="6" t="s">
        <v>23</v>
      </c>
      <c r="B99" s="6">
        <v>95</v>
      </c>
      <c r="C99" s="6">
        <v>95</v>
      </c>
      <c r="D99" s="3">
        <f t="shared" si="21"/>
        <v>2.5277777777777777</v>
      </c>
      <c r="E99" s="7">
        <v>9.1</v>
      </c>
      <c r="F99" s="21">
        <f t="shared" si="22"/>
        <v>-0.70833333333333326</v>
      </c>
      <c r="G99" s="5">
        <f t="shared" si="23"/>
        <v>4.55</v>
      </c>
      <c r="H99" s="5">
        <f t="shared" si="24"/>
        <v>835045.05135842506</v>
      </c>
      <c r="I99">
        <f>SUM($D$4:D99)</f>
        <v>610.83333333333337</v>
      </c>
      <c r="J99">
        <f t="shared" si="25"/>
        <v>2.5277777777778283</v>
      </c>
      <c r="K99">
        <f>Data!$B$4*9.81*0.012</f>
        <v>166.57380000000003</v>
      </c>
      <c r="L99" s="22">
        <f t="shared" si="26"/>
        <v>2.5820848083333328</v>
      </c>
      <c r="M99" s="22">
        <f>SUM($L$4:L99)</f>
        <v>2131.2829214833328</v>
      </c>
      <c r="N99" s="22">
        <f t="shared" si="27"/>
        <v>2.1312829214833329</v>
      </c>
      <c r="O99">
        <f>Data!$B$4*F99</f>
        <v>-1002.2916666666665</v>
      </c>
      <c r="P99" s="23">
        <f t="shared" si="28"/>
        <v>-833.13578185833319</v>
      </c>
      <c r="Q99" s="23">
        <f>SUM($P$4:P99)/10000</f>
        <v>2.2269103832594448</v>
      </c>
      <c r="R99" s="21">
        <f t="shared" si="29"/>
        <v>0</v>
      </c>
      <c r="S99">
        <f t="shared" si="30"/>
        <v>0</v>
      </c>
      <c r="T99">
        <f>SUM($S$4:S99)</f>
        <v>272844.60858837719</v>
      </c>
      <c r="U99">
        <f t="shared" si="31"/>
        <v>7.5790169052326994E-2</v>
      </c>
      <c r="V99" s="21">
        <f t="shared" si="32"/>
        <v>1</v>
      </c>
      <c r="W99" s="28">
        <f t="shared" si="33"/>
        <v>-2105.9821152530508</v>
      </c>
      <c r="X99" s="28"/>
      <c r="Y99">
        <f>SUM($W$4:W99)</f>
        <v>-113049.21172185692</v>
      </c>
      <c r="Z99">
        <f t="shared" si="20"/>
        <v>3.1402558811626922E-2</v>
      </c>
      <c r="AA99">
        <f t="shared" si="34"/>
        <v>-2.1059821152530089</v>
      </c>
      <c r="AB99">
        <f t="shared" si="36"/>
        <v>1</v>
      </c>
      <c r="AC99">
        <f t="shared" si="35"/>
        <v>-3.3404263117283941</v>
      </c>
      <c r="AD99">
        <f t="shared" si="37"/>
        <v>1.6847856922024407</v>
      </c>
      <c r="AE99">
        <f>SUM($AD$4:AD99)/3600</f>
        <v>2.5122047049301537E-2</v>
      </c>
    </row>
    <row r="100" spans="1:31" x14ac:dyDescent="0.3">
      <c r="A100" s="6" t="s">
        <v>23</v>
      </c>
      <c r="B100" s="6">
        <v>96</v>
      </c>
      <c r="C100" s="6">
        <v>96</v>
      </c>
      <c r="D100" s="3">
        <f t="shared" si="21"/>
        <v>1.6111111111111109</v>
      </c>
      <c r="E100" s="7">
        <v>5.8</v>
      </c>
      <c r="F100" s="21">
        <f t="shared" si="22"/>
        <v>-0.86111111111111116</v>
      </c>
      <c r="G100" s="5">
        <f t="shared" si="23"/>
        <v>2.9</v>
      </c>
      <c r="H100" s="5">
        <f t="shared" si="24"/>
        <v>1280430.9242541008</v>
      </c>
      <c r="I100">
        <f>SUM($D$4:D100)</f>
        <v>612.44444444444446</v>
      </c>
      <c r="J100">
        <f t="shared" si="25"/>
        <v>1.6111111111110858</v>
      </c>
      <c r="K100">
        <f>Data!$B$4*9.81*0.012</f>
        <v>166.57380000000003</v>
      </c>
      <c r="L100" s="22">
        <f t="shared" si="26"/>
        <v>1.0489232333333329</v>
      </c>
      <c r="M100" s="22">
        <f>SUM($L$4:L100)</f>
        <v>2132.3318447166662</v>
      </c>
      <c r="N100" s="22">
        <f t="shared" si="27"/>
        <v>2.1323318447166661</v>
      </c>
      <c r="O100">
        <f>Data!$B$4*F100</f>
        <v>-1218.4722222222224</v>
      </c>
      <c r="P100" s="23">
        <f t="shared" si="28"/>
        <v>-1050.8494989888891</v>
      </c>
      <c r="Q100" s="23">
        <f>SUM($P$4:P100)/10000</f>
        <v>2.1218254333605557</v>
      </c>
      <c r="R100" s="21">
        <f t="shared" si="29"/>
        <v>0</v>
      </c>
      <c r="S100">
        <f t="shared" si="30"/>
        <v>0</v>
      </c>
      <c r="T100">
        <f>SUM($S$4:S100)</f>
        <v>272844.60858837719</v>
      </c>
      <c r="U100">
        <f t="shared" si="31"/>
        <v>7.5790169052326994E-2</v>
      </c>
      <c r="V100" s="21">
        <f t="shared" si="32"/>
        <v>1</v>
      </c>
      <c r="W100" s="28">
        <f t="shared" si="33"/>
        <v>-1693.0353039265169</v>
      </c>
      <c r="X100" s="28"/>
      <c r="Y100">
        <f>SUM($W$4:W100)</f>
        <v>-114742.24702578344</v>
      </c>
      <c r="Z100">
        <f t="shared" si="20"/>
        <v>3.1872846396050952E-2</v>
      </c>
      <c r="AA100">
        <f t="shared" si="34"/>
        <v>-1.6930353039265433</v>
      </c>
      <c r="AB100">
        <f t="shared" si="36"/>
        <v>1</v>
      </c>
      <c r="AC100">
        <f t="shared" si="35"/>
        <v>-2.6842418981481484</v>
      </c>
      <c r="AD100">
        <f t="shared" si="37"/>
        <v>1.3544282431412136</v>
      </c>
      <c r="AE100">
        <f>SUM($AD$4:AD100)/3600</f>
        <v>2.5498277116840763E-2</v>
      </c>
    </row>
    <row r="101" spans="1:31" x14ac:dyDescent="0.3">
      <c r="A101" s="6" t="s">
        <v>23</v>
      </c>
      <c r="B101" s="6">
        <v>97</v>
      </c>
      <c r="C101" s="6">
        <v>97</v>
      </c>
      <c r="D101" s="3">
        <f t="shared" si="21"/>
        <v>1</v>
      </c>
      <c r="E101" s="7">
        <v>3.6</v>
      </c>
      <c r="F101" s="21">
        <f t="shared" si="22"/>
        <v>-0.76388888888888884</v>
      </c>
      <c r="G101" s="5">
        <f t="shared" si="23"/>
        <v>1.8</v>
      </c>
      <c r="H101" s="5">
        <f t="shared" si="24"/>
        <v>987863.93517896568</v>
      </c>
      <c r="I101">
        <f>SUM($D$4:D101)</f>
        <v>613.44444444444446</v>
      </c>
      <c r="J101">
        <f t="shared" si="25"/>
        <v>1</v>
      </c>
      <c r="K101">
        <f>Data!$B$4*9.81*0.012</f>
        <v>166.57380000000003</v>
      </c>
      <c r="L101" s="22">
        <f t="shared" si="26"/>
        <v>0.40410359999999995</v>
      </c>
      <c r="M101" s="22">
        <f>SUM($L$4:L101)</f>
        <v>2132.7359483166661</v>
      </c>
      <c r="N101" s="22">
        <f t="shared" si="27"/>
        <v>2.1327359483166659</v>
      </c>
      <c r="O101">
        <f>Data!$B$4*F101</f>
        <v>-1080.9027777777776</v>
      </c>
      <c r="P101" s="23">
        <f t="shared" si="28"/>
        <v>-913.92487417777761</v>
      </c>
      <c r="Q101" s="23">
        <f>SUM($P$4:P101)/10000</f>
        <v>2.0304329459427781</v>
      </c>
      <c r="R101" s="21">
        <f t="shared" si="29"/>
        <v>0</v>
      </c>
      <c r="S101">
        <f t="shared" si="30"/>
        <v>0</v>
      </c>
      <c r="T101">
        <f>SUM($S$4:S101)</f>
        <v>272844.60858837719</v>
      </c>
      <c r="U101">
        <f t="shared" si="31"/>
        <v>7.5790169052326994E-2</v>
      </c>
      <c r="V101" s="21">
        <f t="shared" si="32"/>
        <v>1</v>
      </c>
      <c r="W101" s="28">
        <f t="shared" si="33"/>
        <v>-913.92487417777761</v>
      </c>
      <c r="X101" s="28"/>
      <c r="Y101">
        <f>SUM($W$4:W101)</f>
        <v>-115656.17189996122</v>
      </c>
      <c r="Z101">
        <f t="shared" si="20"/>
        <v>3.2126714416655898E-2</v>
      </c>
      <c r="AA101">
        <f t="shared" si="34"/>
        <v>-0.91392487417777757</v>
      </c>
      <c r="AB101">
        <f t="shared" si="36"/>
        <v>1</v>
      </c>
      <c r="AC101">
        <f t="shared" si="35"/>
        <v>-1.1289429012345675</v>
      </c>
      <c r="AD101">
        <f t="shared" si="37"/>
        <v>0.73113989934222223</v>
      </c>
      <c r="AE101">
        <f>SUM($AD$4:AD101)/3600</f>
        <v>2.5701371533324715E-2</v>
      </c>
    </row>
    <row r="102" spans="1:31" x14ac:dyDescent="0.3">
      <c r="A102" s="6" t="s">
        <v>23</v>
      </c>
      <c r="B102" s="6">
        <v>98</v>
      </c>
      <c r="C102" s="6">
        <v>98</v>
      </c>
      <c r="D102" s="3">
        <f t="shared" si="21"/>
        <v>0.61111111111111116</v>
      </c>
      <c r="E102" s="7">
        <v>2.2000000000000002</v>
      </c>
      <c r="F102" s="21">
        <f t="shared" si="22"/>
        <v>-0.49999999999999994</v>
      </c>
      <c r="G102" s="5">
        <f t="shared" si="23"/>
        <v>1.1000000000000001</v>
      </c>
      <c r="H102" s="5">
        <f t="shared" si="24"/>
        <v>382598.51397241652</v>
      </c>
      <c r="I102">
        <f>SUM($D$4:D102)</f>
        <v>614.05555555555554</v>
      </c>
      <c r="J102">
        <f t="shared" si="25"/>
        <v>0.61111111111108585</v>
      </c>
      <c r="K102">
        <f>Data!$B$4*9.81*0.012</f>
        <v>166.57380000000003</v>
      </c>
      <c r="L102" s="22">
        <f t="shared" si="26"/>
        <v>0.15091523333333334</v>
      </c>
      <c r="M102" s="22">
        <f>SUM($L$4:L102)</f>
        <v>2132.8868635499994</v>
      </c>
      <c r="N102" s="22">
        <f t="shared" si="27"/>
        <v>2.1328868635499996</v>
      </c>
      <c r="O102">
        <f>Data!$B$4*F102</f>
        <v>-707.49999999999989</v>
      </c>
      <c r="P102" s="23">
        <f t="shared" si="28"/>
        <v>-540.77528476666657</v>
      </c>
      <c r="Q102" s="23">
        <f>SUM($P$4:P102)/10000</f>
        <v>1.9763554174661113</v>
      </c>
      <c r="R102" s="21">
        <f t="shared" si="29"/>
        <v>0</v>
      </c>
      <c r="S102">
        <f t="shared" si="30"/>
        <v>0</v>
      </c>
      <c r="T102">
        <f>SUM($S$4:S102)</f>
        <v>272844.60858837719</v>
      </c>
      <c r="U102">
        <f t="shared" si="31"/>
        <v>7.5790169052326994E-2</v>
      </c>
      <c r="V102" s="21">
        <f t="shared" si="32"/>
        <v>1</v>
      </c>
      <c r="W102" s="28">
        <f t="shared" si="33"/>
        <v>-330.47378513517145</v>
      </c>
      <c r="X102" s="28"/>
      <c r="Y102">
        <f>SUM($W$4:W102)</f>
        <v>-115986.64568509639</v>
      </c>
      <c r="Z102">
        <f t="shared" si="20"/>
        <v>3.2218512690304554E-2</v>
      </c>
      <c r="AA102">
        <f t="shared" si="34"/>
        <v>-0.33047378513518516</v>
      </c>
      <c r="AB102">
        <f t="shared" si="36"/>
        <v>1</v>
      </c>
      <c r="AC102">
        <f t="shared" si="35"/>
        <v>-0.44327932098765427</v>
      </c>
      <c r="AD102">
        <f t="shared" si="37"/>
        <v>0.26437902810813718</v>
      </c>
      <c r="AE102">
        <f>SUM($AD$4:AD102)/3600</f>
        <v>2.5774810152243643E-2</v>
      </c>
    </row>
    <row r="103" spans="1:31" x14ac:dyDescent="0.3">
      <c r="A103" s="6" t="s">
        <v>23</v>
      </c>
      <c r="B103" s="6">
        <v>99</v>
      </c>
      <c r="C103" s="6">
        <v>99</v>
      </c>
      <c r="D103" s="3">
        <f t="shared" si="21"/>
        <v>0</v>
      </c>
      <c r="E103" s="7">
        <v>0</v>
      </c>
      <c r="F103" s="21">
        <f t="shared" si="22"/>
        <v>-0.5</v>
      </c>
      <c r="G103" s="5">
        <f t="shared" si="23"/>
        <v>0</v>
      </c>
      <c r="H103" s="5">
        <f t="shared" si="24"/>
        <v>382705.28649999999</v>
      </c>
      <c r="I103">
        <f>SUM($D$4:D103)</f>
        <v>614.05555555555554</v>
      </c>
      <c r="J103">
        <f t="shared" si="25"/>
        <v>0</v>
      </c>
      <c r="K103">
        <f>Data!$B$4*9.81*0.012</f>
        <v>166.57380000000003</v>
      </c>
      <c r="L103" s="22">
        <f t="shared" si="26"/>
        <v>0</v>
      </c>
      <c r="M103" s="22">
        <f>SUM($L$4:L103)</f>
        <v>2132.8868635499994</v>
      </c>
      <c r="N103" s="22">
        <f t="shared" si="27"/>
        <v>2.1328868635499996</v>
      </c>
      <c r="O103">
        <f>Data!$B$4*F103</f>
        <v>-707.5</v>
      </c>
      <c r="P103" s="23">
        <f t="shared" si="28"/>
        <v>-540.92619999999999</v>
      </c>
      <c r="Q103" s="23">
        <f>SUM($P$4:P103)/10000</f>
        <v>1.9222627974661111</v>
      </c>
      <c r="R103" s="21">
        <f t="shared" si="29"/>
        <v>0</v>
      </c>
      <c r="S103">
        <f t="shared" si="30"/>
        <v>0</v>
      </c>
      <c r="T103">
        <f>SUM($S$4:S103)</f>
        <v>272844.60858837719</v>
      </c>
      <c r="U103">
        <f t="shared" si="31"/>
        <v>7.5790169052326994E-2</v>
      </c>
      <c r="V103" s="21">
        <f t="shared" si="32"/>
        <v>1</v>
      </c>
      <c r="W103">
        <f t="shared" si="33"/>
        <v>0</v>
      </c>
      <c r="Y103">
        <f>SUM($W$4:W103)</f>
        <v>-115986.64568509639</v>
      </c>
      <c r="Z103">
        <f t="shared" si="20"/>
        <v>3.2218512690304554E-2</v>
      </c>
      <c r="AA103">
        <f t="shared" si="34"/>
        <v>0</v>
      </c>
      <c r="AB103">
        <f t="shared" si="36"/>
        <v>1</v>
      </c>
      <c r="AC103">
        <f t="shared" si="35"/>
        <v>-0.26422067901234575</v>
      </c>
      <c r="AD103">
        <f t="shared" si="37"/>
        <v>0</v>
      </c>
      <c r="AE103">
        <f>SUM($AD$4:AD103)/3600</f>
        <v>2.5774810152243643E-2</v>
      </c>
    </row>
    <row r="104" spans="1:31" x14ac:dyDescent="0.3">
      <c r="A104" s="6" t="s">
        <v>23</v>
      </c>
      <c r="B104" s="6">
        <v>100</v>
      </c>
      <c r="C104" s="6">
        <v>100</v>
      </c>
      <c r="D104" s="3">
        <f t="shared" si="21"/>
        <v>0</v>
      </c>
      <c r="E104" s="7">
        <v>0</v>
      </c>
      <c r="F104" s="21">
        <f t="shared" si="22"/>
        <v>-0.30555555555555558</v>
      </c>
      <c r="G104" s="5">
        <f t="shared" si="23"/>
        <v>0</v>
      </c>
      <c r="H104" s="5">
        <f t="shared" si="24"/>
        <v>114916.09715123456</v>
      </c>
      <c r="I104">
        <f>SUM($D$4:D104)</f>
        <v>614.05555555555554</v>
      </c>
      <c r="J104">
        <f t="shared" si="25"/>
        <v>0</v>
      </c>
      <c r="K104">
        <f>Data!$B$4*9.81*0.012</f>
        <v>166.57380000000003</v>
      </c>
      <c r="L104" s="22">
        <f t="shared" si="26"/>
        <v>0</v>
      </c>
      <c r="M104" s="22">
        <f>SUM($L$4:L104)</f>
        <v>2132.8868635499994</v>
      </c>
      <c r="N104" s="22">
        <f t="shared" si="27"/>
        <v>2.1328868635499996</v>
      </c>
      <c r="O104">
        <f>Data!$B$4*F104</f>
        <v>-432.36111111111114</v>
      </c>
      <c r="P104" s="23">
        <f t="shared" si="28"/>
        <v>-265.78731111111108</v>
      </c>
      <c r="Q104" s="23">
        <f>SUM($P$4:P104)/10000</f>
        <v>1.8956840663549999</v>
      </c>
      <c r="R104" s="21">
        <f t="shared" si="29"/>
        <v>0</v>
      </c>
      <c r="S104">
        <f t="shared" si="30"/>
        <v>0</v>
      </c>
      <c r="T104">
        <f>SUM($S$4:S104)</f>
        <v>272844.60858837719</v>
      </c>
      <c r="U104">
        <f t="shared" si="31"/>
        <v>7.5790169052326994E-2</v>
      </c>
      <c r="V104" s="21">
        <f t="shared" si="32"/>
        <v>1</v>
      </c>
      <c r="W104">
        <f t="shared" si="33"/>
        <v>0</v>
      </c>
      <c r="Y104">
        <f>SUM($W$4:W104)</f>
        <v>-115986.64568509639</v>
      </c>
      <c r="Z104">
        <f t="shared" si="20"/>
        <v>3.2218512690304554E-2</v>
      </c>
      <c r="AA104">
        <f t="shared" si="34"/>
        <v>0</v>
      </c>
      <c r="AB104">
        <f t="shared" si="36"/>
        <v>1</v>
      </c>
      <c r="AC104">
        <f t="shared" si="35"/>
        <v>0</v>
      </c>
      <c r="AD104">
        <f t="shared" si="37"/>
        <v>0</v>
      </c>
      <c r="AE104">
        <f>SUM($AD$4:AD104)/3600</f>
        <v>2.5774810152243643E-2</v>
      </c>
    </row>
    <row r="105" spans="1:31" x14ac:dyDescent="0.3">
      <c r="A105" s="6" t="s">
        <v>23</v>
      </c>
      <c r="B105" s="6">
        <v>101</v>
      </c>
      <c r="C105" s="6">
        <v>101</v>
      </c>
      <c r="D105" s="3">
        <f t="shared" si="21"/>
        <v>0</v>
      </c>
      <c r="E105" s="7">
        <v>0</v>
      </c>
      <c r="F105" s="21">
        <f t="shared" si="22"/>
        <v>0</v>
      </c>
      <c r="G105" s="5">
        <f t="shared" si="23"/>
        <v>0</v>
      </c>
      <c r="H105" s="5">
        <f t="shared" si="24"/>
        <v>0</v>
      </c>
      <c r="I105">
        <f>SUM($D$4:D105)</f>
        <v>614.05555555555554</v>
      </c>
      <c r="J105">
        <f t="shared" si="25"/>
        <v>0</v>
      </c>
      <c r="K105">
        <f>Data!$B$4*9.81*0.012</f>
        <v>166.57380000000003</v>
      </c>
      <c r="L105" s="22">
        <f t="shared" si="26"/>
        <v>0</v>
      </c>
      <c r="M105" s="22">
        <f>SUM($L$4:L105)</f>
        <v>2132.8868635499994</v>
      </c>
      <c r="N105" s="22">
        <f t="shared" si="27"/>
        <v>2.1328868635499996</v>
      </c>
      <c r="O105">
        <f>Data!$B$4*F105</f>
        <v>0</v>
      </c>
      <c r="P105" s="23">
        <f t="shared" si="28"/>
        <v>166.57380000000003</v>
      </c>
      <c r="Q105" s="23">
        <f>SUM($P$4:P105)/10000</f>
        <v>1.9123414463549997</v>
      </c>
      <c r="R105" s="21">
        <f t="shared" si="29"/>
        <v>0</v>
      </c>
      <c r="S105">
        <f t="shared" si="30"/>
        <v>0</v>
      </c>
      <c r="T105">
        <f>SUM($S$4:S105)</f>
        <v>272844.60858837719</v>
      </c>
      <c r="U105">
        <f t="shared" si="31"/>
        <v>7.5790169052326994E-2</v>
      </c>
      <c r="V105" s="21">
        <f t="shared" si="32"/>
        <v>0</v>
      </c>
      <c r="W105">
        <f t="shared" si="33"/>
        <v>0</v>
      </c>
      <c r="Y105">
        <f>SUM($W$4:W105)</f>
        <v>-115986.64568509639</v>
      </c>
      <c r="Z105">
        <f t="shared" si="20"/>
        <v>3.2218512690304554E-2</v>
      </c>
      <c r="AA105">
        <f t="shared" si="34"/>
        <v>0</v>
      </c>
      <c r="AB105">
        <f t="shared" si="36"/>
        <v>0</v>
      </c>
      <c r="AC105">
        <f t="shared" si="35"/>
        <v>0</v>
      </c>
      <c r="AD105">
        <f t="shared" si="37"/>
        <v>0</v>
      </c>
      <c r="AE105">
        <f>SUM($AD$4:AD105)/3600</f>
        <v>2.5774810152243643E-2</v>
      </c>
    </row>
    <row r="106" spans="1:31" x14ac:dyDescent="0.3">
      <c r="A106" s="6" t="s">
        <v>23</v>
      </c>
      <c r="B106" s="6">
        <v>102</v>
      </c>
      <c r="C106" s="6">
        <v>102</v>
      </c>
      <c r="D106" s="3">
        <f t="shared" si="21"/>
        <v>0</v>
      </c>
      <c r="E106" s="7">
        <v>0</v>
      </c>
      <c r="F106" s="21">
        <f t="shared" si="22"/>
        <v>0</v>
      </c>
      <c r="G106" s="5">
        <f t="shared" si="23"/>
        <v>0</v>
      </c>
      <c r="H106" s="5">
        <f t="shared" si="24"/>
        <v>0</v>
      </c>
      <c r="I106">
        <f>SUM($D$4:D106)</f>
        <v>614.05555555555554</v>
      </c>
      <c r="J106">
        <f t="shared" si="25"/>
        <v>0</v>
      </c>
      <c r="K106">
        <f>Data!$B$4*9.81*0.012</f>
        <v>166.57380000000003</v>
      </c>
      <c r="L106" s="22">
        <f t="shared" si="26"/>
        <v>0</v>
      </c>
      <c r="M106" s="22">
        <f>SUM($L$4:L106)</f>
        <v>2132.8868635499994</v>
      </c>
      <c r="N106" s="22">
        <f t="shared" si="27"/>
        <v>2.1328868635499996</v>
      </c>
      <c r="O106">
        <f>Data!$B$4*F106</f>
        <v>0</v>
      </c>
      <c r="P106" s="23">
        <f t="shared" si="28"/>
        <v>166.57380000000003</v>
      </c>
      <c r="Q106" s="23">
        <f>SUM($P$4:P106)/10000</f>
        <v>1.9289988263549995</v>
      </c>
      <c r="R106" s="21">
        <f t="shared" si="29"/>
        <v>0</v>
      </c>
      <c r="S106">
        <f t="shared" si="30"/>
        <v>0</v>
      </c>
      <c r="T106">
        <f>SUM($S$4:S106)</f>
        <v>272844.60858837719</v>
      </c>
      <c r="U106">
        <f t="shared" si="31"/>
        <v>7.5790169052326994E-2</v>
      </c>
      <c r="V106" s="21">
        <f t="shared" si="32"/>
        <v>0</v>
      </c>
      <c r="W106">
        <f t="shared" si="33"/>
        <v>0</v>
      </c>
      <c r="Y106">
        <f>SUM($W$4:W106)</f>
        <v>-115986.64568509639</v>
      </c>
      <c r="Z106">
        <f t="shared" ref="Z106:Z169" si="38">Y106/3600000*-1</f>
        <v>3.2218512690304554E-2</v>
      </c>
      <c r="AA106">
        <f t="shared" si="34"/>
        <v>0</v>
      </c>
      <c r="AB106">
        <f t="shared" si="36"/>
        <v>0</v>
      </c>
      <c r="AC106">
        <f t="shared" si="35"/>
        <v>0</v>
      </c>
      <c r="AD106">
        <f t="shared" si="37"/>
        <v>0</v>
      </c>
      <c r="AE106">
        <f>SUM($AD$4:AD106)/3600</f>
        <v>2.5774810152243643E-2</v>
      </c>
    </row>
    <row r="107" spans="1:31" x14ac:dyDescent="0.3">
      <c r="A107" s="6" t="s">
        <v>23</v>
      </c>
      <c r="B107" s="6">
        <v>103</v>
      </c>
      <c r="C107" s="6">
        <v>103</v>
      </c>
      <c r="D107" s="3">
        <f t="shared" si="21"/>
        <v>0</v>
      </c>
      <c r="E107" s="7">
        <v>0</v>
      </c>
      <c r="F107" s="21">
        <f t="shared" si="22"/>
        <v>0</v>
      </c>
      <c r="G107" s="5">
        <f t="shared" si="23"/>
        <v>0</v>
      </c>
      <c r="H107" s="5">
        <f t="shared" si="24"/>
        <v>0</v>
      </c>
      <c r="I107">
        <f>SUM($D$4:D107)</f>
        <v>614.05555555555554</v>
      </c>
      <c r="J107">
        <f t="shared" si="25"/>
        <v>0</v>
      </c>
      <c r="K107">
        <f>Data!$B$4*9.81*0.012</f>
        <v>166.57380000000003</v>
      </c>
      <c r="L107" s="22">
        <f t="shared" si="26"/>
        <v>0</v>
      </c>
      <c r="M107" s="22">
        <f>SUM($L$4:L107)</f>
        <v>2132.8868635499994</v>
      </c>
      <c r="N107" s="22">
        <f t="shared" si="27"/>
        <v>2.1328868635499996</v>
      </c>
      <c r="O107">
        <f>Data!$B$4*F107</f>
        <v>0</v>
      </c>
      <c r="P107" s="23">
        <f t="shared" si="28"/>
        <v>166.57380000000003</v>
      </c>
      <c r="Q107" s="23">
        <f>SUM($P$4:P107)/10000</f>
        <v>1.9456562063549994</v>
      </c>
      <c r="R107" s="21">
        <f t="shared" si="29"/>
        <v>0</v>
      </c>
      <c r="S107">
        <f t="shared" si="30"/>
        <v>0</v>
      </c>
      <c r="T107">
        <f>SUM($S$4:S107)</f>
        <v>272844.60858837719</v>
      </c>
      <c r="U107">
        <f t="shared" si="31"/>
        <v>7.5790169052326994E-2</v>
      </c>
      <c r="V107" s="21">
        <f t="shared" si="32"/>
        <v>0</v>
      </c>
      <c r="W107">
        <f t="shared" si="33"/>
        <v>0</v>
      </c>
      <c r="Y107">
        <f>SUM($W$4:W107)</f>
        <v>-115986.64568509639</v>
      </c>
      <c r="Z107">
        <f t="shared" si="38"/>
        <v>3.2218512690304554E-2</v>
      </c>
      <c r="AA107">
        <f t="shared" si="34"/>
        <v>0</v>
      </c>
      <c r="AB107">
        <f t="shared" si="36"/>
        <v>0</v>
      </c>
      <c r="AC107">
        <f t="shared" si="35"/>
        <v>0</v>
      </c>
      <c r="AD107">
        <f t="shared" si="37"/>
        <v>0</v>
      </c>
      <c r="AE107">
        <f>SUM($AD$4:AD107)/3600</f>
        <v>2.5774810152243643E-2</v>
      </c>
    </row>
    <row r="108" spans="1:31" x14ac:dyDescent="0.3">
      <c r="A108" s="6" t="s">
        <v>23</v>
      </c>
      <c r="B108" s="6">
        <v>104</v>
      </c>
      <c r="C108" s="6">
        <v>104</v>
      </c>
      <c r="D108" s="3">
        <f t="shared" si="21"/>
        <v>0</v>
      </c>
      <c r="E108" s="7">
        <v>0</v>
      </c>
      <c r="F108" s="21">
        <f t="shared" si="22"/>
        <v>0</v>
      </c>
      <c r="G108" s="5">
        <f t="shared" si="23"/>
        <v>0</v>
      </c>
      <c r="H108" s="5">
        <f t="shared" si="24"/>
        <v>0</v>
      </c>
      <c r="I108">
        <f>SUM($D$4:D108)</f>
        <v>614.05555555555554</v>
      </c>
      <c r="J108">
        <f t="shared" si="25"/>
        <v>0</v>
      </c>
      <c r="K108">
        <f>Data!$B$4*9.81*0.012</f>
        <v>166.57380000000003</v>
      </c>
      <c r="L108" s="22">
        <f t="shared" si="26"/>
        <v>0</v>
      </c>
      <c r="M108" s="22">
        <f>SUM($L$4:L108)</f>
        <v>2132.8868635499994</v>
      </c>
      <c r="N108" s="22">
        <f t="shared" si="27"/>
        <v>2.1328868635499996</v>
      </c>
      <c r="O108">
        <f>Data!$B$4*F108</f>
        <v>0</v>
      </c>
      <c r="P108" s="23">
        <f t="shared" si="28"/>
        <v>166.57380000000003</v>
      </c>
      <c r="Q108" s="23">
        <f>SUM($P$4:P108)/10000</f>
        <v>1.9623135863549992</v>
      </c>
      <c r="R108" s="21">
        <f t="shared" si="29"/>
        <v>0</v>
      </c>
      <c r="S108">
        <f t="shared" si="30"/>
        <v>0</v>
      </c>
      <c r="T108">
        <f>SUM($S$4:S108)</f>
        <v>272844.60858837719</v>
      </c>
      <c r="U108">
        <f t="shared" si="31"/>
        <v>7.5790169052326994E-2</v>
      </c>
      <c r="V108" s="21">
        <f t="shared" si="32"/>
        <v>0</v>
      </c>
      <c r="W108">
        <f t="shared" si="33"/>
        <v>0</v>
      </c>
      <c r="Y108">
        <f>SUM($W$4:W108)</f>
        <v>-115986.64568509639</v>
      </c>
      <c r="Z108">
        <f t="shared" si="38"/>
        <v>3.2218512690304554E-2</v>
      </c>
      <c r="AA108">
        <f t="shared" si="34"/>
        <v>0</v>
      </c>
      <c r="AB108">
        <f t="shared" si="36"/>
        <v>0</v>
      </c>
      <c r="AC108">
        <f t="shared" si="35"/>
        <v>0</v>
      </c>
      <c r="AD108">
        <f t="shared" si="37"/>
        <v>0</v>
      </c>
      <c r="AE108">
        <f>SUM($AD$4:AD108)/3600</f>
        <v>2.5774810152243643E-2</v>
      </c>
    </row>
    <row r="109" spans="1:31" x14ac:dyDescent="0.3">
      <c r="A109" s="6" t="s">
        <v>23</v>
      </c>
      <c r="B109" s="6">
        <v>105</v>
      </c>
      <c r="C109" s="6">
        <v>105</v>
      </c>
      <c r="D109" s="3">
        <f t="shared" si="21"/>
        <v>0</v>
      </c>
      <c r="E109" s="7">
        <v>0</v>
      </c>
      <c r="F109" s="21">
        <f t="shared" si="22"/>
        <v>0</v>
      </c>
      <c r="G109" s="5">
        <f t="shared" si="23"/>
        <v>0</v>
      </c>
      <c r="H109" s="5">
        <f t="shared" si="24"/>
        <v>0</v>
      </c>
      <c r="I109">
        <f>SUM($D$4:D109)</f>
        <v>614.05555555555554</v>
      </c>
      <c r="J109">
        <f t="shared" si="25"/>
        <v>0</v>
      </c>
      <c r="K109">
        <f>Data!$B$4*9.81*0.012</f>
        <v>166.57380000000003</v>
      </c>
      <c r="L109" s="22">
        <f t="shared" si="26"/>
        <v>0</v>
      </c>
      <c r="M109" s="22">
        <f>SUM($L$4:L109)</f>
        <v>2132.8868635499994</v>
      </c>
      <c r="N109" s="22">
        <f t="shared" si="27"/>
        <v>2.1328868635499996</v>
      </c>
      <c r="O109">
        <f>Data!$B$4*F109</f>
        <v>0</v>
      </c>
      <c r="P109" s="23">
        <f t="shared" si="28"/>
        <v>166.57380000000003</v>
      </c>
      <c r="Q109" s="23">
        <f>SUM($P$4:P109)/10000</f>
        <v>1.978970966354999</v>
      </c>
      <c r="R109" s="21">
        <f t="shared" si="29"/>
        <v>0</v>
      </c>
      <c r="S109">
        <f t="shared" si="30"/>
        <v>0</v>
      </c>
      <c r="T109">
        <f>SUM($S$4:S109)</f>
        <v>272844.60858837719</v>
      </c>
      <c r="U109">
        <f t="shared" si="31"/>
        <v>7.5790169052326994E-2</v>
      </c>
      <c r="V109" s="21">
        <f t="shared" si="32"/>
        <v>0</v>
      </c>
      <c r="W109">
        <f t="shared" si="33"/>
        <v>0</v>
      </c>
      <c r="Y109">
        <f>SUM($W$4:W109)</f>
        <v>-115986.64568509639</v>
      </c>
      <c r="Z109">
        <f t="shared" si="38"/>
        <v>3.2218512690304554E-2</v>
      </c>
      <c r="AA109">
        <f t="shared" si="34"/>
        <v>0</v>
      </c>
      <c r="AB109">
        <f t="shared" si="36"/>
        <v>0</v>
      </c>
      <c r="AC109">
        <f t="shared" si="35"/>
        <v>0</v>
      </c>
      <c r="AD109">
        <f t="shared" si="37"/>
        <v>0</v>
      </c>
      <c r="AE109">
        <f>SUM($AD$4:AD109)/3600</f>
        <v>2.5774810152243643E-2</v>
      </c>
    </row>
    <row r="110" spans="1:31" x14ac:dyDescent="0.3">
      <c r="A110" s="6" t="s">
        <v>23</v>
      </c>
      <c r="B110" s="6">
        <v>106</v>
      </c>
      <c r="C110" s="6">
        <v>106</v>
      </c>
      <c r="D110" s="3">
        <f t="shared" si="21"/>
        <v>0</v>
      </c>
      <c r="E110" s="7">
        <v>0</v>
      </c>
      <c r="F110" s="21">
        <f t="shared" si="22"/>
        <v>0</v>
      </c>
      <c r="G110" s="5">
        <f t="shared" si="23"/>
        <v>0</v>
      </c>
      <c r="H110" s="5">
        <f t="shared" si="24"/>
        <v>0</v>
      </c>
      <c r="I110">
        <f>SUM($D$4:D110)</f>
        <v>614.05555555555554</v>
      </c>
      <c r="J110">
        <f t="shared" si="25"/>
        <v>0</v>
      </c>
      <c r="K110">
        <f>Data!$B$4*9.81*0.012</f>
        <v>166.57380000000003</v>
      </c>
      <c r="L110" s="22">
        <f t="shared" si="26"/>
        <v>0</v>
      </c>
      <c r="M110" s="22">
        <f>SUM($L$4:L110)</f>
        <v>2132.8868635499994</v>
      </c>
      <c r="N110" s="22">
        <f t="shared" si="27"/>
        <v>2.1328868635499996</v>
      </c>
      <c r="O110">
        <f>Data!$B$4*F110</f>
        <v>0</v>
      </c>
      <c r="P110" s="23">
        <f t="shared" si="28"/>
        <v>166.57380000000003</v>
      </c>
      <c r="Q110" s="23">
        <f>SUM($P$4:P110)/10000</f>
        <v>1.9956283463549989</v>
      </c>
      <c r="R110" s="21">
        <f t="shared" si="29"/>
        <v>0</v>
      </c>
      <c r="S110">
        <f t="shared" si="30"/>
        <v>0</v>
      </c>
      <c r="T110">
        <f>SUM($S$4:S110)</f>
        <v>272844.60858837719</v>
      </c>
      <c r="U110">
        <f t="shared" si="31"/>
        <v>7.5790169052326994E-2</v>
      </c>
      <c r="V110" s="21">
        <f t="shared" si="32"/>
        <v>0</v>
      </c>
      <c r="W110">
        <f t="shared" si="33"/>
        <v>0</v>
      </c>
      <c r="Y110">
        <f>SUM($W$4:W110)</f>
        <v>-115986.64568509639</v>
      </c>
      <c r="Z110">
        <f t="shared" si="38"/>
        <v>3.2218512690304554E-2</v>
      </c>
      <c r="AA110">
        <f t="shared" si="34"/>
        <v>0</v>
      </c>
      <c r="AB110">
        <f t="shared" si="36"/>
        <v>0</v>
      </c>
      <c r="AC110">
        <f t="shared" si="35"/>
        <v>0</v>
      </c>
      <c r="AD110">
        <f t="shared" si="37"/>
        <v>0</v>
      </c>
      <c r="AE110">
        <f>SUM($AD$4:AD110)/3600</f>
        <v>2.5774810152243643E-2</v>
      </c>
    </row>
    <row r="111" spans="1:31" x14ac:dyDescent="0.3">
      <c r="A111" s="6" t="s">
        <v>23</v>
      </c>
      <c r="B111" s="6">
        <v>107</v>
      </c>
      <c r="C111" s="6">
        <v>107</v>
      </c>
      <c r="D111" s="3">
        <f t="shared" si="21"/>
        <v>0</v>
      </c>
      <c r="E111" s="7">
        <v>0</v>
      </c>
      <c r="F111" s="21">
        <f t="shared" si="22"/>
        <v>0</v>
      </c>
      <c r="G111" s="5">
        <f t="shared" si="23"/>
        <v>0</v>
      </c>
      <c r="H111" s="5">
        <f t="shared" si="24"/>
        <v>0</v>
      </c>
      <c r="I111">
        <f>SUM($D$4:D111)</f>
        <v>614.05555555555554</v>
      </c>
      <c r="J111">
        <f t="shared" si="25"/>
        <v>0</v>
      </c>
      <c r="K111">
        <f>Data!$B$4*9.81*0.012</f>
        <v>166.57380000000003</v>
      </c>
      <c r="L111" s="22">
        <f t="shared" si="26"/>
        <v>0</v>
      </c>
      <c r="M111" s="22">
        <f>SUM($L$4:L111)</f>
        <v>2132.8868635499994</v>
      </c>
      <c r="N111" s="22">
        <f t="shared" si="27"/>
        <v>2.1328868635499996</v>
      </c>
      <c r="O111">
        <f>Data!$B$4*F111</f>
        <v>0</v>
      </c>
      <c r="P111" s="23">
        <f t="shared" si="28"/>
        <v>166.57380000000003</v>
      </c>
      <c r="Q111" s="23">
        <f>SUM($P$4:P111)/10000</f>
        <v>2.0122857263549987</v>
      </c>
      <c r="R111" s="21">
        <f t="shared" si="29"/>
        <v>0</v>
      </c>
      <c r="S111">
        <f t="shared" si="30"/>
        <v>0</v>
      </c>
      <c r="T111">
        <f>SUM($S$4:S111)</f>
        <v>272844.60858837719</v>
      </c>
      <c r="U111">
        <f t="shared" si="31"/>
        <v>7.5790169052326994E-2</v>
      </c>
      <c r="V111" s="21">
        <f t="shared" si="32"/>
        <v>0</v>
      </c>
      <c r="W111">
        <f t="shared" si="33"/>
        <v>0</v>
      </c>
      <c r="Y111">
        <f>SUM($W$4:W111)</f>
        <v>-115986.64568509639</v>
      </c>
      <c r="Z111">
        <f t="shared" si="38"/>
        <v>3.2218512690304554E-2</v>
      </c>
      <c r="AA111">
        <f t="shared" si="34"/>
        <v>0</v>
      </c>
      <c r="AB111">
        <f t="shared" si="36"/>
        <v>0</v>
      </c>
      <c r="AC111">
        <f t="shared" si="35"/>
        <v>0</v>
      </c>
      <c r="AD111">
        <f t="shared" si="37"/>
        <v>0</v>
      </c>
      <c r="AE111">
        <f>SUM($AD$4:AD111)/3600</f>
        <v>2.5774810152243643E-2</v>
      </c>
    </row>
    <row r="112" spans="1:31" x14ac:dyDescent="0.3">
      <c r="A112" s="6" t="s">
        <v>23</v>
      </c>
      <c r="B112" s="6">
        <v>108</v>
      </c>
      <c r="C112" s="6">
        <v>108</v>
      </c>
      <c r="D112" s="3">
        <f t="shared" si="21"/>
        <v>0</v>
      </c>
      <c r="E112" s="7">
        <v>0</v>
      </c>
      <c r="F112" s="21">
        <f t="shared" si="22"/>
        <v>0</v>
      </c>
      <c r="G112" s="5">
        <f t="shared" si="23"/>
        <v>0</v>
      </c>
      <c r="H112" s="5">
        <f t="shared" si="24"/>
        <v>0</v>
      </c>
      <c r="I112">
        <f>SUM($D$4:D112)</f>
        <v>614.05555555555554</v>
      </c>
      <c r="J112">
        <f t="shared" si="25"/>
        <v>0</v>
      </c>
      <c r="K112">
        <f>Data!$B$4*9.81*0.012</f>
        <v>166.57380000000003</v>
      </c>
      <c r="L112" s="22">
        <f t="shared" si="26"/>
        <v>0</v>
      </c>
      <c r="M112" s="22">
        <f>SUM($L$4:L112)</f>
        <v>2132.8868635499994</v>
      </c>
      <c r="N112" s="22">
        <f t="shared" si="27"/>
        <v>2.1328868635499996</v>
      </c>
      <c r="O112">
        <f>Data!$B$4*F112</f>
        <v>0</v>
      </c>
      <c r="P112" s="23">
        <f t="shared" si="28"/>
        <v>166.57380000000003</v>
      </c>
      <c r="Q112" s="23">
        <f>SUM($P$4:P112)/10000</f>
        <v>2.0289431063549985</v>
      </c>
      <c r="R112" s="21">
        <f t="shared" si="29"/>
        <v>0</v>
      </c>
      <c r="S112">
        <f t="shared" si="30"/>
        <v>0</v>
      </c>
      <c r="T112">
        <f>SUM($S$4:S112)</f>
        <v>272844.60858837719</v>
      </c>
      <c r="U112">
        <f t="shared" si="31"/>
        <v>7.5790169052326994E-2</v>
      </c>
      <c r="V112" s="21">
        <f t="shared" si="32"/>
        <v>0</v>
      </c>
      <c r="W112">
        <f t="shared" si="33"/>
        <v>0</v>
      </c>
      <c r="Y112">
        <f>SUM($W$4:W112)</f>
        <v>-115986.64568509639</v>
      </c>
      <c r="Z112">
        <f t="shared" si="38"/>
        <v>3.2218512690304554E-2</v>
      </c>
      <c r="AA112">
        <f t="shared" si="34"/>
        <v>0</v>
      </c>
      <c r="AB112">
        <f t="shared" si="36"/>
        <v>0</v>
      </c>
      <c r="AC112">
        <f t="shared" si="35"/>
        <v>0</v>
      </c>
      <c r="AD112">
        <f t="shared" si="37"/>
        <v>0</v>
      </c>
      <c r="AE112">
        <f>SUM($AD$4:AD112)/3600</f>
        <v>2.5774810152243643E-2</v>
      </c>
    </row>
    <row r="113" spans="1:31" x14ac:dyDescent="0.3">
      <c r="A113" s="6" t="s">
        <v>23</v>
      </c>
      <c r="B113" s="6">
        <v>109</v>
      </c>
      <c r="C113" s="6">
        <v>109</v>
      </c>
      <c r="D113" s="3">
        <f t="shared" si="21"/>
        <v>0</v>
      </c>
      <c r="E113" s="7">
        <v>0</v>
      </c>
      <c r="F113" s="21">
        <f t="shared" si="22"/>
        <v>0</v>
      </c>
      <c r="G113" s="5">
        <f t="shared" si="23"/>
        <v>0</v>
      </c>
      <c r="H113" s="5">
        <f t="shared" si="24"/>
        <v>0</v>
      </c>
      <c r="I113">
        <f>SUM($D$4:D113)</f>
        <v>614.05555555555554</v>
      </c>
      <c r="J113">
        <f t="shared" si="25"/>
        <v>0</v>
      </c>
      <c r="K113">
        <f>Data!$B$4*9.81*0.012</f>
        <v>166.57380000000003</v>
      </c>
      <c r="L113" s="22">
        <f t="shared" si="26"/>
        <v>0</v>
      </c>
      <c r="M113" s="22">
        <f>SUM($L$4:L113)</f>
        <v>2132.8868635499994</v>
      </c>
      <c r="N113" s="22">
        <f t="shared" si="27"/>
        <v>2.1328868635499996</v>
      </c>
      <c r="O113">
        <f>Data!$B$4*F113</f>
        <v>0</v>
      </c>
      <c r="P113" s="23">
        <f t="shared" si="28"/>
        <v>166.57380000000003</v>
      </c>
      <c r="Q113" s="23">
        <f>SUM($P$4:P113)/10000</f>
        <v>2.0456004863549984</v>
      </c>
      <c r="R113" s="21">
        <f t="shared" si="29"/>
        <v>0</v>
      </c>
      <c r="S113">
        <f t="shared" si="30"/>
        <v>0</v>
      </c>
      <c r="T113">
        <f>SUM($S$4:S113)</f>
        <v>272844.60858837719</v>
      </c>
      <c r="U113">
        <f t="shared" si="31"/>
        <v>7.5790169052326994E-2</v>
      </c>
      <c r="V113" s="21">
        <f t="shared" si="32"/>
        <v>0</v>
      </c>
      <c r="W113">
        <f t="shared" si="33"/>
        <v>0</v>
      </c>
      <c r="Y113">
        <f>SUM($W$4:W113)</f>
        <v>-115986.64568509639</v>
      </c>
      <c r="Z113">
        <f t="shared" si="38"/>
        <v>3.2218512690304554E-2</v>
      </c>
      <c r="AA113">
        <f t="shared" si="34"/>
        <v>0</v>
      </c>
      <c r="AB113">
        <f t="shared" si="36"/>
        <v>0</v>
      </c>
      <c r="AC113">
        <f t="shared" si="35"/>
        <v>0</v>
      </c>
      <c r="AD113">
        <f t="shared" si="37"/>
        <v>0</v>
      </c>
      <c r="AE113">
        <f>SUM($AD$4:AD113)/3600</f>
        <v>2.5774810152243643E-2</v>
      </c>
    </row>
    <row r="114" spans="1:31" x14ac:dyDescent="0.3">
      <c r="A114" s="6" t="s">
        <v>23</v>
      </c>
      <c r="B114" s="6">
        <v>110</v>
      </c>
      <c r="C114" s="6">
        <v>110</v>
      </c>
      <c r="D114" s="3">
        <f t="shared" si="21"/>
        <v>0</v>
      </c>
      <c r="E114" s="7">
        <v>0</v>
      </c>
      <c r="F114" s="21">
        <f t="shared" si="22"/>
        <v>0</v>
      </c>
      <c r="G114" s="5">
        <f t="shared" si="23"/>
        <v>0</v>
      </c>
      <c r="H114" s="5">
        <f t="shared" si="24"/>
        <v>0</v>
      </c>
      <c r="I114">
        <f>SUM($D$4:D114)</f>
        <v>614.05555555555554</v>
      </c>
      <c r="J114">
        <f t="shared" si="25"/>
        <v>0</v>
      </c>
      <c r="K114">
        <f>Data!$B$4*9.81*0.012</f>
        <v>166.57380000000003</v>
      </c>
      <c r="L114" s="22">
        <f t="shared" si="26"/>
        <v>0</v>
      </c>
      <c r="M114" s="22">
        <f>SUM($L$4:L114)</f>
        <v>2132.8868635499994</v>
      </c>
      <c r="N114" s="22">
        <f t="shared" si="27"/>
        <v>2.1328868635499996</v>
      </c>
      <c r="O114">
        <f>Data!$B$4*F114</f>
        <v>0</v>
      </c>
      <c r="P114" s="23">
        <f t="shared" si="28"/>
        <v>166.57380000000003</v>
      </c>
      <c r="Q114" s="23">
        <f>SUM($P$4:P114)/10000</f>
        <v>2.0622578663549982</v>
      </c>
      <c r="R114" s="21">
        <f t="shared" si="29"/>
        <v>0</v>
      </c>
      <c r="S114">
        <f t="shared" si="30"/>
        <v>0</v>
      </c>
      <c r="T114">
        <f>SUM($S$4:S114)</f>
        <v>272844.60858837719</v>
      </c>
      <c r="U114">
        <f t="shared" si="31"/>
        <v>7.5790169052326994E-2</v>
      </c>
      <c r="V114" s="21">
        <f t="shared" si="32"/>
        <v>0</v>
      </c>
      <c r="W114">
        <f t="shared" si="33"/>
        <v>0</v>
      </c>
      <c r="Y114">
        <f>SUM($W$4:W114)</f>
        <v>-115986.64568509639</v>
      </c>
      <c r="Z114">
        <f t="shared" si="38"/>
        <v>3.2218512690304554E-2</v>
      </c>
      <c r="AA114">
        <f t="shared" si="34"/>
        <v>0</v>
      </c>
      <c r="AB114">
        <f t="shared" si="36"/>
        <v>0</v>
      </c>
      <c r="AC114">
        <f t="shared" si="35"/>
        <v>0</v>
      </c>
      <c r="AD114">
        <f t="shared" si="37"/>
        <v>0</v>
      </c>
      <c r="AE114">
        <f>SUM($AD$4:AD114)/3600</f>
        <v>2.5774810152243643E-2</v>
      </c>
    </row>
    <row r="115" spans="1:31" x14ac:dyDescent="0.3">
      <c r="A115" s="6" t="s">
        <v>23</v>
      </c>
      <c r="B115" s="6">
        <v>111</v>
      </c>
      <c r="C115" s="6">
        <v>111</v>
      </c>
      <c r="D115" s="3">
        <f t="shared" si="21"/>
        <v>0</v>
      </c>
      <c r="E115" s="7">
        <v>0</v>
      </c>
      <c r="F115" s="21">
        <f t="shared" si="22"/>
        <v>0</v>
      </c>
      <c r="G115" s="5">
        <f t="shared" si="23"/>
        <v>0</v>
      </c>
      <c r="H115" s="5">
        <f t="shared" si="24"/>
        <v>0</v>
      </c>
      <c r="I115">
        <f>SUM($D$4:D115)</f>
        <v>614.05555555555554</v>
      </c>
      <c r="J115">
        <f t="shared" si="25"/>
        <v>0</v>
      </c>
      <c r="K115">
        <f>Data!$B$4*9.81*0.012</f>
        <v>166.57380000000003</v>
      </c>
      <c r="L115" s="22">
        <f t="shared" si="26"/>
        <v>0</v>
      </c>
      <c r="M115" s="22">
        <f>SUM($L$4:L115)</f>
        <v>2132.8868635499994</v>
      </c>
      <c r="N115" s="22">
        <f t="shared" si="27"/>
        <v>2.1328868635499996</v>
      </c>
      <c r="O115">
        <f>Data!$B$4*F115</f>
        <v>0</v>
      </c>
      <c r="P115" s="23">
        <f t="shared" si="28"/>
        <v>166.57380000000003</v>
      </c>
      <c r="Q115" s="23">
        <f>SUM($P$4:P115)/10000</f>
        <v>2.078915246354998</v>
      </c>
      <c r="R115" s="21">
        <f t="shared" si="29"/>
        <v>0</v>
      </c>
      <c r="S115">
        <f t="shared" si="30"/>
        <v>0</v>
      </c>
      <c r="T115">
        <f>SUM($S$4:S115)</f>
        <v>272844.60858837719</v>
      </c>
      <c r="U115">
        <f t="shared" si="31"/>
        <v>7.5790169052326994E-2</v>
      </c>
      <c r="V115" s="21">
        <f t="shared" si="32"/>
        <v>0</v>
      </c>
      <c r="W115">
        <f t="shared" si="33"/>
        <v>0</v>
      </c>
      <c r="Y115">
        <f>SUM($W$4:W115)</f>
        <v>-115986.64568509639</v>
      </c>
      <c r="Z115">
        <f t="shared" si="38"/>
        <v>3.2218512690304554E-2</v>
      </c>
      <c r="AA115">
        <f t="shared" si="34"/>
        <v>0</v>
      </c>
      <c r="AB115">
        <f t="shared" si="36"/>
        <v>0</v>
      </c>
      <c r="AC115">
        <f t="shared" si="35"/>
        <v>0</v>
      </c>
      <c r="AD115">
        <f t="shared" si="37"/>
        <v>0</v>
      </c>
      <c r="AE115">
        <f>SUM($AD$4:AD115)/3600</f>
        <v>2.5774810152243643E-2</v>
      </c>
    </row>
    <row r="116" spans="1:31" x14ac:dyDescent="0.3">
      <c r="A116" s="6" t="s">
        <v>23</v>
      </c>
      <c r="B116" s="6">
        <v>112</v>
      </c>
      <c r="C116" s="6">
        <v>112</v>
      </c>
      <c r="D116" s="3">
        <f t="shared" si="21"/>
        <v>0</v>
      </c>
      <c r="E116" s="7">
        <v>0</v>
      </c>
      <c r="F116" s="21">
        <f t="shared" si="22"/>
        <v>0</v>
      </c>
      <c r="G116" s="5">
        <f t="shared" si="23"/>
        <v>0</v>
      </c>
      <c r="H116" s="5">
        <f t="shared" si="24"/>
        <v>0</v>
      </c>
      <c r="I116">
        <f>SUM($D$4:D116)</f>
        <v>614.05555555555554</v>
      </c>
      <c r="J116">
        <f t="shared" si="25"/>
        <v>0</v>
      </c>
      <c r="K116">
        <f>Data!$B$4*9.81*0.012</f>
        <v>166.57380000000003</v>
      </c>
      <c r="L116" s="22">
        <f t="shared" si="26"/>
        <v>0</v>
      </c>
      <c r="M116" s="22">
        <f>SUM($L$4:L116)</f>
        <v>2132.8868635499994</v>
      </c>
      <c r="N116" s="22">
        <f t="shared" si="27"/>
        <v>2.1328868635499996</v>
      </c>
      <c r="O116">
        <f>Data!$B$4*F116</f>
        <v>0</v>
      </c>
      <c r="P116" s="23">
        <f t="shared" si="28"/>
        <v>166.57380000000003</v>
      </c>
      <c r="Q116" s="23">
        <f>SUM($P$4:P116)/10000</f>
        <v>2.0955726263549979</v>
      </c>
      <c r="R116" s="21">
        <f t="shared" si="29"/>
        <v>0</v>
      </c>
      <c r="S116">
        <f t="shared" si="30"/>
        <v>0</v>
      </c>
      <c r="T116">
        <f>SUM($S$4:S116)</f>
        <v>272844.60858837719</v>
      </c>
      <c r="U116">
        <f t="shared" si="31"/>
        <v>7.5790169052326994E-2</v>
      </c>
      <c r="V116" s="21">
        <f t="shared" si="32"/>
        <v>0</v>
      </c>
      <c r="W116">
        <f t="shared" si="33"/>
        <v>0</v>
      </c>
      <c r="Y116">
        <f>SUM($W$4:W116)</f>
        <v>-115986.64568509639</v>
      </c>
      <c r="Z116">
        <f t="shared" si="38"/>
        <v>3.2218512690304554E-2</v>
      </c>
      <c r="AA116">
        <f t="shared" si="34"/>
        <v>0</v>
      </c>
      <c r="AB116">
        <f t="shared" si="36"/>
        <v>0</v>
      </c>
      <c r="AC116">
        <f t="shared" si="35"/>
        <v>0</v>
      </c>
      <c r="AD116">
        <f t="shared" si="37"/>
        <v>0</v>
      </c>
      <c r="AE116">
        <f>SUM($AD$4:AD116)/3600</f>
        <v>2.5774810152243643E-2</v>
      </c>
    </row>
    <row r="117" spans="1:31" x14ac:dyDescent="0.3">
      <c r="A117" s="6" t="s">
        <v>23</v>
      </c>
      <c r="B117" s="6">
        <v>113</v>
      </c>
      <c r="C117" s="6">
        <v>113</v>
      </c>
      <c r="D117" s="3">
        <f t="shared" si="21"/>
        <v>0</v>
      </c>
      <c r="E117" s="7">
        <v>0</v>
      </c>
      <c r="F117" s="21">
        <f t="shared" si="22"/>
        <v>0</v>
      </c>
      <c r="G117" s="5">
        <f t="shared" si="23"/>
        <v>0</v>
      </c>
      <c r="H117" s="5">
        <f t="shared" si="24"/>
        <v>0</v>
      </c>
      <c r="I117">
        <f>SUM($D$4:D117)</f>
        <v>614.05555555555554</v>
      </c>
      <c r="J117">
        <f t="shared" si="25"/>
        <v>0</v>
      </c>
      <c r="K117">
        <f>Data!$B$4*9.81*0.012</f>
        <v>166.57380000000003</v>
      </c>
      <c r="L117" s="22">
        <f t="shared" si="26"/>
        <v>0</v>
      </c>
      <c r="M117" s="22">
        <f>SUM($L$4:L117)</f>
        <v>2132.8868635499994</v>
      </c>
      <c r="N117" s="22">
        <f t="shared" si="27"/>
        <v>2.1328868635499996</v>
      </c>
      <c r="O117">
        <f>Data!$B$4*F117</f>
        <v>0</v>
      </c>
      <c r="P117" s="23">
        <f t="shared" si="28"/>
        <v>166.57380000000003</v>
      </c>
      <c r="Q117" s="23">
        <f>SUM($P$4:P117)/10000</f>
        <v>2.1122300063549977</v>
      </c>
      <c r="R117" s="21">
        <f t="shared" si="29"/>
        <v>0</v>
      </c>
      <c r="S117">
        <f t="shared" si="30"/>
        <v>0</v>
      </c>
      <c r="T117">
        <f>SUM($S$4:S117)</f>
        <v>272844.60858837719</v>
      </c>
      <c r="U117">
        <f t="shared" si="31"/>
        <v>7.5790169052326994E-2</v>
      </c>
      <c r="V117" s="21">
        <f t="shared" si="32"/>
        <v>0</v>
      </c>
      <c r="W117">
        <f t="shared" si="33"/>
        <v>0</v>
      </c>
      <c r="Y117">
        <f>SUM($W$4:W117)</f>
        <v>-115986.64568509639</v>
      </c>
      <c r="Z117">
        <f t="shared" si="38"/>
        <v>3.2218512690304554E-2</v>
      </c>
      <c r="AA117">
        <f t="shared" si="34"/>
        <v>0</v>
      </c>
      <c r="AB117">
        <f t="shared" si="36"/>
        <v>0</v>
      </c>
      <c r="AC117">
        <f t="shared" si="35"/>
        <v>0</v>
      </c>
      <c r="AD117">
        <f t="shared" si="37"/>
        <v>0</v>
      </c>
      <c r="AE117">
        <f>SUM($AD$4:AD117)/3600</f>
        <v>2.5774810152243643E-2</v>
      </c>
    </row>
    <row r="118" spans="1:31" x14ac:dyDescent="0.3">
      <c r="A118" s="6" t="s">
        <v>23</v>
      </c>
      <c r="B118" s="6">
        <v>114</v>
      </c>
      <c r="C118" s="6">
        <v>114</v>
      </c>
      <c r="D118" s="3">
        <f t="shared" si="21"/>
        <v>0</v>
      </c>
      <c r="E118" s="7">
        <v>0</v>
      </c>
      <c r="F118" s="21">
        <f t="shared" si="22"/>
        <v>0</v>
      </c>
      <c r="G118" s="5">
        <f t="shared" si="23"/>
        <v>0</v>
      </c>
      <c r="H118" s="5">
        <f t="shared" si="24"/>
        <v>0</v>
      </c>
      <c r="I118">
        <f>SUM($D$4:D118)</f>
        <v>614.05555555555554</v>
      </c>
      <c r="J118">
        <f t="shared" si="25"/>
        <v>0</v>
      </c>
      <c r="K118">
        <f>Data!$B$4*9.81*0.012</f>
        <v>166.57380000000003</v>
      </c>
      <c r="L118" s="22">
        <f t="shared" si="26"/>
        <v>0</v>
      </c>
      <c r="M118" s="22">
        <f>SUM($L$4:L118)</f>
        <v>2132.8868635499994</v>
      </c>
      <c r="N118" s="22">
        <f t="shared" si="27"/>
        <v>2.1328868635499996</v>
      </c>
      <c r="O118">
        <f>Data!$B$4*F118</f>
        <v>0</v>
      </c>
      <c r="P118" s="23">
        <f t="shared" si="28"/>
        <v>166.57380000000003</v>
      </c>
      <c r="Q118" s="23">
        <f>SUM($P$4:P118)/10000</f>
        <v>2.1288873863549975</v>
      </c>
      <c r="R118" s="21">
        <f t="shared" si="29"/>
        <v>0</v>
      </c>
      <c r="S118">
        <f t="shared" si="30"/>
        <v>0</v>
      </c>
      <c r="T118">
        <f>SUM($S$4:S118)</f>
        <v>272844.60858837719</v>
      </c>
      <c r="U118">
        <f t="shared" si="31"/>
        <v>7.5790169052326994E-2</v>
      </c>
      <c r="V118" s="21">
        <f t="shared" si="32"/>
        <v>0</v>
      </c>
      <c r="W118">
        <f t="shared" si="33"/>
        <v>0</v>
      </c>
      <c r="Y118">
        <f>SUM($W$4:W118)</f>
        <v>-115986.64568509639</v>
      </c>
      <c r="Z118">
        <f t="shared" si="38"/>
        <v>3.2218512690304554E-2</v>
      </c>
      <c r="AA118">
        <f t="shared" si="34"/>
        <v>0</v>
      </c>
      <c r="AB118">
        <f t="shared" si="36"/>
        <v>0</v>
      </c>
      <c r="AC118">
        <f t="shared" si="35"/>
        <v>0</v>
      </c>
      <c r="AD118">
        <f t="shared" si="37"/>
        <v>0</v>
      </c>
      <c r="AE118">
        <f>SUM($AD$4:AD118)/3600</f>
        <v>2.5774810152243643E-2</v>
      </c>
    </row>
    <row r="119" spans="1:31" x14ac:dyDescent="0.3">
      <c r="A119" s="6" t="s">
        <v>23</v>
      </c>
      <c r="B119" s="6">
        <v>115</v>
      </c>
      <c r="C119" s="6">
        <v>115</v>
      </c>
      <c r="D119" s="3">
        <f t="shared" si="21"/>
        <v>0</v>
      </c>
      <c r="E119" s="7">
        <v>0</v>
      </c>
      <c r="F119" s="21">
        <f t="shared" si="22"/>
        <v>0</v>
      </c>
      <c r="G119" s="5">
        <f t="shared" si="23"/>
        <v>0</v>
      </c>
      <c r="H119" s="5">
        <f t="shared" si="24"/>
        <v>0</v>
      </c>
      <c r="I119">
        <f>SUM($D$4:D119)</f>
        <v>614.05555555555554</v>
      </c>
      <c r="J119">
        <f t="shared" si="25"/>
        <v>0</v>
      </c>
      <c r="K119">
        <f>Data!$B$4*9.81*0.012</f>
        <v>166.57380000000003</v>
      </c>
      <c r="L119" s="22">
        <f t="shared" si="26"/>
        <v>0</v>
      </c>
      <c r="M119" s="22">
        <f>SUM($L$4:L119)</f>
        <v>2132.8868635499994</v>
      </c>
      <c r="N119" s="22">
        <f t="shared" si="27"/>
        <v>2.1328868635499996</v>
      </c>
      <c r="O119">
        <f>Data!$B$4*F119</f>
        <v>0</v>
      </c>
      <c r="P119" s="23">
        <f t="shared" si="28"/>
        <v>166.57380000000003</v>
      </c>
      <c r="Q119" s="23">
        <f>SUM($P$4:P119)/10000</f>
        <v>2.1455447663549974</v>
      </c>
      <c r="R119" s="21">
        <f t="shared" si="29"/>
        <v>0</v>
      </c>
      <c r="S119">
        <f t="shared" si="30"/>
        <v>0</v>
      </c>
      <c r="T119">
        <f>SUM($S$4:S119)</f>
        <v>272844.60858837719</v>
      </c>
      <c r="U119">
        <f t="shared" si="31"/>
        <v>7.5790169052326994E-2</v>
      </c>
      <c r="V119" s="21">
        <f t="shared" si="32"/>
        <v>0</v>
      </c>
      <c r="W119">
        <f t="shared" si="33"/>
        <v>0</v>
      </c>
      <c r="Y119">
        <f>SUM($W$4:W119)</f>
        <v>-115986.64568509639</v>
      </c>
      <c r="Z119">
        <f t="shared" si="38"/>
        <v>3.2218512690304554E-2</v>
      </c>
      <c r="AA119">
        <f t="shared" si="34"/>
        <v>0</v>
      </c>
      <c r="AB119">
        <f t="shared" si="36"/>
        <v>0</v>
      </c>
      <c r="AC119">
        <f t="shared" si="35"/>
        <v>0</v>
      </c>
      <c r="AD119">
        <f t="shared" si="37"/>
        <v>0</v>
      </c>
      <c r="AE119">
        <f>SUM($AD$4:AD119)/3600</f>
        <v>2.5774810152243643E-2</v>
      </c>
    </row>
    <row r="120" spans="1:31" x14ac:dyDescent="0.3">
      <c r="A120" s="6" t="s">
        <v>23</v>
      </c>
      <c r="B120" s="6">
        <v>116</v>
      </c>
      <c r="C120" s="6">
        <v>116</v>
      </c>
      <c r="D120" s="3">
        <f t="shared" si="21"/>
        <v>0</v>
      </c>
      <c r="E120" s="7">
        <v>0</v>
      </c>
      <c r="F120" s="21">
        <f t="shared" si="22"/>
        <v>0</v>
      </c>
      <c r="G120" s="5">
        <f t="shared" si="23"/>
        <v>0</v>
      </c>
      <c r="H120" s="5">
        <f t="shared" si="24"/>
        <v>0</v>
      </c>
      <c r="I120">
        <f>SUM($D$4:D120)</f>
        <v>614.05555555555554</v>
      </c>
      <c r="J120">
        <f t="shared" si="25"/>
        <v>0</v>
      </c>
      <c r="K120">
        <f>Data!$B$4*9.81*0.012</f>
        <v>166.57380000000003</v>
      </c>
      <c r="L120" s="22">
        <f t="shared" si="26"/>
        <v>0</v>
      </c>
      <c r="M120" s="22">
        <f>SUM($L$4:L120)</f>
        <v>2132.8868635499994</v>
      </c>
      <c r="N120" s="22">
        <f t="shared" si="27"/>
        <v>2.1328868635499996</v>
      </c>
      <c r="O120">
        <f>Data!$B$4*F120</f>
        <v>0</v>
      </c>
      <c r="P120" s="23">
        <f t="shared" si="28"/>
        <v>166.57380000000003</v>
      </c>
      <c r="Q120" s="23">
        <f>SUM($P$4:P120)/10000</f>
        <v>2.1622021463549972</v>
      </c>
      <c r="R120" s="21">
        <f t="shared" si="29"/>
        <v>0</v>
      </c>
      <c r="S120">
        <f t="shared" si="30"/>
        <v>0</v>
      </c>
      <c r="T120">
        <f>SUM($S$4:S120)</f>
        <v>272844.60858837719</v>
      </c>
      <c r="U120">
        <f t="shared" si="31"/>
        <v>7.5790169052326994E-2</v>
      </c>
      <c r="V120" s="21">
        <f t="shared" si="32"/>
        <v>0</v>
      </c>
      <c r="W120">
        <f t="shared" si="33"/>
        <v>0</v>
      </c>
      <c r="Y120">
        <f>SUM($W$4:W120)</f>
        <v>-115986.64568509639</v>
      </c>
      <c r="Z120">
        <f t="shared" si="38"/>
        <v>3.2218512690304554E-2</v>
      </c>
      <c r="AA120">
        <f t="shared" si="34"/>
        <v>0</v>
      </c>
      <c r="AB120">
        <f t="shared" si="36"/>
        <v>0</v>
      </c>
      <c r="AC120">
        <f t="shared" si="35"/>
        <v>0</v>
      </c>
      <c r="AD120">
        <f t="shared" si="37"/>
        <v>0</v>
      </c>
      <c r="AE120">
        <f>SUM($AD$4:AD120)/3600</f>
        <v>2.5774810152243643E-2</v>
      </c>
    </row>
    <row r="121" spans="1:31" x14ac:dyDescent="0.3">
      <c r="A121" s="6" t="s">
        <v>23</v>
      </c>
      <c r="B121" s="6">
        <v>117</v>
      </c>
      <c r="C121" s="6">
        <v>117</v>
      </c>
      <c r="D121" s="3">
        <f t="shared" si="21"/>
        <v>0</v>
      </c>
      <c r="E121" s="7">
        <v>0</v>
      </c>
      <c r="F121" s="21">
        <f t="shared" si="22"/>
        <v>0</v>
      </c>
      <c r="G121" s="5">
        <f t="shared" si="23"/>
        <v>0</v>
      </c>
      <c r="H121" s="5">
        <f t="shared" si="24"/>
        <v>0</v>
      </c>
      <c r="I121">
        <f>SUM($D$4:D121)</f>
        <v>614.05555555555554</v>
      </c>
      <c r="J121">
        <f t="shared" si="25"/>
        <v>0</v>
      </c>
      <c r="K121">
        <f>Data!$B$4*9.81*0.012</f>
        <v>166.57380000000003</v>
      </c>
      <c r="L121" s="22">
        <f t="shared" si="26"/>
        <v>0</v>
      </c>
      <c r="M121" s="22">
        <f>SUM($L$4:L121)</f>
        <v>2132.8868635499994</v>
      </c>
      <c r="N121" s="22">
        <f t="shared" si="27"/>
        <v>2.1328868635499996</v>
      </c>
      <c r="O121">
        <f>Data!$B$4*F121</f>
        <v>0</v>
      </c>
      <c r="P121" s="23">
        <f t="shared" si="28"/>
        <v>166.57380000000003</v>
      </c>
      <c r="Q121" s="23">
        <f>SUM($P$4:P121)/10000</f>
        <v>2.178859526354997</v>
      </c>
      <c r="R121" s="21">
        <f t="shared" si="29"/>
        <v>0</v>
      </c>
      <c r="S121">
        <f t="shared" si="30"/>
        <v>0</v>
      </c>
      <c r="T121">
        <f>SUM($S$4:S121)</f>
        <v>272844.60858837719</v>
      </c>
      <c r="U121">
        <f t="shared" si="31"/>
        <v>7.5790169052326994E-2</v>
      </c>
      <c r="V121" s="21">
        <f t="shared" si="32"/>
        <v>0</v>
      </c>
      <c r="W121">
        <f t="shared" si="33"/>
        <v>0</v>
      </c>
      <c r="Y121">
        <f>SUM($W$4:W121)</f>
        <v>-115986.64568509639</v>
      </c>
      <c r="Z121">
        <f t="shared" si="38"/>
        <v>3.2218512690304554E-2</v>
      </c>
      <c r="AA121">
        <f t="shared" si="34"/>
        <v>0</v>
      </c>
      <c r="AB121">
        <f t="shared" si="36"/>
        <v>0</v>
      </c>
      <c r="AC121">
        <f t="shared" si="35"/>
        <v>0</v>
      </c>
      <c r="AD121">
        <f t="shared" si="37"/>
        <v>0</v>
      </c>
      <c r="AE121">
        <f>SUM($AD$4:AD121)/3600</f>
        <v>2.5774810152243643E-2</v>
      </c>
    </row>
    <row r="122" spans="1:31" x14ac:dyDescent="0.3">
      <c r="A122" s="6" t="s">
        <v>23</v>
      </c>
      <c r="B122" s="6">
        <v>118</v>
      </c>
      <c r="C122" s="6">
        <v>118</v>
      </c>
      <c r="D122" s="3">
        <f t="shared" si="21"/>
        <v>0</v>
      </c>
      <c r="E122" s="7">
        <v>0</v>
      </c>
      <c r="F122" s="21">
        <f t="shared" si="22"/>
        <v>0</v>
      </c>
      <c r="G122" s="5">
        <f t="shared" si="23"/>
        <v>0</v>
      </c>
      <c r="H122" s="5">
        <f t="shared" si="24"/>
        <v>0</v>
      </c>
      <c r="I122">
        <f>SUM($D$4:D122)</f>
        <v>614.05555555555554</v>
      </c>
      <c r="J122">
        <f t="shared" si="25"/>
        <v>0</v>
      </c>
      <c r="K122">
        <f>Data!$B$4*9.81*0.012</f>
        <v>166.57380000000003</v>
      </c>
      <c r="L122" s="22">
        <f t="shared" si="26"/>
        <v>0</v>
      </c>
      <c r="M122" s="22">
        <f>SUM($L$4:L122)</f>
        <v>2132.8868635499994</v>
      </c>
      <c r="N122" s="22">
        <f t="shared" si="27"/>
        <v>2.1328868635499996</v>
      </c>
      <c r="O122">
        <f>Data!$B$4*F122</f>
        <v>0</v>
      </c>
      <c r="P122" s="23">
        <f t="shared" si="28"/>
        <v>166.57380000000003</v>
      </c>
      <c r="Q122" s="23">
        <f>SUM($P$4:P122)/10000</f>
        <v>2.1955169063549969</v>
      </c>
      <c r="R122" s="21">
        <f t="shared" si="29"/>
        <v>0</v>
      </c>
      <c r="S122">
        <f t="shared" si="30"/>
        <v>0</v>
      </c>
      <c r="T122">
        <f>SUM($S$4:S122)</f>
        <v>272844.60858837719</v>
      </c>
      <c r="U122">
        <f t="shared" si="31"/>
        <v>7.5790169052326994E-2</v>
      </c>
      <c r="V122" s="21">
        <f t="shared" si="32"/>
        <v>0</v>
      </c>
      <c r="W122">
        <f t="shared" si="33"/>
        <v>0</v>
      </c>
      <c r="Y122">
        <f>SUM($W$4:W122)</f>
        <v>-115986.64568509639</v>
      </c>
      <c r="Z122">
        <f t="shared" si="38"/>
        <v>3.2218512690304554E-2</v>
      </c>
      <c r="AA122">
        <f t="shared" si="34"/>
        <v>0</v>
      </c>
      <c r="AB122">
        <f t="shared" si="36"/>
        <v>0</v>
      </c>
      <c r="AC122">
        <f t="shared" si="35"/>
        <v>0</v>
      </c>
      <c r="AD122">
        <f t="shared" si="37"/>
        <v>0</v>
      </c>
      <c r="AE122">
        <f>SUM($AD$4:AD122)/3600</f>
        <v>2.5774810152243643E-2</v>
      </c>
    </row>
    <row r="123" spans="1:31" x14ac:dyDescent="0.3">
      <c r="A123" s="6" t="s">
        <v>23</v>
      </c>
      <c r="B123" s="6">
        <v>119</v>
      </c>
      <c r="C123" s="6">
        <v>119</v>
      </c>
      <c r="D123" s="3">
        <f t="shared" si="21"/>
        <v>0</v>
      </c>
      <c r="E123" s="7">
        <v>0</v>
      </c>
      <c r="F123" s="21">
        <f t="shared" si="22"/>
        <v>0</v>
      </c>
      <c r="G123" s="5">
        <f t="shared" si="23"/>
        <v>0</v>
      </c>
      <c r="H123" s="5">
        <f t="shared" si="24"/>
        <v>0</v>
      </c>
      <c r="I123">
        <f>SUM($D$4:D123)</f>
        <v>614.05555555555554</v>
      </c>
      <c r="J123">
        <f t="shared" si="25"/>
        <v>0</v>
      </c>
      <c r="K123">
        <f>Data!$B$4*9.81*0.012</f>
        <v>166.57380000000003</v>
      </c>
      <c r="L123" s="22">
        <f t="shared" si="26"/>
        <v>0</v>
      </c>
      <c r="M123" s="22">
        <f>SUM($L$4:L123)</f>
        <v>2132.8868635499994</v>
      </c>
      <c r="N123" s="22">
        <f t="shared" si="27"/>
        <v>2.1328868635499996</v>
      </c>
      <c r="O123">
        <f>Data!$B$4*F123</f>
        <v>0</v>
      </c>
      <c r="P123" s="23">
        <f t="shared" si="28"/>
        <v>166.57380000000003</v>
      </c>
      <c r="Q123" s="23">
        <f>SUM($P$4:P123)/10000</f>
        <v>2.2121742863549967</v>
      </c>
      <c r="R123" s="21">
        <f t="shared" si="29"/>
        <v>0</v>
      </c>
      <c r="S123">
        <f t="shared" si="30"/>
        <v>0</v>
      </c>
      <c r="T123">
        <f>SUM($S$4:S123)</f>
        <v>272844.60858837719</v>
      </c>
      <c r="U123">
        <f t="shared" si="31"/>
        <v>7.5790169052326994E-2</v>
      </c>
      <c r="V123" s="21">
        <f t="shared" si="32"/>
        <v>0</v>
      </c>
      <c r="W123">
        <f t="shared" si="33"/>
        <v>0</v>
      </c>
      <c r="Y123">
        <f>SUM($W$4:W123)</f>
        <v>-115986.64568509639</v>
      </c>
      <c r="Z123">
        <f t="shared" si="38"/>
        <v>3.2218512690304554E-2</v>
      </c>
      <c r="AA123">
        <f t="shared" si="34"/>
        <v>0</v>
      </c>
      <c r="AB123">
        <f t="shared" si="36"/>
        <v>0</v>
      </c>
      <c r="AC123">
        <f t="shared" si="35"/>
        <v>0</v>
      </c>
      <c r="AD123">
        <f t="shared" si="37"/>
        <v>0</v>
      </c>
      <c r="AE123">
        <f>SUM($AD$4:AD123)/3600</f>
        <v>2.5774810152243643E-2</v>
      </c>
    </row>
    <row r="124" spans="1:31" x14ac:dyDescent="0.3">
      <c r="A124" s="6" t="s">
        <v>23</v>
      </c>
      <c r="B124" s="6">
        <v>120</v>
      </c>
      <c r="C124" s="6">
        <v>120</v>
      </c>
      <c r="D124" s="3">
        <f t="shared" si="21"/>
        <v>0</v>
      </c>
      <c r="E124" s="7">
        <v>0</v>
      </c>
      <c r="F124" s="21">
        <f t="shared" si="22"/>
        <v>0</v>
      </c>
      <c r="G124" s="5">
        <f t="shared" si="23"/>
        <v>0</v>
      </c>
      <c r="H124" s="5">
        <f t="shared" si="24"/>
        <v>0</v>
      </c>
      <c r="I124">
        <f>SUM($D$4:D124)</f>
        <v>614.05555555555554</v>
      </c>
      <c r="J124">
        <f t="shared" si="25"/>
        <v>0</v>
      </c>
      <c r="K124">
        <f>Data!$B$4*9.81*0.012</f>
        <v>166.57380000000003</v>
      </c>
      <c r="L124" s="22">
        <f t="shared" si="26"/>
        <v>0</v>
      </c>
      <c r="M124" s="22">
        <f>SUM($L$4:L124)</f>
        <v>2132.8868635499994</v>
      </c>
      <c r="N124" s="22">
        <f t="shared" si="27"/>
        <v>2.1328868635499996</v>
      </c>
      <c r="O124">
        <f>Data!$B$4*F124</f>
        <v>0</v>
      </c>
      <c r="P124" s="23">
        <f t="shared" si="28"/>
        <v>166.57380000000003</v>
      </c>
      <c r="Q124" s="23">
        <f>SUM($P$4:P124)/10000</f>
        <v>2.2288316663549965</v>
      </c>
      <c r="R124" s="21">
        <f t="shared" si="29"/>
        <v>0</v>
      </c>
      <c r="S124">
        <f t="shared" si="30"/>
        <v>0</v>
      </c>
      <c r="T124">
        <f>SUM($S$4:S124)</f>
        <v>272844.60858837719</v>
      </c>
      <c r="U124">
        <f t="shared" si="31"/>
        <v>7.5790169052326994E-2</v>
      </c>
      <c r="V124" s="21">
        <f t="shared" si="32"/>
        <v>0</v>
      </c>
      <c r="W124">
        <f t="shared" si="33"/>
        <v>0</v>
      </c>
      <c r="Y124">
        <f>SUM($W$4:W124)</f>
        <v>-115986.64568509639</v>
      </c>
      <c r="Z124">
        <f t="shared" si="38"/>
        <v>3.2218512690304554E-2</v>
      </c>
      <c r="AA124">
        <f t="shared" si="34"/>
        <v>0</v>
      </c>
      <c r="AB124">
        <f t="shared" si="36"/>
        <v>0</v>
      </c>
      <c r="AC124">
        <f t="shared" si="35"/>
        <v>0</v>
      </c>
      <c r="AD124">
        <f t="shared" si="37"/>
        <v>0</v>
      </c>
      <c r="AE124">
        <f>SUM($AD$4:AD124)/3600</f>
        <v>2.5774810152243643E-2</v>
      </c>
    </row>
    <row r="125" spans="1:31" x14ac:dyDescent="0.3">
      <c r="A125" s="6" t="s">
        <v>23</v>
      </c>
      <c r="B125" s="6">
        <v>121</v>
      </c>
      <c r="C125" s="6">
        <v>121</v>
      </c>
      <c r="D125" s="3">
        <f t="shared" si="21"/>
        <v>0</v>
      </c>
      <c r="E125" s="7">
        <v>0</v>
      </c>
      <c r="F125" s="21">
        <f t="shared" si="22"/>
        <v>0</v>
      </c>
      <c r="G125" s="5">
        <f t="shared" si="23"/>
        <v>0</v>
      </c>
      <c r="H125" s="5">
        <f t="shared" si="24"/>
        <v>0</v>
      </c>
      <c r="I125">
        <f>SUM($D$4:D125)</f>
        <v>614.05555555555554</v>
      </c>
      <c r="J125">
        <f t="shared" si="25"/>
        <v>0</v>
      </c>
      <c r="K125">
        <f>Data!$B$4*9.81*0.012</f>
        <v>166.57380000000003</v>
      </c>
      <c r="L125" s="22">
        <f t="shared" si="26"/>
        <v>0</v>
      </c>
      <c r="M125" s="22">
        <f>SUM($L$4:L125)</f>
        <v>2132.8868635499994</v>
      </c>
      <c r="N125" s="22">
        <f t="shared" si="27"/>
        <v>2.1328868635499996</v>
      </c>
      <c r="O125">
        <f>Data!$B$4*F125</f>
        <v>0</v>
      </c>
      <c r="P125" s="23">
        <f t="shared" si="28"/>
        <v>166.57380000000003</v>
      </c>
      <c r="Q125" s="23">
        <f>SUM($P$4:P125)/10000</f>
        <v>2.2454890463549964</v>
      </c>
      <c r="R125" s="21">
        <f t="shared" si="29"/>
        <v>0</v>
      </c>
      <c r="S125">
        <f t="shared" si="30"/>
        <v>0</v>
      </c>
      <c r="T125">
        <f>SUM($S$4:S125)</f>
        <v>272844.60858837719</v>
      </c>
      <c r="U125">
        <f t="shared" si="31"/>
        <v>7.5790169052326994E-2</v>
      </c>
      <c r="V125" s="21">
        <f t="shared" si="32"/>
        <v>0</v>
      </c>
      <c r="W125">
        <f t="shared" si="33"/>
        <v>0</v>
      </c>
      <c r="Y125">
        <f>SUM($W$4:W125)</f>
        <v>-115986.64568509639</v>
      </c>
      <c r="Z125">
        <f t="shared" si="38"/>
        <v>3.2218512690304554E-2</v>
      </c>
      <c r="AA125">
        <f t="shared" si="34"/>
        <v>0</v>
      </c>
      <c r="AB125">
        <f t="shared" si="36"/>
        <v>0</v>
      </c>
      <c r="AC125">
        <f t="shared" si="35"/>
        <v>0</v>
      </c>
      <c r="AD125">
        <f t="shared" si="37"/>
        <v>0</v>
      </c>
      <c r="AE125">
        <f>SUM($AD$4:AD125)/3600</f>
        <v>2.5774810152243643E-2</v>
      </c>
    </row>
    <row r="126" spans="1:31" x14ac:dyDescent="0.3">
      <c r="A126" s="6" t="s">
        <v>23</v>
      </c>
      <c r="B126" s="6">
        <v>122</v>
      </c>
      <c r="C126" s="6">
        <v>122</v>
      </c>
      <c r="D126" s="3">
        <f t="shared" si="21"/>
        <v>0</v>
      </c>
      <c r="E126" s="7">
        <v>0</v>
      </c>
      <c r="F126" s="21">
        <f t="shared" si="22"/>
        <v>0</v>
      </c>
      <c r="G126" s="5">
        <f t="shared" si="23"/>
        <v>0</v>
      </c>
      <c r="H126" s="5">
        <f t="shared" si="24"/>
        <v>0</v>
      </c>
      <c r="I126">
        <f>SUM($D$4:D126)</f>
        <v>614.05555555555554</v>
      </c>
      <c r="J126">
        <f t="shared" si="25"/>
        <v>0</v>
      </c>
      <c r="K126">
        <f>Data!$B$4*9.81*0.012</f>
        <v>166.57380000000003</v>
      </c>
      <c r="L126" s="22">
        <f t="shared" si="26"/>
        <v>0</v>
      </c>
      <c r="M126" s="22">
        <f>SUM($L$4:L126)</f>
        <v>2132.8868635499994</v>
      </c>
      <c r="N126" s="22">
        <f t="shared" si="27"/>
        <v>2.1328868635499996</v>
      </c>
      <c r="O126">
        <f>Data!$B$4*F126</f>
        <v>0</v>
      </c>
      <c r="P126" s="23">
        <f t="shared" si="28"/>
        <v>166.57380000000003</v>
      </c>
      <c r="Q126" s="23">
        <f>SUM($P$4:P126)/10000</f>
        <v>2.2621464263549962</v>
      </c>
      <c r="R126" s="21">
        <f t="shared" si="29"/>
        <v>0</v>
      </c>
      <c r="S126">
        <f t="shared" si="30"/>
        <v>0</v>
      </c>
      <c r="T126">
        <f>SUM($S$4:S126)</f>
        <v>272844.60858837719</v>
      </c>
      <c r="U126">
        <f t="shared" si="31"/>
        <v>7.5790169052326994E-2</v>
      </c>
      <c r="V126" s="21">
        <f t="shared" si="32"/>
        <v>0</v>
      </c>
      <c r="W126">
        <f t="shared" si="33"/>
        <v>0</v>
      </c>
      <c r="Y126">
        <f>SUM($W$4:W126)</f>
        <v>-115986.64568509639</v>
      </c>
      <c r="Z126">
        <f t="shared" si="38"/>
        <v>3.2218512690304554E-2</v>
      </c>
      <c r="AA126">
        <f t="shared" si="34"/>
        <v>0</v>
      </c>
      <c r="AB126">
        <f t="shared" si="36"/>
        <v>0</v>
      </c>
      <c r="AC126">
        <f t="shared" si="35"/>
        <v>0</v>
      </c>
      <c r="AD126">
        <f t="shared" si="37"/>
        <v>0</v>
      </c>
      <c r="AE126">
        <f>SUM($AD$4:AD126)/3600</f>
        <v>2.5774810152243643E-2</v>
      </c>
    </row>
    <row r="127" spans="1:31" x14ac:dyDescent="0.3">
      <c r="A127" s="6" t="s">
        <v>23</v>
      </c>
      <c r="B127" s="6">
        <v>123</v>
      </c>
      <c r="C127" s="6">
        <v>123</v>
      </c>
      <c r="D127" s="3">
        <f t="shared" si="21"/>
        <v>0</v>
      </c>
      <c r="E127" s="7">
        <v>0</v>
      </c>
      <c r="F127" s="21">
        <f t="shared" si="22"/>
        <v>0</v>
      </c>
      <c r="G127" s="5">
        <f t="shared" si="23"/>
        <v>0</v>
      </c>
      <c r="H127" s="5">
        <f t="shared" si="24"/>
        <v>0</v>
      </c>
      <c r="I127">
        <f>SUM($D$4:D127)</f>
        <v>614.05555555555554</v>
      </c>
      <c r="J127">
        <f t="shared" si="25"/>
        <v>0</v>
      </c>
      <c r="K127">
        <f>Data!$B$4*9.81*0.012</f>
        <v>166.57380000000003</v>
      </c>
      <c r="L127" s="22">
        <f t="shared" si="26"/>
        <v>0</v>
      </c>
      <c r="M127" s="22">
        <f>SUM($L$4:L127)</f>
        <v>2132.8868635499994</v>
      </c>
      <c r="N127" s="22">
        <f t="shared" si="27"/>
        <v>2.1328868635499996</v>
      </c>
      <c r="O127">
        <f>Data!$B$4*F127</f>
        <v>0</v>
      </c>
      <c r="P127" s="23">
        <f t="shared" si="28"/>
        <v>166.57380000000003</v>
      </c>
      <c r="Q127" s="23">
        <f>SUM($P$4:P127)/10000</f>
        <v>2.278803806354996</v>
      </c>
      <c r="R127" s="21">
        <f t="shared" si="29"/>
        <v>0</v>
      </c>
      <c r="S127">
        <f t="shared" si="30"/>
        <v>0</v>
      </c>
      <c r="T127">
        <f>SUM($S$4:S127)</f>
        <v>272844.60858837719</v>
      </c>
      <c r="U127">
        <f t="shared" si="31"/>
        <v>7.5790169052326994E-2</v>
      </c>
      <c r="V127" s="21">
        <f t="shared" si="32"/>
        <v>0</v>
      </c>
      <c r="W127">
        <f t="shared" si="33"/>
        <v>0</v>
      </c>
      <c r="Y127">
        <f>SUM($W$4:W127)</f>
        <v>-115986.64568509639</v>
      </c>
      <c r="Z127">
        <f t="shared" si="38"/>
        <v>3.2218512690304554E-2</v>
      </c>
      <c r="AA127">
        <f t="shared" si="34"/>
        <v>0</v>
      </c>
      <c r="AB127">
        <f t="shared" si="36"/>
        <v>0</v>
      </c>
      <c r="AC127">
        <f t="shared" si="35"/>
        <v>0</v>
      </c>
      <c r="AD127">
        <f t="shared" si="37"/>
        <v>0</v>
      </c>
      <c r="AE127">
        <f>SUM($AD$4:AD127)/3600</f>
        <v>2.5774810152243643E-2</v>
      </c>
    </row>
    <row r="128" spans="1:31" x14ac:dyDescent="0.3">
      <c r="A128" s="6" t="s">
        <v>23</v>
      </c>
      <c r="B128" s="6">
        <v>124</v>
      </c>
      <c r="C128" s="6">
        <v>124</v>
      </c>
      <c r="D128" s="3">
        <f t="shared" si="21"/>
        <v>0</v>
      </c>
      <c r="E128" s="7">
        <v>0</v>
      </c>
      <c r="F128" s="21">
        <f t="shared" si="22"/>
        <v>0</v>
      </c>
      <c r="G128" s="5">
        <f t="shared" si="23"/>
        <v>0</v>
      </c>
      <c r="H128" s="5">
        <f t="shared" si="24"/>
        <v>0</v>
      </c>
      <c r="I128">
        <f>SUM($D$4:D128)</f>
        <v>614.05555555555554</v>
      </c>
      <c r="J128">
        <f t="shared" si="25"/>
        <v>0</v>
      </c>
      <c r="K128">
        <f>Data!$B$4*9.81*0.012</f>
        <v>166.57380000000003</v>
      </c>
      <c r="L128" s="22">
        <f t="shared" si="26"/>
        <v>0</v>
      </c>
      <c r="M128" s="22">
        <f>SUM($L$4:L128)</f>
        <v>2132.8868635499994</v>
      </c>
      <c r="N128" s="22">
        <f t="shared" si="27"/>
        <v>2.1328868635499996</v>
      </c>
      <c r="O128">
        <f>Data!$B$4*F128</f>
        <v>0</v>
      </c>
      <c r="P128" s="23">
        <f t="shared" si="28"/>
        <v>166.57380000000003</v>
      </c>
      <c r="Q128" s="23">
        <f>SUM($P$4:P128)/10000</f>
        <v>2.2954611863549959</v>
      </c>
      <c r="R128" s="21">
        <f t="shared" si="29"/>
        <v>0</v>
      </c>
      <c r="S128">
        <f t="shared" si="30"/>
        <v>0</v>
      </c>
      <c r="T128">
        <f>SUM($S$4:S128)</f>
        <v>272844.60858837719</v>
      </c>
      <c r="U128">
        <f t="shared" si="31"/>
        <v>7.5790169052326994E-2</v>
      </c>
      <c r="V128" s="21">
        <f t="shared" si="32"/>
        <v>0</v>
      </c>
      <c r="W128">
        <f t="shared" si="33"/>
        <v>0</v>
      </c>
      <c r="Y128">
        <f>SUM($W$4:W128)</f>
        <v>-115986.64568509639</v>
      </c>
      <c r="Z128">
        <f t="shared" si="38"/>
        <v>3.2218512690304554E-2</v>
      </c>
      <c r="AA128">
        <f t="shared" si="34"/>
        <v>0</v>
      </c>
      <c r="AB128">
        <f t="shared" si="36"/>
        <v>0</v>
      </c>
      <c r="AC128">
        <f t="shared" si="35"/>
        <v>0</v>
      </c>
      <c r="AD128">
        <f t="shared" si="37"/>
        <v>0</v>
      </c>
      <c r="AE128">
        <f>SUM($AD$4:AD128)/3600</f>
        <v>2.5774810152243643E-2</v>
      </c>
    </row>
    <row r="129" spans="1:31" x14ac:dyDescent="0.3">
      <c r="A129" s="6" t="s">
        <v>23</v>
      </c>
      <c r="B129" s="6">
        <v>125</v>
      </c>
      <c r="C129" s="6">
        <v>125</v>
      </c>
      <c r="D129" s="3">
        <f t="shared" si="21"/>
        <v>0</v>
      </c>
      <c r="E129" s="7">
        <v>0</v>
      </c>
      <c r="F129" s="21">
        <f t="shared" si="22"/>
        <v>0</v>
      </c>
      <c r="G129" s="5">
        <f t="shared" si="23"/>
        <v>0</v>
      </c>
      <c r="H129" s="5">
        <f t="shared" si="24"/>
        <v>0</v>
      </c>
      <c r="I129">
        <f>SUM($D$4:D129)</f>
        <v>614.05555555555554</v>
      </c>
      <c r="J129">
        <f t="shared" si="25"/>
        <v>0</v>
      </c>
      <c r="K129">
        <f>Data!$B$4*9.81*0.012</f>
        <v>166.57380000000003</v>
      </c>
      <c r="L129" s="22">
        <f t="shared" si="26"/>
        <v>0</v>
      </c>
      <c r="M129" s="22">
        <f>SUM($L$4:L129)</f>
        <v>2132.8868635499994</v>
      </c>
      <c r="N129" s="22">
        <f t="shared" si="27"/>
        <v>2.1328868635499996</v>
      </c>
      <c r="O129">
        <f>Data!$B$4*F129</f>
        <v>0</v>
      </c>
      <c r="P129" s="23">
        <f t="shared" si="28"/>
        <v>166.57380000000003</v>
      </c>
      <c r="Q129" s="23">
        <f>SUM($P$4:P129)/10000</f>
        <v>2.3121185663549957</v>
      </c>
      <c r="R129" s="21">
        <f t="shared" si="29"/>
        <v>0</v>
      </c>
      <c r="S129">
        <f t="shared" si="30"/>
        <v>0</v>
      </c>
      <c r="T129">
        <f>SUM($S$4:S129)</f>
        <v>272844.60858837719</v>
      </c>
      <c r="U129">
        <f t="shared" si="31"/>
        <v>7.5790169052326994E-2</v>
      </c>
      <c r="V129" s="21">
        <f t="shared" si="32"/>
        <v>0</v>
      </c>
      <c r="W129">
        <f t="shared" si="33"/>
        <v>0</v>
      </c>
      <c r="Y129">
        <f>SUM($W$4:W129)</f>
        <v>-115986.64568509639</v>
      </c>
      <c r="Z129">
        <f t="shared" si="38"/>
        <v>3.2218512690304554E-2</v>
      </c>
      <c r="AA129">
        <f t="shared" si="34"/>
        <v>0</v>
      </c>
      <c r="AB129">
        <f t="shared" si="36"/>
        <v>0</v>
      </c>
      <c r="AC129">
        <f t="shared" si="35"/>
        <v>0</v>
      </c>
      <c r="AD129">
        <f t="shared" si="37"/>
        <v>0</v>
      </c>
      <c r="AE129">
        <f>SUM($AD$4:AD129)/3600</f>
        <v>2.5774810152243643E-2</v>
      </c>
    </row>
    <row r="130" spans="1:31" x14ac:dyDescent="0.3">
      <c r="A130" s="6" t="s">
        <v>23</v>
      </c>
      <c r="B130" s="6">
        <v>126</v>
      </c>
      <c r="C130" s="6">
        <v>126</v>
      </c>
      <c r="D130" s="3">
        <f t="shared" si="21"/>
        <v>0</v>
      </c>
      <c r="E130" s="7">
        <v>0</v>
      </c>
      <c r="F130" s="21">
        <f t="shared" si="22"/>
        <v>0</v>
      </c>
      <c r="G130" s="5">
        <f t="shared" si="23"/>
        <v>0</v>
      </c>
      <c r="H130" s="5">
        <f t="shared" si="24"/>
        <v>0</v>
      </c>
      <c r="I130">
        <f>SUM($D$4:D130)</f>
        <v>614.05555555555554</v>
      </c>
      <c r="J130">
        <f t="shared" si="25"/>
        <v>0</v>
      </c>
      <c r="K130">
        <f>Data!$B$4*9.81*0.012</f>
        <v>166.57380000000003</v>
      </c>
      <c r="L130" s="22">
        <f t="shared" si="26"/>
        <v>0</v>
      </c>
      <c r="M130" s="22">
        <f>SUM($L$4:L130)</f>
        <v>2132.8868635499994</v>
      </c>
      <c r="N130" s="22">
        <f t="shared" si="27"/>
        <v>2.1328868635499996</v>
      </c>
      <c r="O130">
        <f>Data!$B$4*F130</f>
        <v>0</v>
      </c>
      <c r="P130" s="23">
        <f t="shared" si="28"/>
        <v>166.57380000000003</v>
      </c>
      <c r="Q130" s="23">
        <f>SUM($P$4:P130)/10000</f>
        <v>2.3287759463549955</v>
      </c>
      <c r="R130" s="21">
        <f t="shared" si="29"/>
        <v>0</v>
      </c>
      <c r="S130">
        <f t="shared" si="30"/>
        <v>0</v>
      </c>
      <c r="T130">
        <f>SUM($S$4:S130)</f>
        <v>272844.60858837719</v>
      </c>
      <c r="U130">
        <f t="shared" si="31"/>
        <v>7.5790169052326994E-2</v>
      </c>
      <c r="V130" s="21">
        <f t="shared" si="32"/>
        <v>0</v>
      </c>
      <c r="W130">
        <f t="shared" si="33"/>
        <v>0</v>
      </c>
      <c r="Y130">
        <f>SUM($W$4:W130)</f>
        <v>-115986.64568509639</v>
      </c>
      <c r="Z130">
        <f t="shared" si="38"/>
        <v>3.2218512690304554E-2</v>
      </c>
      <c r="AA130">
        <f t="shared" si="34"/>
        <v>0</v>
      </c>
      <c r="AB130">
        <f t="shared" si="36"/>
        <v>0</v>
      </c>
      <c r="AC130">
        <f t="shared" si="35"/>
        <v>0</v>
      </c>
      <c r="AD130">
        <f t="shared" si="37"/>
        <v>0</v>
      </c>
      <c r="AE130">
        <f>SUM($AD$4:AD130)/3600</f>
        <v>2.5774810152243643E-2</v>
      </c>
    </row>
    <row r="131" spans="1:31" x14ac:dyDescent="0.3">
      <c r="A131" s="6" t="s">
        <v>23</v>
      </c>
      <c r="B131" s="6">
        <v>127</v>
      </c>
      <c r="C131" s="6">
        <v>127</v>
      </c>
      <c r="D131" s="3">
        <f t="shared" si="21"/>
        <v>0</v>
      </c>
      <c r="E131" s="7">
        <v>0</v>
      </c>
      <c r="F131" s="21">
        <f t="shared" si="22"/>
        <v>0</v>
      </c>
      <c r="G131" s="5">
        <f t="shared" si="23"/>
        <v>0</v>
      </c>
      <c r="H131" s="5">
        <f t="shared" si="24"/>
        <v>0</v>
      </c>
      <c r="I131">
        <f>SUM($D$4:D131)</f>
        <v>614.05555555555554</v>
      </c>
      <c r="J131">
        <f t="shared" si="25"/>
        <v>0</v>
      </c>
      <c r="K131">
        <f>Data!$B$4*9.81*0.012</f>
        <v>166.57380000000003</v>
      </c>
      <c r="L131" s="22">
        <f t="shared" si="26"/>
        <v>0</v>
      </c>
      <c r="M131" s="22">
        <f>SUM($L$4:L131)</f>
        <v>2132.8868635499994</v>
      </c>
      <c r="N131" s="22">
        <f t="shared" si="27"/>
        <v>2.1328868635499996</v>
      </c>
      <c r="O131">
        <f>Data!$B$4*F131</f>
        <v>0</v>
      </c>
      <c r="P131" s="23">
        <f t="shared" si="28"/>
        <v>166.57380000000003</v>
      </c>
      <c r="Q131" s="23">
        <f>SUM($P$4:P131)/10000</f>
        <v>2.3454333263549954</v>
      </c>
      <c r="R131" s="21">
        <f t="shared" si="29"/>
        <v>0</v>
      </c>
      <c r="S131">
        <f t="shared" si="30"/>
        <v>0</v>
      </c>
      <c r="T131">
        <f>SUM($S$4:S131)</f>
        <v>272844.60858837719</v>
      </c>
      <c r="U131">
        <f t="shared" si="31"/>
        <v>7.5790169052326994E-2</v>
      </c>
      <c r="V131" s="21">
        <f t="shared" si="32"/>
        <v>0</v>
      </c>
      <c r="W131">
        <f t="shared" si="33"/>
        <v>0</v>
      </c>
      <c r="Y131">
        <f>SUM($W$4:W131)</f>
        <v>-115986.64568509639</v>
      </c>
      <c r="Z131">
        <f t="shared" si="38"/>
        <v>3.2218512690304554E-2</v>
      </c>
      <c r="AA131">
        <f t="shared" si="34"/>
        <v>0</v>
      </c>
      <c r="AB131">
        <f t="shared" si="36"/>
        <v>0</v>
      </c>
      <c r="AC131">
        <f t="shared" si="35"/>
        <v>0</v>
      </c>
      <c r="AD131">
        <f t="shared" si="37"/>
        <v>0</v>
      </c>
      <c r="AE131">
        <f>SUM($AD$4:AD131)/3600</f>
        <v>2.5774810152243643E-2</v>
      </c>
    </row>
    <row r="132" spans="1:31" x14ac:dyDescent="0.3">
      <c r="A132" s="6" t="s">
        <v>23</v>
      </c>
      <c r="B132" s="6">
        <v>128</v>
      </c>
      <c r="C132" s="6">
        <v>128</v>
      </c>
      <c r="D132" s="3">
        <f t="shared" si="21"/>
        <v>0</v>
      </c>
      <c r="E132" s="7">
        <v>0</v>
      </c>
      <c r="F132" s="21">
        <f t="shared" si="22"/>
        <v>0</v>
      </c>
      <c r="G132" s="5">
        <f t="shared" si="23"/>
        <v>0</v>
      </c>
      <c r="H132" s="5">
        <f t="shared" si="24"/>
        <v>0</v>
      </c>
      <c r="I132">
        <f>SUM($D$4:D132)</f>
        <v>614.05555555555554</v>
      </c>
      <c r="J132">
        <f t="shared" si="25"/>
        <v>0</v>
      </c>
      <c r="K132">
        <f>Data!$B$4*9.81*0.012</f>
        <v>166.57380000000003</v>
      </c>
      <c r="L132" s="22">
        <f t="shared" si="26"/>
        <v>0</v>
      </c>
      <c r="M132" s="22">
        <f>SUM($L$4:L132)</f>
        <v>2132.8868635499994</v>
      </c>
      <c r="N132" s="22">
        <f t="shared" si="27"/>
        <v>2.1328868635499996</v>
      </c>
      <c r="O132">
        <f>Data!$B$4*F132</f>
        <v>0</v>
      </c>
      <c r="P132" s="23">
        <f t="shared" si="28"/>
        <v>166.57380000000003</v>
      </c>
      <c r="Q132" s="23">
        <f>SUM($P$4:P132)/10000</f>
        <v>2.3620907063549952</v>
      </c>
      <c r="R132" s="21">
        <f t="shared" si="29"/>
        <v>0</v>
      </c>
      <c r="S132">
        <f t="shared" si="30"/>
        <v>0</v>
      </c>
      <c r="T132">
        <f>SUM($S$4:S132)</f>
        <v>272844.60858837719</v>
      </c>
      <c r="U132">
        <f t="shared" si="31"/>
        <v>7.5790169052326994E-2</v>
      </c>
      <c r="V132" s="21">
        <f t="shared" si="32"/>
        <v>0</v>
      </c>
      <c r="W132">
        <f t="shared" si="33"/>
        <v>0</v>
      </c>
      <c r="Y132">
        <f>SUM($W$4:W132)</f>
        <v>-115986.64568509639</v>
      </c>
      <c r="Z132">
        <f t="shared" si="38"/>
        <v>3.2218512690304554E-2</v>
      </c>
      <c r="AA132">
        <f t="shared" si="34"/>
        <v>0</v>
      </c>
      <c r="AB132">
        <f t="shared" si="36"/>
        <v>0</v>
      </c>
      <c r="AC132">
        <f t="shared" si="35"/>
        <v>0</v>
      </c>
      <c r="AD132">
        <f t="shared" si="37"/>
        <v>0</v>
      </c>
      <c r="AE132">
        <f>SUM($AD$4:AD132)/3600</f>
        <v>2.5774810152243643E-2</v>
      </c>
    </row>
    <row r="133" spans="1:31" x14ac:dyDescent="0.3">
      <c r="A133" s="6" t="s">
        <v>23</v>
      </c>
      <c r="B133" s="6">
        <v>129</v>
      </c>
      <c r="C133" s="6">
        <v>129</v>
      </c>
      <c r="D133" s="3">
        <f t="shared" ref="D133:D196" si="39">E133/3.6</f>
        <v>0</v>
      </c>
      <c r="E133" s="7">
        <v>0</v>
      </c>
      <c r="F133" s="21">
        <f t="shared" ref="F133:F196" si="40">($E133-$E131)/2/3.6</f>
        <v>0</v>
      </c>
      <c r="G133" s="5">
        <f t="shared" ref="G133:G196" si="41">(E133-0)/2</f>
        <v>0</v>
      </c>
      <c r="H133" s="5">
        <f t="shared" ref="H133:H196" si="42">P133*O133</f>
        <v>0</v>
      </c>
      <c r="I133">
        <f>SUM($D$4:D133)</f>
        <v>614.05555555555554</v>
      </c>
      <c r="J133">
        <f t="shared" ref="J133:J196" si="43">I133-I132</f>
        <v>0</v>
      </c>
      <c r="K133">
        <f>Data!$B$4*9.81*0.012</f>
        <v>166.57380000000003</v>
      </c>
      <c r="L133" s="22">
        <f t="shared" ref="L133:L196" si="44">0.5*2.13*1.224*0.31*(D133^2)</f>
        <v>0</v>
      </c>
      <c r="M133" s="22">
        <f>SUM($L$4:L133)</f>
        <v>2132.8868635499994</v>
      </c>
      <c r="N133" s="22">
        <f t="shared" ref="N133:N196" si="45">M133/1000</f>
        <v>2.1328868635499996</v>
      </c>
      <c r="O133">
        <f>Data!$B$4*F133</f>
        <v>0</v>
      </c>
      <c r="P133" s="23">
        <f t="shared" ref="P133:P196" si="46">L133+K133+O133</f>
        <v>166.57380000000003</v>
      </c>
      <c r="Q133" s="23">
        <f>SUM($P$4:P133)/10000</f>
        <v>2.378748086354995</v>
      </c>
      <c r="R133" s="21">
        <f t="shared" ref="R133:R196" si="47">IF(O133&lt;0.0001,0,1)</f>
        <v>0</v>
      </c>
      <c r="S133">
        <f t="shared" ref="S133:S196" si="48">IF(R133&lt;1,0,1)*(J133*P133)</f>
        <v>0</v>
      </c>
      <c r="T133">
        <f>SUM($S$4:S133)</f>
        <v>272844.60858837719</v>
      </c>
      <c r="U133">
        <f t="shared" ref="U133:U196" si="49">T133/3600000</f>
        <v>7.5790169052326994E-2</v>
      </c>
      <c r="V133" s="21">
        <f t="shared" ref="V133:V196" si="50">IF(P133&lt;-0.000001,1,0)</f>
        <v>0</v>
      </c>
      <c r="W133">
        <f t="shared" ref="W133:W196" si="51">IF(V133&lt;1,0,1*J133*P133)</f>
        <v>0</v>
      </c>
      <c r="Y133">
        <f>SUM($W$4:W133)</f>
        <v>-115986.64568509639</v>
      </c>
      <c r="Z133">
        <f t="shared" si="38"/>
        <v>3.2218512690304554E-2</v>
      </c>
      <c r="AA133">
        <f t="shared" ref="AA133:AA196" si="52">P133*D133/1000</f>
        <v>0</v>
      </c>
      <c r="AB133">
        <f t="shared" si="36"/>
        <v>0</v>
      </c>
      <c r="AC133">
        <f t="shared" si="35"/>
        <v>0</v>
      </c>
      <c r="AD133">
        <f t="shared" si="37"/>
        <v>0</v>
      </c>
      <c r="AE133">
        <f>SUM($AD$4:AD133)/3600</f>
        <v>2.5774810152243643E-2</v>
      </c>
    </row>
    <row r="134" spans="1:31" x14ac:dyDescent="0.3">
      <c r="A134" s="6" t="s">
        <v>23</v>
      </c>
      <c r="B134" s="6">
        <v>130</v>
      </c>
      <c r="C134" s="6">
        <v>130</v>
      </c>
      <c r="D134" s="3">
        <f t="shared" si="39"/>
        <v>0</v>
      </c>
      <c r="E134" s="7">
        <v>0</v>
      </c>
      <c r="F134" s="21">
        <f t="shared" si="40"/>
        <v>0</v>
      </c>
      <c r="G134" s="5">
        <f t="shared" si="41"/>
        <v>0</v>
      </c>
      <c r="H134" s="5">
        <f t="shared" si="42"/>
        <v>0</v>
      </c>
      <c r="I134">
        <f>SUM($D$4:D134)</f>
        <v>614.05555555555554</v>
      </c>
      <c r="J134">
        <f t="shared" si="43"/>
        <v>0</v>
      </c>
      <c r="K134">
        <f>Data!$B$4*9.81*0.012</f>
        <v>166.57380000000003</v>
      </c>
      <c r="L134" s="22">
        <f t="shared" si="44"/>
        <v>0</v>
      </c>
      <c r="M134" s="22">
        <f>SUM($L$4:L134)</f>
        <v>2132.8868635499994</v>
      </c>
      <c r="N134" s="22">
        <f t="shared" si="45"/>
        <v>2.1328868635499996</v>
      </c>
      <c r="O134">
        <f>Data!$B$4*F134</f>
        <v>0</v>
      </c>
      <c r="P134" s="23">
        <f t="shared" si="46"/>
        <v>166.57380000000003</v>
      </c>
      <c r="Q134" s="23">
        <f>SUM($P$4:P134)/10000</f>
        <v>2.3954054663549949</v>
      </c>
      <c r="R134" s="21">
        <f t="shared" si="47"/>
        <v>0</v>
      </c>
      <c r="S134">
        <f t="shared" si="48"/>
        <v>0</v>
      </c>
      <c r="T134">
        <f>SUM($S$4:S134)</f>
        <v>272844.60858837719</v>
      </c>
      <c r="U134">
        <f t="shared" si="49"/>
        <v>7.5790169052326994E-2</v>
      </c>
      <c r="V134" s="21">
        <f t="shared" si="50"/>
        <v>0</v>
      </c>
      <c r="W134">
        <f t="shared" si="51"/>
        <v>0</v>
      </c>
      <c r="Y134">
        <f>SUM($W$4:W134)</f>
        <v>-115986.64568509639</v>
      </c>
      <c r="Z134">
        <f t="shared" si="38"/>
        <v>3.2218512690304554E-2</v>
      </c>
      <c r="AA134">
        <f t="shared" si="52"/>
        <v>0</v>
      </c>
      <c r="AB134">
        <f t="shared" si="36"/>
        <v>0</v>
      </c>
      <c r="AC134">
        <f t="shared" ref="AC134:AC197" si="53">(0.5*1415*(D134^2-D133^2)/1000)</f>
        <v>0</v>
      </c>
      <c r="AD134">
        <f t="shared" si="37"/>
        <v>0</v>
      </c>
      <c r="AE134">
        <f>SUM($AD$4:AD134)/3600</f>
        <v>2.5774810152243643E-2</v>
      </c>
    </row>
    <row r="135" spans="1:31" x14ac:dyDescent="0.3">
      <c r="A135" s="6" t="s">
        <v>23</v>
      </c>
      <c r="B135" s="6">
        <v>131</v>
      </c>
      <c r="C135" s="6">
        <v>131</v>
      </c>
      <c r="D135" s="3">
        <f t="shared" si="39"/>
        <v>0</v>
      </c>
      <c r="E135" s="7">
        <v>0</v>
      </c>
      <c r="F135" s="21">
        <f t="shared" si="40"/>
        <v>0</v>
      </c>
      <c r="G135" s="5">
        <f t="shared" si="41"/>
        <v>0</v>
      </c>
      <c r="H135" s="5">
        <f t="shared" si="42"/>
        <v>0</v>
      </c>
      <c r="I135">
        <f>SUM($D$4:D135)</f>
        <v>614.05555555555554</v>
      </c>
      <c r="J135">
        <f t="shared" si="43"/>
        <v>0</v>
      </c>
      <c r="K135">
        <f>Data!$B$4*9.81*0.012</f>
        <v>166.57380000000003</v>
      </c>
      <c r="L135" s="22">
        <f t="shared" si="44"/>
        <v>0</v>
      </c>
      <c r="M135" s="22">
        <f>SUM($L$4:L135)</f>
        <v>2132.8868635499994</v>
      </c>
      <c r="N135" s="22">
        <f t="shared" si="45"/>
        <v>2.1328868635499996</v>
      </c>
      <c r="O135">
        <f>Data!$B$4*F135</f>
        <v>0</v>
      </c>
      <c r="P135" s="23">
        <f t="shared" si="46"/>
        <v>166.57380000000003</v>
      </c>
      <c r="Q135" s="23">
        <f>SUM($P$4:P135)/10000</f>
        <v>2.4120628463549947</v>
      </c>
      <c r="R135" s="21">
        <f t="shared" si="47"/>
        <v>0</v>
      </c>
      <c r="S135">
        <f t="shared" si="48"/>
        <v>0</v>
      </c>
      <c r="T135">
        <f>SUM($S$4:S135)</f>
        <v>272844.60858837719</v>
      </c>
      <c r="U135">
        <f t="shared" si="49"/>
        <v>7.5790169052326994E-2</v>
      </c>
      <c r="V135" s="21">
        <f t="shared" si="50"/>
        <v>0</v>
      </c>
      <c r="W135">
        <f t="shared" si="51"/>
        <v>0</v>
      </c>
      <c r="Y135">
        <f>SUM($W$4:W135)</f>
        <v>-115986.64568509639</v>
      </c>
      <c r="Z135">
        <f t="shared" si="38"/>
        <v>3.2218512690304554E-2</v>
      </c>
      <c r="AA135">
        <f t="shared" si="52"/>
        <v>0</v>
      </c>
      <c r="AB135">
        <f t="shared" si="36"/>
        <v>0</v>
      </c>
      <c r="AC135">
        <f t="shared" si="53"/>
        <v>0</v>
      </c>
      <c r="AD135">
        <f t="shared" si="37"/>
        <v>0</v>
      </c>
      <c r="AE135">
        <f>SUM($AD$4:AD135)/3600</f>
        <v>2.5774810152243643E-2</v>
      </c>
    </row>
    <row r="136" spans="1:31" x14ac:dyDescent="0.3">
      <c r="A136" s="6" t="s">
        <v>23</v>
      </c>
      <c r="B136" s="6">
        <v>132</v>
      </c>
      <c r="C136" s="6">
        <v>132</v>
      </c>
      <c r="D136" s="3">
        <f t="shared" si="39"/>
        <v>0</v>
      </c>
      <c r="E136" s="7">
        <v>0</v>
      </c>
      <c r="F136" s="21">
        <f t="shared" si="40"/>
        <v>0</v>
      </c>
      <c r="G136" s="5">
        <f t="shared" si="41"/>
        <v>0</v>
      </c>
      <c r="H136" s="5">
        <f t="shared" si="42"/>
        <v>0</v>
      </c>
      <c r="I136">
        <f>SUM($D$4:D136)</f>
        <v>614.05555555555554</v>
      </c>
      <c r="J136">
        <f t="shared" si="43"/>
        <v>0</v>
      </c>
      <c r="K136">
        <f>Data!$B$4*9.81*0.012</f>
        <v>166.57380000000003</v>
      </c>
      <c r="L136" s="22">
        <f t="shared" si="44"/>
        <v>0</v>
      </c>
      <c r="M136" s="22">
        <f>SUM($L$4:L136)</f>
        <v>2132.8868635499994</v>
      </c>
      <c r="N136" s="22">
        <f t="shared" si="45"/>
        <v>2.1328868635499996</v>
      </c>
      <c r="O136">
        <f>Data!$B$4*F136</f>
        <v>0</v>
      </c>
      <c r="P136" s="23">
        <f t="shared" si="46"/>
        <v>166.57380000000003</v>
      </c>
      <c r="Q136" s="23">
        <f>SUM($P$4:P136)/10000</f>
        <v>2.4287202263549945</v>
      </c>
      <c r="R136" s="21">
        <f t="shared" si="47"/>
        <v>0</v>
      </c>
      <c r="S136">
        <f t="shared" si="48"/>
        <v>0</v>
      </c>
      <c r="T136">
        <f>SUM($S$4:S136)</f>
        <v>272844.60858837719</v>
      </c>
      <c r="U136">
        <f t="shared" si="49"/>
        <v>7.5790169052326994E-2</v>
      </c>
      <c r="V136" s="21">
        <f t="shared" si="50"/>
        <v>0</v>
      </c>
      <c r="W136">
        <f t="shared" si="51"/>
        <v>0</v>
      </c>
      <c r="Y136">
        <f>SUM($W$4:W136)</f>
        <v>-115986.64568509639</v>
      </c>
      <c r="Z136">
        <f t="shared" si="38"/>
        <v>3.2218512690304554E-2</v>
      </c>
      <c r="AA136">
        <f t="shared" si="52"/>
        <v>0</v>
      </c>
      <c r="AB136">
        <f t="shared" si="36"/>
        <v>0</v>
      </c>
      <c r="AC136">
        <f t="shared" si="53"/>
        <v>0</v>
      </c>
      <c r="AD136">
        <f t="shared" si="37"/>
        <v>0</v>
      </c>
      <c r="AE136">
        <f>SUM($AD$4:AD136)/3600</f>
        <v>2.5774810152243643E-2</v>
      </c>
    </row>
    <row r="137" spans="1:31" x14ac:dyDescent="0.3">
      <c r="A137" s="6" t="s">
        <v>23</v>
      </c>
      <c r="B137" s="6">
        <v>133</v>
      </c>
      <c r="C137" s="6">
        <v>133</v>
      </c>
      <c r="D137" s="3">
        <f t="shared" si="39"/>
        <v>0</v>
      </c>
      <c r="E137" s="7">
        <v>0</v>
      </c>
      <c r="F137" s="21">
        <f t="shared" si="40"/>
        <v>0</v>
      </c>
      <c r="G137" s="5">
        <f t="shared" si="41"/>
        <v>0</v>
      </c>
      <c r="H137" s="5">
        <f t="shared" si="42"/>
        <v>0</v>
      </c>
      <c r="I137">
        <f>SUM($D$4:D137)</f>
        <v>614.05555555555554</v>
      </c>
      <c r="J137">
        <f t="shared" si="43"/>
        <v>0</v>
      </c>
      <c r="K137">
        <f>Data!$B$4*9.81*0.012</f>
        <v>166.57380000000003</v>
      </c>
      <c r="L137" s="22">
        <f t="shared" si="44"/>
        <v>0</v>
      </c>
      <c r="M137" s="22">
        <f>SUM($L$4:L137)</f>
        <v>2132.8868635499994</v>
      </c>
      <c r="N137" s="22">
        <f t="shared" si="45"/>
        <v>2.1328868635499996</v>
      </c>
      <c r="O137">
        <f>Data!$B$4*F137</f>
        <v>0</v>
      </c>
      <c r="P137" s="23">
        <f t="shared" si="46"/>
        <v>166.57380000000003</v>
      </c>
      <c r="Q137" s="23">
        <f>SUM($P$4:P137)/10000</f>
        <v>2.4453776063549943</v>
      </c>
      <c r="R137" s="21">
        <f t="shared" si="47"/>
        <v>0</v>
      </c>
      <c r="S137">
        <f t="shared" si="48"/>
        <v>0</v>
      </c>
      <c r="T137">
        <f>SUM($S$4:S137)</f>
        <v>272844.60858837719</v>
      </c>
      <c r="U137">
        <f t="shared" si="49"/>
        <v>7.5790169052326994E-2</v>
      </c>
      <c r="V137" s="21">
        <f t="shared" si="50"/>
        <v>0</v>
      </c>
      <c r="W137">
        <f t="shared" si="51"/>
        <v>0</v>
      </c>
      <c r="Y137">
        <f>SUM($W$4:W137)</f>
        <v>-115986.64568509639</v>
      </c>
      <c r="Z137">
        <f t="shared" si="38"/>
        <v>3.2218512690304554E-2</v>
      </c>
      <c r="AA137">
        <f t="shared" si="52"/>
        <v>0</v>
      </c>
      <c r="AB137">
        <f t="shared" si="36"/>
        <v>0</v>
      </c>
      <c r="AC137">
        <f t="shared" si="53"/>
        <v>0</v>
      </c>
      <c r="AD137">
        <f t="shared" si="37"/>
        <v>0</v>
      </c>
      <c r="AE137">
        <f>SUM($AD$4:AD137)/3600</f>
        <v>2.5774810152243643E-2</v>
      </c>
    </row>
    <row r="138" spans="1:31" x14ac:dyDescent="0.3">
      <c r="A138" s="6" t="s">
        <v>23</v>
      </c>
      <c r="B138" s="6">
        <v>134</v>
      </c>
      <c r="C138" s="6">
        <v>134</v>
      </c>
      <c r="D138" s="3">
        <f t="shared" si="39"/>
        <v>0</v>
      </c>
      <c r="E138" s="7">
        <v>0</v>
      </c>
      <c r="F138" s="21">
        <f t="shared" si="40"/>
        <v>0</v>
      </c>
      <c r="G138" s="5">
        <f t="shared" si="41"/>
        <v>0</v>
      </c>
      <c r="H138" s="5">
        <f t="shared" si="42"/>
        <v>0</v>
      </c>
      <c r="I138">
        <f>SUM($D$4:D138)</f>
        <v>614.05555555555554</v>
      </c>
      <c r="J138">
        <f t="shared" si="43"/>
        <v>0</v>
      </c>
      <c r="K138">
        <f>Data!$B$4*9.81*0.012</f>
        <v>166.57380000000003</v>
      </c>
      <c r="L138" s="22">
        <f t="shared" si="44"/>
        <v>0</v>
      </c>
      <c r="M138" s="22">
        <f>SUM($L$4:L138)</f>
        <v>2132.8868635499994</v>
      </c>
      <c r="N138" s="22">
        <f t="shared" si="45"/>
        <v>2.1328868635499996</v>
      </c>
      <c r="O138">
        <f>Data!$B$4*F138</f>
        <v>0</v>
      </c>
      <c r="P138" s="23">
        <f t="shared" si="46"/>
        <v>166.57380000000003</v>
      </c>
      <c r="Q138" s="23">
        <f>SUM($P$4:P138)/10000</f>
        <v>2.4620349863549942</v>
      </c>
      <c r="R138" s="21">
        <f t="shared" si="47"/>
        <v>0</v>
      </c>
      <c r="S138">
        <f t="shared" si="48"/>
        <v>0</v>
      </c>
      <c r="T138">
        <f>SUM($S$4:S138)</f>
        <v>272844.60858837719</v>
      </c>
      <c r="U138">
        <f t="shared" si="49"/>
        <v>7.5790169052326994E-2</v>
      </c>
      <c r="V138" s="21">
        <f t="shared" si="50"/>
        <v>0</v>
      </c>
      <c r="W138">
        <f t="shared" si="51"/>
        <v>0</v>
      </c>
      <c r="Y138">
        <f>SUM($W$4:W138)</f>
        <v>-115986.64568509639</v>
      </c>
      <c r="Z138">
        <f t="shared" si="38"/>
        <v>3.2218512690304554E-2</v>
      </c>
      <c r="AA138">
        <f t="shared" si="52"/>
        <v>0</v>
      </c>
      <c r="AB138">
        <f t="shared" si="36"/>
        <v>0</v>
      </c>
      <c r="AC138">
        <f t="shared" si="53"/>
        <v>0</v>
      </c>
      <c r="AD138">
        <f t="shared" si="37"/>
        <v>0</v>
      </c>
      <c r="AE138">
        <f>SUM($AD$4:AD138)/3600</f>
        <v>2.5774810152243643E-2</v>
      </c>
    </row>
    <row r="139" spans="1:31" x14ac:dyDescent="0.3">
      <c r="A139" s="6" t="s">
        <v>23</v>
      </c>
      <c r="B139" s="6">
        <v>135</v>
      </c>
      <c r="C139" s="6">
        <v>135</v>
      </c>
      <c r="D139" s="3">
        <f t="shared" si="39"/>
        <v>0</v>
      </c>
      <c r="E139" s="7">
        <v>0</v>
      </c>
      <c r="F139" s="21">
        <f t="shared" si="40"/>
        <v>0</v>
      </c>
      <c r="G139" s="5">
        <f t="shared" si="41"/>
        <v>0</v>
      </c>
      <c r="H139" s="5">
        <f t="shared" si="42"/>
        <v>0</v>
      </c>
      <c r="I139">
        <f>SUM($D$4:D139)</f>
        <v>614.05555555555554</v>
      </c>
      <c r="J139">
        <f t="shared" si="43"/>
        <v>0</v>
      </c>
      <c r="K139">
        <f>Data!$B$4*9.81*0.012</f>
        <v>166.57380000000003</v>
      </c>
      <c r="L139" s="22">
        <f t="shared" si="44"/>
        <v>0</v>
      </c>
      <c r="M139" s="22">
        <f>SUM($L$4:L139)</f>
        <v>2132.8868635499994</v>
      </c>
      <c r="N139" s="22">
        <f t="shared" si="45"/>
        <v>2.1328868635499996</v>
      </c>
      <c r="O139">
        <f>Data!$B$4*F139</f>
        <v>0</v>
      </c>
      <c r="P139" s="23">
        <f t="shared" si="46"/>
        <v>166.57380000000003</v>
      </c>
      <c r="Q139" s="23">
        <f>SUM($P$4:P139)/10000</f>
        <v>2.478692366354994</v>
      </c>
      <c r="R139" s="21">
        <f t="shared" si="47"/>
        <v>0</v>
      </c>
      <c r="S139">
        <f t="shared" si="48"/>
        <v>0</v>
      </c>
      <c r="T139">
        <f>SUM($S$4:S139)</f>
        <v>272844.60858837719</v>
      </c>
      <c r="U139">
        <f t="shared" si="49"/>
        <v>7.5790169052326994E-2</v>
      </c>
      <c r="V139" s="21">
        <f t="shared" si="50"/>
        <v>0</v>
      </c>
      <c r="W139">
        <f t="shared" si="51"/>
        <v>0</v>
      </c>
      <c r="Y139">
        <f>SUM($W$4:W139)</f>
        <v>-115986.64568509639</v>
      </c>
      <c r="Z139">
        <f t="shared" si="38"/>
        <v>3.2218512690304554E-2</v>
      </c>
      <c r="AA139">
        <f t="shared" si="52"/>
        <v>0</v>
      </c>
      <c r="AB139">
        <f t="shared" si="36"/>
        <v>0</v>
      </c>
      <c r="AC139">
        <f t="shared" si="53"/>
        <v>0</v>
      </c>
      <c r="AD139">
        <f t="shared" si="37"/>
        <v>0</v>
      </c>
      <c r="AE139">
        <f>SUM($AD$4:AD139)/3600</f>
        <v>2.5774810152243643E-2</v>
      </c>
    </row>
    <row r="140" spans="1:31" x14ac:dyDescent="0.3">
      <c r="A140" s="6" t="s">
        <v>23</v>
      </c>
      <c r="B140" s="6">
        <v>136</v>
      </c>
      <c r="C140" s="6">
        <v>136</v>
      </c>
      <c r="D140" s="3">
        <f t="shared" si="39"/>
        <v>0</v>
      </c>
      <c r="E140" s="7">
        <v>0</v>
      </c>
      <c r="F140" s="21">
        <f t="shared" si="40"/>
        <v>0</v>
      </c>
      <c r="G140" s="5">
        <f t="shared" si="41"/>
        <v>0</v>
      </c>
      <c r="H140" s="5">
        <f t="shared" si="42"/>
        <v>0</v>
      </c>
      <c r="I140">
        <f>SUM($D$4:D140)</f>
        <v>614.05555555555554</v>
      </c>
      <c r="J140">
        <f t="shared" si="43"/>
        <v>0</v>
      </c>
      <c r="K140">
        <f>Data!$B$4*9.81*0.012</f>
        <v>166.57380000000003</v>
      </c>
      <c r="L140" s="22">
        <f t="shared" si="44"/>
        <v>0</v>
      </c>
      <c r="M140" s="22">
        <f>SUM($L$4:L140)</f>
        <v>2132.8868635499994</v>
      </c>
      <c r="N140" s="22">
        <f t="shared" si="45"/>
        <v>2.1328868635499996</v>
      </c>
      <c r="O140">
        <f>Data!$B$4*F140</f>
        <v>0</v>
      </c>
      <c r="P140" s="23">
        <f t="shared" si="46"/>
        <v>166.57380000000003</v>
      </c>
      <c r="Q140" s="23">
        <f>SUM($P$4:P140)/10000</f>
        <v>2.4953497463549938</v>
      </c>
      <c r="R140" s="21">
        <f t="shared" si="47"/>
        <v>0</v>
      </c>
      <c r="S140">
        <f t="shared" si="48"/>
        <v>0</v>
      </c>
      <c r="T140">
        <f>SUM($S$4:S140)</f>
        <v>272844.60858837719</v>
      </c>
      <c r="U140">
        <f t="shared" si="49"/>
        <v>7.5790169052326994E-2</v>
      </c>
      <c r="V140" s="21">
        <f t="shared" si="50"/>
        <v>0</v>
      </c>
      <c r="W140">
        <f t="shared" si="51"/>
        <v>0</v>
      </c>
      <c r="Y140">
        <f>SUM($W$4:W140)</f>
        <v>-115986.64568509639</v>
      </c>
      <c r="Z140">
        <f t="shared" si="38"/>
        <v>3.2218512690304554E-2</v>
      </c>
      <c r="AA140">
        <f t="shared" si="52"/>
        <v>0</v>
      </c>
      <c r="AB140">
        <f t="shared" si="36"/>
        <v>0</v>
      </c>
      <c r="AC140">
        <f t="shared" si="53"/>
        <v>0</v>
      </c>
      <c r="AD140">
        <f t="shared" si="37"/>
        <v>0</v>
      </c>
      <c r="AE140">
        <f>SUM($AD$4:AD140)/3600</f>
        <v>2.5774810152243643E-2</v>
      </c>
    </row>
    <row r="141" spans="1:31" x14ac:dyDescent="0.3">
      <c r="A141" s="6" t="s">
        <v>23</v>
      </c>
      <c r="B141" s="6">
        <v>137</v>
      </c>
      <c r="C141" s="6">
        <v>137</v>
      </c>
      <c r="D141" s="3">
        <f t="shared" si="39"/>
        <v>0</v>
      </c>
      <c r="E141" s="7">
        <v>0</v>
      </c>
      <c r="F141" s="21">
        <f t="shared" si="40"/>
        <v>0</v>
      </c>
      <c r="G141" s="5">
        <f t="shared" si="41"/>
        <v>0</v>
      </c>
      <c r="H141" s="5">
        <f t="shared" si="42"/>
        <v>0</v>
      </c>
      <c r="I141">
        <f>SUM($D$4:D141)</f>
        <v>614.05555555555554</v>
      </c>
      <c r="J141">
        <f t="shared" si="43"/>
        <v>0</v>
      </c>
      <c r="K141">
        <f>Data!$B$4*9.81*0.012</f>
        <v>166.57380000000003</v>
      </c>
      <c r="L141" s="22">
        <f t="shared" si="44"/>
        <v>0</v>
      </c>
      <c r="M141" s="22">
        <f>SUM($L$4:L141)</f>
        <v>2132.8868635499994</v>
      </c>
      <c r="N141" s="22">
        <f t="shared" si="45"/>
        <v>2.1328868635499996</v>
      </c>
      <c r="O141">
        <f>Data!$B$4*F141</f>
        <v>0</v>
      </c>
      <c r="P141" s="23">
        <f t="shared" si="46"/>
        <v>166.57380000000003</v>
      </c>
      <c r="Q141" s="23">
        <f>SUM($P$4:P141)/10000</f>
        <v>2.5120071263549937</v>
      </c>
      <c r="R141" s="21">
        <f t="shared" si="47"/>
        <v>0</v>
      </c>
      <c r="S141">
        <f t="shared" si="48"/>
        <v>0</v>
      </c>
      <c r="T141">
        <f>SUM($S$4:S141)</f>
        <v>272844.60858837719</v>
      </c>
      <c r="U141">
        <f t="shared" si="49"/>
        <v>7.5790169052326994E-2</v>
      </c>
      <c r="V141" s="21">
        <f t="shared" si="50"/>
        <v>0</v>
      </c>
      <c r="W141">
        <f t="shared" si="51"/>
        <v>0</v>
      </c>
      <c r="Y141">
        <f>SUM($W$4:W141)</f>
        <v>-115986.64568509639</v>
      </c>
      <c r="Z141">
        <f t="shared" si="38"/>
        <v>3.2218512690304554E-2</v>
      </c>
      <c r="AA141">
        <f t="shared" si="52"/>
        <v>0</v>
      </c>
      <c r="AB141">
        <f t="shared" ref="AB141:AB204" si="54">IF(P141&lt;-0.000001,1,0)</f>
        <v>0</v>
      </c>
      <c r="AC141">
        <f t="shared" si="53"/>
        <v>0</v>
      </c>
      <c r="AD141">
        <f t="shared" si="37"/>
        <v>0</v>
      </c>
      <c r="AE141">
        <f>SUM($AD$4:AD141)/3600</f>
        <v>2.5774810152243643E-2</v>
      </c>
    </row>
    <row r="142" spans="1:31" x14ac:dyDescent="0.3">
      <c r="A142" s="6" t="s">
        <v>23</v>
      </c>
      <c r="B142" s="6">
        <v>138</v>
      </c>
      <c r="C142" s="6">
        <v>138</v>
      </c>
      <c r="D142" s="3">
        <f t="shared" si="39"/>
        <v>5.5555555555555559E-2</v>
      </c>
      <c r="E142" s="7">
        <v>0.2</v>
      </c>
      <c r="F142" s="21">
        <f t="shared" si="40"/>
        <v>2.777777777777778E-2</v>
      </c>
      <c r="G142" s="5">
        <f t="shared" si="41"/>
        <v>0.1</v>
      </c>
      <c r="H142" s="5">
        <f t="shared" si="42"/>
        <v>8092.2514707299406</v>
      </c>
      <c r="I142">
        <f>SUM($D$4:D142)</f>
        <v>614.11111111111109</v>
      </c>
      <c r="J142">
        <f t="shared" si="43"/>
        <v>5.5555555555542924E-2</v>
      </c>
      <c r="K142">
        <f>Data!$B$4*9.81*0.012</f>
        <v>166.57380000000003</v>
      </c>
      <c r="L142" s="22">
        <f t="shared" si="44"/>
        <v>1.2472333333333333E-3</v>
      </c>
      <c r="M142" s="22">
        <f>SUM($L$4:L142)</f>
        <v>2132.8881107833326</v>
      </c>
      <c r="N142" s="22">
        <f t="shared" si="45"/>
        <v>2.1328881107833326</v>
      </c>
      <c r="O142">
        <f>Data!$B$4*F142</f>
        <v>39.305555555555557</v>
      </c>
      <c r="P142" s="23">
        <f t="shared" si="46"/>
        <v>205.88060278888895</v>
      </c>
      <c r="Q142" s="23">
        <f>SUM($P$4:P142)/10000</f>
        <v>2.5325951866338827</v>
      </c>
      <c r="R142" s="21">
        <f t="shared" si="47"/>
        <v>1</v>
      </c>
      <c r="S142">
        <f t="shared" si="48"/>
        <v>11.437811266046786</v>
      </c>
      <c r="T142">
        <f>SUM($S$4:S142)</f>
        <v>272856.04639964324</v>
      </c>
      <c r="U142">
        <f t="shared" si="49"/>
        <v>7.5793346222123123E-2</v>
      </c>
      <c r="V142" s="21">
        <f t="shared" si="50"/>
        <v>0</v>
      </c>
      <c r="W142">
        <f t="shared" si="51"/>
        <v>0</v>
      </c>
      <c r="Y142">
        <f>SUM($W$4:W142)</f>
        <v>-115986.64568509639</v>
      </c>
      <c r="Z142">
        <f t="shared" si="38"/>
        <v>3.2218512690304554E-2</v>
      </c>
      <c r="AA142">
        <f t="shared" si="52"/>
        <v>1.1437811266049386E-2</v>
      </c>
      <c r="AB142">
        <f t="shared" si="54"/>
        <v>0</v>
      </c>
      <c r="AC142">
        <f t="shared" si="53"/>
        <v>2.1836419753086421E-3</v>
      </c>
      <c r="AD142">
        <f t="shared" si="37"/>
        <v>0</v>
      </c>
      <c r="AE142">
        <f>SUM($AD$4:AD142)/3600</f>
        <v>2.5774810152243643E-2</v>
      </c>
    </row>
    <row r="143" spans="1:31" x14ac:dyDescent="0.3">
      <c r="A143" s="6" t="s">
        <v>23</v>
      </c>
      <c r="B143" s="6">
        <v>139</v>
      </c>
      <c r="C143" s="6">
        <v>139</v>
      </c>
      <c r="D143" s="3">
        <f t="shared" si="39"/>
        <v>0.52777777777777779</v>
      </c>
      <c r="E143" s="7">
        <v>1.9</v>
      </c>
      <c r="F143" s="21">
        <f t="shared" si="40"/>
        <v>0.2638888888888889</v>
      </c>
      <c r="G143" s="5">
        <f t="shared" si="41"/>
        <v>0.95</v>
      </c>
      <c r="H143" s="5">
        <f t="shared" si="42"/>
        <v>201670.78534246664</v>
      </c>
      <c r="I143">
        <f>SUM($D$4:D143)</f>
        <v>614.63888888888891</v>
      </c>
      <c r="J143">
        <f t="shared" si="43"/>
        <v>0.52777777777782831</v>
      </c>
      <c r="K143">
        <f>Data!$B$4*9.81*0.012</f>
        <v>166.57380000000003</v>
      </c>
      <c r="L143" s="22">
        <f t="shared" si="44"/>
        <v>0.11256280833333332</v>
      </c>
      <c r="M143" s="22">
        <f>SUM($L$4:L143)</f>
        <v>2133.0006735916659</v>
      </c>
      <c r="N143" s="22">
        <f t="shared" si="45"/>
        <v>2.133000673591666</v>
      </c>
      <c r="O143">
        <f>Data!$B$4*F143</f>
        <v>373.40277777777777</v>
      </c>
      <c r="P143" s="23">
        <f t="shared" si="46"/>
        <v>540.08914058611117</v>
      </c>
      <c r="Q143" s="23">
        <f>SUM($P$4:P143)/10000</f>
        <v>2.5866041006924938</v>
      </c>
      <c r="R143" s="21">
        <f t="shared" si="47"/>
        <v>1</v>
      </c>
      <c r="S143">
        <f t="shared" si="48"/>
        <v>285.04704642047483</v>
      </c>
      <c r="T143">
        <f>SUM($S$4:S143)</f>
        <v>273141.09344606369</v>
      </c>
      <c r="U143">
        <f t="shared" si="49"/>
        <v>7.5872525957239909E-2</v>
      </c>
      <c r="V143" s="21">
        <f t="shared" si="50"/>
        <v>0</v>
      </c>
      <c r="W143">
        <f t="shared" si="51"/>
        <v>0</v>
      </c>
      <c r="Y143">
        <f>SUM($W$4:W143)</f>
        <v>-115986.64568509639</v>
      </c>
      <c r="Z143">
        <f t="shared" si="38"/>
        <v>3.2218512690304554E-2</v>
      </c>
      <c r="AA143">
        <f t="shared" si="52"/>
        <v>0.28504704642044754</v>
      </c>
      <c r="AB143">
        <f t="shared" si="54"/>
        <v>0</v>
      </c>
      <c r="AC143">
        <f t="shared" si="53"/>
        <v>0.1948900462962963</v>
      </c>
      <c r="AD143">
        <f t="shared" si="37"/>
        <v>0</v>
      </c>
      <c r="AE143">
        <f>SUM($AD$4:AD143)/3600</f>
        <v>2.5774810152243643E-2</v>
      </c>
    </row>
    <row r="144" spans="1:31" x14ac:dyDescent="0.3">
      <c r="A144" s="6" t="s">
        <v>23</v>
      </c>
      <c r="B144" s="6">
        <v>140</v>
      </c>
      <c r="C144" s="6">
        <v>140</v>
      </c>
      <c r="D144" s="3">
        <f t="shared" si="39"/>
        <v>1.6944444444444442</v>
      </c>
      <c r="E144" s="7">
        <v>6.1</v>
      </c>
      <c r="F144" s="21">
        <f t="shared" si="40"/>
        <v>0.81944444444444431</v>
      </c>
      <c r="G144" s="5">
        <f t="shared" si="41"/>
        <v>3.05</v>
      </c>
      <c r="H144" s="5">
        <f t="shared" si="42"/>
        <v>1538962.4061639246</v>
      </c>
      <c r="I144">
        <f>SUM($D$4:D144)</f>
        <v>616.33333333333337</v>
      </c>
      <c r="J144">
        <f t="shared" si="43"/>
        <v>1.6944444444444571</v>
      </c>
      <c r="K144">
        <f>Data!$B$4*9.81*0.012</f>
        <v>166.57380000000003</v>
      </c>
      <c r="L144" s="22">
        <f t="shared" si="44"/>
        <v>1.1602388083333328</v>
      </c>
      <c r="M144" s="22">
        <f>SUM($L$4:L144)</f>
        <v>2134.1609123999992</v>
      </c>
      <c r="N144" s="22">
        <f t="shared" si="45"/>
        <v>2.1341609123999992</v>
      </c>
      <c r="O144">
        <f>Data!$B$4*F144</f>
        <v>1159.5138888888887</v>
      </c>
      <c r="P144" s="23">
        <f t="shared" si="46"/>
        <v>1327.2479276972222</v>
      </c>
      <c r="Q144" s="23">
        <f>SUM($P$4:P144)/10000</f>
        <v>2.7193288934622162</v>
      </c>
      <c r="R144" s="21">
        <f t="shared" si="47"/>
        <v>1</v>
      </c>
      <c r="S144">
        <f t="shared" si="48"/>
        <v>2248.9478774869767</v>
      </c>
      <c r="T144">
        <f>SUM($S$4:S144)</f>
        <v>275390.04132355069</v>
      </c>
      <c r="U144">
        <f t="shared" si="49"/>
        <v>7.6497233700986308E-2</v>
      </c>
      <c r="V144" s="21">
        <f t="shared" si="50"/>
        <v>0</v>
      </c>
      <c r="W144">
        <f t="shared" si="51"/>
        <v>0</v>
      </c>
      <c r="Y144">
        <f>SUM($W$4:W144)</f>
        <v>-115986.64568509639</v>
      </c>
      <c r="Z144">
        <f t="shared" si="38"/>
        <v>3.2218512690304554E-2</v>
      </c>
      <c r="AA144">
        <f t="shared" si="52"/>
        <v>2.2489478774869593</v>
      </c>
      <c r="AB144">
        <f t="shared" si="54"/>
        <v>0</v>
      </c>
      <c r="AC144">
        <f t="shared" si="53"/>
        <v>1.8342592592592586</v>
      </c>
      <c r="AD144">
        <f t="shared" si="37"/>
        <v>0</v>
      </c>
      <c r="AE144">
        <f>SUM($AD$4:AD144)/3600</f>
        <v>2.5774810152243643E-2</v>
      </c>
    </row>
    <row r="145" spans="1:31" x14ac:dyDescent="0.3">
      <c r="A145" s="6" t="s">
        <v>23</v>
      </c>
      <c r="B145" s="6">
        <v>141</v>
      </c>
      <c r="C145" s="6">
        <v>141</v>
      </c>
      <c r="D145" s="3">
        <f t="shared" si="39"/>
        <v>3.2499999999999996</v>
      </c>
      <c r="E145" s="7">
        <v>11.7</v>
      </c>
      <c r="F145" s="21">
        <f t="shared" si="40"/>
        <v>1.3611111111111109</v>
      </c>
      <c r="G145" s="5">
        <f t="shared" si="41"/>
        <v>5.85</v>
      </c>
      <c r="H145" s="5">
        <f t="shared" si="42"/>
        <v>4038406.2250301354</v>
      </c>
      <c r="I145">
        <f>SUM($D$4:D145)</f>
        <v>619.58333333333337</v>
      </c>
      <c r="J145">
        <f t="shared" si="43"/>
        <v>3.25</v>
      </c>
      <c r="K145">
        <f>Data!$B$4*9.81*0.012</f>
        <v>166.57380000000003</v>
      </c>
      <c r="L145" s="22">
        <f t="shared" si="44"/>
        <v>4.2683442749999978</v>
      </c>
      <c r="M145" s="22">
        <f>SUM($L$4:L145)</f>
        <v>2138.4292566749991</v>
      </c>
      <c r="N145" s="22">
        <f t="shared" si="45"/>
        <v>2.1384292566749989</v>
      </c>
      <c r="O145">
        <f>Data!$B$4*F145</f>
        <v>1925.9722222222219</v>
      </c>
      <c r="P145" s="23">
        <f t="shared" si="46"/>
        <v>2096.8143664972222</v>
      </c>
      <c r="Q145" s="23">
        <f>SUM($P$4:P145)/10000</f>
        <v>2.9290103301119381</v>
      </c>
      <c r="R145" s="21">
        <f t="shared" si="47"/>
        <v>1</v>
      </c>
      <c r="S145">
        <f t="shared" si="48"/>
        <v>6814.6466911159723</v>
      </c>
      <c r="T145">
        <f>SUM($S$4:S145)</f>
        <v>282204.68801466667</v>
      </c>
      <c r="U145">
        <f t="shared" si="49"/>
        <v>7.8390191115185179E-2</v>
      </c>
      <c r="V145" s="21">
        <f t="shared" si="50"/>
        <v>0</v>
      </c>
      <c r="W145">
        <f t="shared" si="51"/>
        <v>0</v>
      </c>
      <c r="Y145">
        <f>SUM($W$4:W145)</f>
        <v>-115986.64568509639</v>
      </c>
      <c r="Z145">
        <f t="shared" si="38"/>
        <v>3.2218512690304554E-2</v>
      </c>
      <c r="AA145">
        <f t="shared" si="52"/>
        <v>6.8146466911159713</v>
      </c>
      <c r="AB145">
        <f t="shared" si="54"/>
        <v>0</v>
      </c>
      <c r="AC145">
        <f t="shared" si="53"/>
        <v>5.4416358024691345</v>
      </c>
      <c r="AD145">
        <f t="shared" ref="AD145:AD208" si="55">W145*0.8/1000*-1</f>
        <v>0</v>
      </c>
      <c r="AE145">
        <f>SUM($AD$4:AD145)/3600</f>
        <v>2.5774810152243643E-2</v>
      </c>
    </row>
    <row r="146" spans="1:31" x14ac:dyDescent="0.3">
      <c r="A146" s="6" t="s">
        <v>23</v>
      </c>
      <c r="B146" s="6">
        <v>142</v>
      </c>
      <c r="C146" s="6">
        <v>142</v>
      </c>
      <c r="D146" s="3">
        <f t="shared" si="39"/>
        <v>4.5555555555555554</v>
      </c>
      <c r="E146" s="7">
        <v>16.399999999999999</v>
      </c>
      <c r="F146" s="21">
        <f t="shared" si="40"/>
        <v>1.4305555555555554</v>
      </c>
      <c r="G146" s="5">
        <f t="shared" si="41"/>
        <v>8.1999999999999993</v>
      </c>
      <c r="H146" s="5">
        <f t="shared" si="42"/>
        <v>4451692.5821657982</v>
      </c>
      <c r="I146">
        <f>SUM($D$4:D146)</f>
        <v>624.13888888888891</v>
      </c>
      <c r="J146">
        <f t="shared" si="43"/>
        <v>4.5555555555555429</v>
      </c>
      <c r="K146">
        <f>Data!$B$4*9.81*0.012</f>
        <v>166.57380000000003</v>
      </c>
      <c r="L146" s="22">
        <f t="shared" si="44"/>
        <v>8.3863969333333319</v>
      </c>
      <c r="M146" s="22">
        <f>SUM($L$4:L146)</f>
        <v>2146.8156536083325</v>
      </c>
      <c r="N146" s="22">
        <f t="shared" si="45"/>
        <v>2.1468156536083325</v>
      </c>
      <c r="O146">
        <f>Data!$B$4*F146</f>
        <v>2024.2361111111109</v>
      </c>
      <c r="P146" s="23">
        <f t="shared" si="46"/>
        <v>2199.1963080444443</v>
      </c>
      <c r="Q146" s="23">
        <f>SUM($P$4:P146)/10000</f>
        <v>3.1489299609163828</v>
      </c>
      <c r="R146" s="21">
        <f t="shared" si="47"/>
        <v>1</v>
      </c>
      <c r="S146">
        <f t="shared" si="48"/>
        <v>10018.560958869108</v>
      </c>
      <c r="T146">
        <f>SUM($S$4:S146)</f>
        <v>292223.24897353578</v>
      </c>
      <c r="U146">
        <f t="shared" si="49"/>
        <v>8.1173124714871051E-2</v>
      </c>
      <c r="V146" s="21">
        <f t="shared" si="50"/>
        <v>0</v>
      </c>
      <c r="W146">
        <f t="shared" si="51"/>
        <v>0</v>
      </c>
      <c r="Y146">
        <f>SUM($W$4:W146)</f>
        <v>-115986.64568509639</v>
      </c>
      <c r="Z146">
        <f t="shared" si="38"/>
        <v>3.2218512690304554E-2</v>
      </c>
      <c r="AA146">
        <f t="shared" si="52"/>
        <v>10.018560958869134</v>
      </c>
      <c r="AB146">
        <f t="shared" si="54"/>
        <v>0</v>
      </c>
      <c r="AC146">
        <f t="shared" si="53"/>
        <v>7.2098398919753111</v>
      </c>
      <c r="AD146">
        <f t="shared" si="55"/>
        <v>0</v>
      </c>
      <c r="AE146">
        <f>SUM($AD$4:AD146)/3600</f>
        <v>2.5774810152243643E-2</v>
      </c>
    </row>
    <row r="147" spans="1:31" x14ac:dyDescent="0.3">
      <c r="A147" s="6" t="s">
        <v>23</v>
      </c>
      <c r="B147" s="6">
        <v>143</v>
      </c>
      <c r="C147" s="6">
        <v>143</v>
      </c>
      <c r="D147" s="3">
        <f t="shared" si="39"/>
        <v>5.2499999999999991</v>
      </c>
      <c r="E147" s="7">
        <v>18.899999999999999</v>
      </c>
      <c r="F147" s="21">
        <f t="shared" si="40"/>
        <v>0.99999999999999989</v>
      </c>
      <c r="G147" s="5">
        <f t="shared" si="41"/>
        <v>9.4499999999999993</v>
      </c>
      <c r="H147" s="5">
        <f t="shared" si="42"/>
        <v>2253687.3462471245</v>
      </c>
      <c r="I147">
        <f>SUM($D$4:D147)</f>
        <v>629.38888888888891</v>
      </c>
      <c r="J147">
        <f t="shared" si="43"/>
        <v>5.25</v>
      </c>
      <c r="K147">
        <f>Data!$B$4*9.81*0.012</f>
        <v>166.57380000000003</v>
      </c>
      <c r="L147" s="22">
        <f t="shared" si="44"/>
        <v>11.138105474999994</v>
      </c>
      <c r="M147" s="22">
        <f>SUM($L$4:L147)</f>
        <v>2157.9537590833324</v>
      </c>
      <c r="N147" s="22">
        <f t="shared" si="45"/>
        <v>2.1579537590833326</v>
      </c>
      <c r="O147">
        <f>Data!$B$4*F147</f>
        <v>1414.9999999999998</v>
      </c>
      <c r="P147" s="23">
        <f t="shared" si="46"/>
        <v>1592.7119054749999</v>
      </c>
      <c r="Q147" s="23">
        <f>SUM($P$4:P147)/10000</f>
        <v>3.3082011514638827</v>
      </c>
      <c r="R147" s="21">
        <f t="shared" si="47"/>
        <v>1</v>
      </c>
      <c r="S147">
        <f t="shared" si="48"/>
        <v>8361.7375037437487</v>
      </c>
      <c r="T147">
        <f>SUM($S$4:S147)</f>
        <v>300584.98647727951</v>
      </c>
      <c r="U147">
        <f t="shared" si="49"/>
        <v>8.349582957702209E-2</v>
      </c>
      <c r="V147" s="21">
        <f t="shared" si="50"/>
        <v>0</v>
      </c>
      <c r="W147">
        <f t="shared" si="51"/>
        <v>0</v>
      </c>
      <c r="Y147">
        <f>SUM($W$4:W147)</f>
        <v>-115986.64568509639</v>
      </c>
      <c r="Z147">
        <f t="shared" si="38"/>
        <v>3.2218512690304554E-2</v>
      </c>
      <c r="AA147">
        <f t="shared" si="52"/>
        <v>8.3617375037437487</v>
      </c>
      <c r="AB147">
        <f t="shared" si="54"/>
        <v>0</v>
      </c>
      <c r="AC147">
        <f t="shared" si="53"/>
        <v>4.8176601080246844</v>
      </c>
      <c r="AD147">
        <f t="shared" si="55"/>
        <v>0</v>
      </c>
      <c r="AE147">
        <f>SUM($AD$4:AD147)/3600</f>
        <v>2.5774810152243643E-2</v>
      </c>
    </row>
    <row r="148" spans="1:31" x14ac:dyDescent="0.3">
      <c r="A148" s="6" t="s">
        <v>23</v>
      </c>
      <c r="B148" s="6">
        <v>144</v>
      </c>
      <c r="C148" s="6">
        <v>144</v>
      </c>
      <c r="D148" s="3">
        <f t="shared" si="39"/>
        <v>5.5277777777777777</v>
      </c>
      <c r="E148" s="7">
        <v>19.899999999999999</v>
      </c>
      <c r="F148" s="21">
        <f t="shared" si="40"/>
        <v>0.4861111111111111</v>
      </c>
      <c r="G148" s="5">
        <f t="shared" si="41"/>
        <v>9.9499999999999993</v>
      </c>
      <c r="H148" s="5">
        <f t="shared" si="42"/>
        <v>596204.6104599064</v>
      </c>
      <c r="I148">
        <f>SUM($D$4:D148)</f>
        <v>634.91666666666674</v>
      </c>
      <c r="J148">
        <f t="shared" si="43"/>
        <v>5.5277777777778283</v>
      </c>
      <c r="K148">
        <f>Data!$B$4*9.81*0.012</f>
        <v>166.57380000000003</v>
      </c>
      <c r="L148" s="22">
        <f t="shared" si="44"/>
        <v>12.347921808333332</v>
      </c>
      <c r="M148" s="22">
        <f>SUM($L$4:L148)</f>
        <v>2170.3016808916659</v>
      </c>
      <c r="N148" s="22">
        <f t="shared" si="45"/>
        <v>2.170301680891666</v>
      </c>
      <c r="O148">
        <f>Data!$B$4*F148</f>
        <v>687.84722222222217</v>
      </c>
      <c r="P148" s="23">
        <f t="shared" si="46"/>
        <v>866.76894403055553</v>
      </c>
      <c r="Q148" s="23">
        <f>SUM($P$4:P148)/10000</f>
        <v>3.3948780458669381</v>
      </c>
      <c r="R148" s="21">
        <f t="shared" si="47"/>
        <v>1</v>
      </c>
      <c r="S148">
        <f t="shared" si="48"/>
        <v>4791.3061072800592</v>
      </c>
      <c r="T148">
        <f>SUM($S$4:S148)</f>
        <v>305376.29258455959</v>
      </c>
      <c r="U148">
        <f t="shared" si="49"/>
        <v>8.4826747940155448E-2</v>
      </c>
      <c r="V148" s="21">
        <f t="shared" si="50"/>
        <v>0</v>
      </c>
      <c r="W148">
        <f t="shared" si="51"/>
        <v>0</v>
      </c>
      <c r="Y148">
        <f>SUM($W$4:W148)</f>
        <v>-115986.64568509639</v>
      </c>
      <c r="Z148">
        <f t="shared" si="38"/>
        <v>3.2218512690304554E-2</v>
      </c>
      <c r="AA148">
        <f t="shared" si="52"/>
        <v>4.7913061072800156</v>
      </c>
      <c r="AB148">
        <f t="shared" si="54"/>
        <v>0</v>
      </c>
      <c r="AC148">
        <f t="shared" si="53"/>
        <v>2.1181327160493892</v>
      </c>
      <c r="AD148">
        <f t="shared" si="55"/>
        <v>0</v>
      </c>
      <c r="AE148">
        <f>SUM($AD$4:AD148)/3600</f>
        <v>2.5774810152243643E-2</v>
      </c>
    </row>
    <row r="149" spans="1:31" x14ac:dyDescent="0.3">
      <c r="A149" s="6" t="s">
        <v>23</v>
      </c>
      <c r="B149" s="6">
        <v>145</v>
      </c>
      <c r="C149" s="6">
        <v>145</v>
      </c>
      <c r="D149" s="3">
        <f t="shared" si="39"/>
        <v>5.7777777777777777</v>
      </c>
      <c r="E149" s="7">
        <v>20.8</v>
      </c>
      <c r="F149" s="21">
        <f t="shared" si="40"/>
        <v>0.26388888888888917</v>
      </c>
      <c r="G149" s="5">
        <f t="shared" si="41"/>
        <v>10.4</v>
      </c>
      <c r="H149" s="5">
        <f t="shared" si="42"/>
        <v>206665.98582842012</v>
      </c>
      <c r="I149">
        <f>SUM($D$4:D149)</f>
        <v>640.69444444444457</v>
      </c>
      <c r="J149">
        <f t="shared" si="43"/>
        <v>5.7777777777778283</v>
      </c>
      <c r="K149">
        <f>Data!$B$4*9.81*0.012</f>
        <v>166.57380000000003</v>
      </c>
      <c r="L149" s="22">
        <f t="shared" si="44"/>
        <v>13.490075733333331</v>
      </c>
      <c r="M149" s="22">
        <f>SUM($L$4:L149)</f>
        <v>2183.7917566249994</v>
      </c>
      <c r="N149" s="22">
        <f t="shared" si="45"/>
        <v>2.1837917566249994</v>
      </c>
      <c r="O149">
        <f>Data!$B$4*F149</f>
        <v>373.40277777777817</v>
      </c>
      <c r="P149" s="23">
        <f t="shared" si="46"/>
        <v>553.46665351111153</v>
      </c>
      <c r="Q149" s="23">
        <f>SUM($P$4:P149)/10000</f>
        <v>3.4502247112180493</v>
      </c>
      <c r="R149" s="21">
        <f t="shared" si="47"/>
        <v>1</v>
      </c>
      <c r="S149">
        <f t="shared" si="48"/>
        <v>3197.807331397561</v>
      </c>
      <c r="T149">
        <f>SUM($S$4:S149)</f>
        <v>308574.09991595714</v>
      </c>
      <c r="U149">
        <f t="shared" si="49"/>
        <v>8.5715027754432543E-2</v>
      </c>
      <c r="V149" s="21">
        <f t="shared" si="50"/>
        <v>0</v>
      </c>
      <c r="W149">
        <f t="shared" si="51"/>
        <v>0</v>
      </c>
      <c r="Y149">
        <f>SUM($W$4:W149)</f>
        <v>-115986.64568509639</v>
      </c>
      <c r="Z149">
        <f t="shared" si="38"/>
        <v>3.2218512690304554E-2</v>
      </c>
      <c r="AA149">
        <f t="shared" si="52"/>
        <v>3.1978073313975335</v>
      </c>
      <c r="AB149">
        <f t="shared" si="54"/>
        <v>0</v>
      </c>
      <c r="AC149">
        <f t="shared" si="53"/>
        <v>1.9996701388888891</v>
      </c>
      <c r="AD149">
        <f t="shared" si="55"/>
        <v>0</v>
      </c>
      <c r="AE149">
        <f>SUM($AD$4:AD149)/3600</f>
        <v>2.5774810152243643E-2</v>
      </c>
    </row>
    <row r="150" spans="1:31" x14ac:dyDescent="0.3">
      <c r="A150" s="6" t="s">
        <v>23</v>
      </c>
      <c r="B150" s="6">
        <v>146</v>
      </c>
      <c r="C150" s="6">
        <v>146</v>
      </c>
      <c r="D150" s="3">
        <f t="shared" si="39"/>
        <v>6.333333333333333</v>
      </c>
      <c r="E150" s="7">
        <v>22.8</v>
      </c>
      <c r="F150" s="21">
        <f t="shared" si="40"/>
        <v>0.40277777777777807</v>
      </c>
      <c r="G150" s="5">
        <f t="shared" si="41"/>
        <v>11.4</v>
      </c>
      <c r="H150" s="5">
        <f t="shared" si="42"/>
        <v>428994.36621078145</v>
      </c>
      <c r="I150">
        <f>SUM($D$4:D150)</f>
        <v>647.02777777777794</v>
      </c>
      <c r="J150">
        <f t="shared" si="43"/>
        <v>6.3333333333333712</v>
      </c>
      <c r="K150">
        <f>Data!$B$4*9.81*0.012</f>
        <v>166.57380000000003</v>
      </c>
      <c r="L150" s="22">
        <f t="shared" si="44"/>
        <v>16.209044399999996</v>
      </c>
      <c r="M150" s="22">
        <f>SUM($L$4:L150)</f>
        <v>2200.0008010249994</v>
      </c>
      <c r="N150" s="22">
        <f t="shared" si="45"/>
        <v>2.2000008010249994</v>
      </c>
      <c r="O150">
        <f>Data!$B$4*F150</f>
        <v>569.930555555556</v>
      </c>
      <c r="P150" s="23">
        <f t="shared" si="46"/>
        <v>752.71339995555604</v>
      </c>
      <c r="Q150" s="23">
        <f>SUM($P$4:P150)/10000</f>
        <v>3.5254960512136049</v>
      </c>
      <c r="R150" s="21">
        <f t="shared" si="47"/>
        <v>1</v>
      </c>
      <c r="S150">
        <f t="shared" si="48"/>
        <v>4767.184866385217</v>
      </c>
      <c r="T150">
        <f>SUM($S$4:S150)</f>
        <v>313341.28478234238</v>
      </c>
      <c r="U150">
        <f t="shared" si="49"/>
        <v>8.7039245772872878E-2</v>
      </c>
      <c r="V150" s="21">
        <f t="shared" si="50"/>
        <v>0</v>
      </c>
      <c r="W150">
        <f t="shared" si="51"/>
        <v>0</v>
      </c>
      <c r="Y150">
        <f>SUM($W$4:W150)</f>
        <v>-115986.64568509639</v>
      </c>
      <c r="Z150">
        <f t="shared" si="38"/>
        <v>3.2218512690304554E-2</v>
      </c>
      <c r="AA150">
        <f t="shared" si="52"/>
        <v>4.7671848663851879</v>
      </c>
      <c r="AB150">
        <f t="shared" si="54"/>
        <v>0</v>
      </c>
      <c r="AC150">
        <f t="shared" si="53"/>
        <v>4.7603395061728371</v>
      </c>
      <c r="AD150">
        <f t="shared" si="55"/>
        <v>0</v>
      </c>
      <c r="AE150">
        <f>SUM($AD$4:AD150)/3600</f>
        <v>2.5774810152243643E-2</v>
      </c>
    </row>
    <row r="151" spans="1:31" x14ac:dyDescent="0.3">
      <c r="A151" s="6" t="s">
        <v>23</v>
      </c>
      <c r="B151" s="6">
        <v>147</v>
      </c>
      <c r="C151" s="6">
        <v>147</v>
      </c>
      <c r="D151" s="3">
        <f t="shared" si="39"/>
        <v>7.0555555555555554</v>
      </c>
      <c r="E151" s="7">
        <v>25.4</v>
      </c>
      <c r="F151" s="21">
        <f t="shared" si="40"/>
        <v>0.63888888888888862</v>
      </c>
      <c r="G151" s="5">
        <f t="shared" si="41"/>
        <v>12.7</v>
      </c>
      <c r="H151" s="5">
        <f t="shared" si="42"/>
        <v>986039.55433473841</v>
      </c>
      <c r="I151">
        <f>SUM($D$4:D151)</f>
        <v>654.08333333333348</v>
      </c>
      <c r="J151">
        <f t="shared" si="43"/>
        <v>7.0555555555555429</v>
      </c>
      <c r="K151">
        <f>Data!$B$4*9.81*0.012</f>
        <v>166.57380000000003</v>
      </c>
      <c r="L151" s="22">
        <f t="shared" si="44"/>
        <v>20.11662643333333</v>
      </c>
      <c r="M151" s="22">
        <f>SUM($L$4:L151)</f>
        <v>2220.1174274583327</v>
      </c>
      <c r="N151" s="22">
        <f t="shared" si="45"/>
        <v>2.2201174274583328</v>
      </c>
      <c r="O151">
        <f>Data!$B$4*F151</f>
        <v>904.02777777777737</v>
      </c>
      <c r="P151" s="23">
        <f t="shared" si="46"/>
        <v>1090.7182042111108</v>
      </c>
      <c r="Q151" s="23">
        <f>SUM($P$4:P151)/10000</f>
        <v>3.6345678716347161</v>
      </c>
      <c r="R151" s="21">
        <f t="shared" si="47"/>
        <v>1</v>
      </c>
      <c r="S151">
        <f t="shared" si="48"/>
        <v>7695.6228852672675</v>
      </c>
      <c r="T151">
        <f>SUM($S$4:S151)</f>
        <v>321036.90766760963</v>
      </c>
      <c r="U151">
        <f t="shared" si="49"/>
        <v>8.917691879655823E-2</v>
      </c>
      <c r="V151" s="21">
        <f t="shared" si="50"/>
        <v>0</v>
      </c>
      <c r="W151">
        <f t="shared" si="51"/>
        <v>0</v>
      </c>
      <c r="Y151">
        <f>SUM($W$4:W151)</f>
        <v>-115986.64568509639</v>
      </c>
      <c r="Z151">
        <f t="shared" si="38"/>
        <v>3.2218512690304554E-2</v>
      </c>
      <c r="AA151">
        <f t="shared" si="52"/>
        <v>7.695622885267281</v>
      </c>
      <c r="AB151">
        <f t="shared" si="54"/>
        <v>0</v>
      </c>
      <c r="AC151">
        <f t="shared" si="53"/>
        <v>6.8413503086419754</v>
      </c>
      <c r="AD151">
        <f t="shared" si="55"/>
        <v>0</v>
      </c>
      <c r="AE151">
        <f>SUM($AD$4:AD151)/3600</f>
        <v>2.5774810152243643E-2</v>
      </c>
    </row>
    <row r="152" spans="1:31" x14ac:dyDescent="0.3">
      <c r="A152" s="6" t="s">
        <v>23</v>
      </c>
      <c r="B152" s="6">
        <v>148</v>
      </c>
      <c r="C152" s="6">
        <v>148</v>
      </c>
      <c r="D152" s="3">
        <f t="shared" si="39"/>
        <v>7.6944444444444438</v>
      </c>
      <c r="E152" s="7">
        <v>27.7</v>
      </c>
      <c r="F152" s="21">
        <f t="shared" si="40"/>
        <v>0.68055555555555536</v>
      </c>
      <c r="G152" s="5">
        <f t="shared" si="41"/>
        <v>13.85</v>
      </c>
      <c r="H152" s="5">
        <f t="shared" si="42"/>
        <v>1110789.699948648</v>
      </c>
      <c r="I152">
        <f>SUM($D$4:D152)</f>
        <v>661.77777777777794</v>
      </c>
      <c r="J152">
        <f t="shared" si="43"/>
        <v>7.6944444444444571</v>
      </c>
      <c r="K152">
        <f>Data!$B$4*9.81*0.012</f>
        <v>166.57380000000003</v>
      </c>
      <c r="L152" s="22">
        <f t="shared" si="44"/>
        <v>23.924741608333328</v>
      </c>
      <c r="M152" s="22">
        <f>SUM($L$4:L152)</f>
        <v>2244.0421690666662</v>
      </c>
      <c r="N152" s="22">
        <f t="shared" si="45"/>
        <v>2.2440421690666663</v>
      </c>
      <c r="O152">
        <f>Data!$B$4*F152</f>
        <v>962.98611111111086</v>
      </c>
      <c r="P152" s="23">
        <f t="shared" si="46"/>
        <v>1153.4846527194443</v>
      </c>
      <c r="Q152" s="23">
        <f>SUM($P$4:P152)/10000</f>
        <v>3.7499163369066606</v>
      </c>
      <c r="R152" s="21">
        <f t="shared" si="47"/>
        <v>1</v>
      </c>
      <c r="S152">
        <f t="shared" si="48"/>
        <v>8875.4235778690727</v>
      </c>
      <c r="T152">
        <f>SUM($S$4:S152)</f>
        <v>329912.33124547871</v>
      </c>
      <c r="U152">
        <f t="shared" si="49"/>
        <v>9.1642314234855193E-2</v>
      </c>
      <c r="V152" s="21">
        <f t="shared" si="50"/>
        <v>0</v>
      </c>
      <c r="W152">
        <f t="shared" si="51"/>
        <v>0</v>
      </c>
      <c r="Y152">
        <f>SUM($W$4:W152)</f>
        <v>-115986.64568509639</v>
      </c>
      <c r="Z152">
        <f t="shared" si="38"/>
        <v>3.2218512690304554E-2</v>
      </c>
      <c r="AA152">
        <f t="shared" si="52"/>
        <v>8.8754235778690571</v>
      </c>
      <c r="AB152">
        <f t="shared" si="54"/>
        <v>0</v>
      </c>
      <c r="AC152">
        <f t="shared" si="53"/>
        <v>6.6672048611111085</v>
      </c>
      <c r="AD152">
        <f t="shared" si="55"/>
        <v>0</v>
      </c>
      <c r="AE152">
        <f>SUM($AD$4:AD152)/3600</f>
        <v>2.5774810152243643E-2</v>
      </c>
    </row>
    <row r="153" spans="1:31" x14ac:dyDescent="0.3">
      <c r="A153" s="6" t="s">
        <v>23</v>
      </c>
      <c r="B153" s="6">
        <v>149</v>
      </c>
      <c r="C153" s="6">
        <v>149</v>
      </c>
      <c r="D153" s="3">
        <f t="shared" si="39"/>
        <v>8.1111111111111107</v>
      </c>
      <c r="E153" s="7">
        <v>29.2</v>
      </c>
      <c r="F153" s="21">
        <f t="shared" si="40"/>
        <v>0.5277777777777779</v>
      </c>
      <c r="G153" s="5">
        <f t="shared" si="41"/>
        <v>14.6</v>
      </c>
      <c r="H153" s="5">
        <f t="shared" si="42"/>
        <v>701971.36877643864</v>
      </c>
      <c r="I153">
        <f>SUM($D$4:D153)</f>
        <v>669.88888888888903</v>
      </c>
      <c r="J153">
        <f t="shared" si="43"/>
        <v>8.1111111111110858</v>
      </c>
      <c r="K153">
        <f>Data!$B$4*9.81*0.012</f>
        <v>166.57380000000003</v>
      </c>
      <c r="L153" s="22">
        <f t="shared" si="44"/>
        <v>26.586025733333326</v>
      </c>
      <c r="M153" s="22">
        <f>SUM($L$4:L153)</f>
        <v>2270.6281947999996</v>
      </c>
      <c r="N153" s="22">
        <f t="shared" si="45"/>
        <v>2.2706281947999996</v>
      </c>
      <c r="O153">
        <f>Data!$B$4*F153</f>
        <v>746.80555555555577</v>
      </c>
      <c r="P153" s="23">
        <f t="shared" si="46"/>
        <v>939.96538128888915</v>
      </c>
      <c r="Q153" s="23">
        <f>SUM($P$4:P153)/10000</f>
        <v>3.8439128750355493</v>
      </c>
      <c r="R153" s="21">
        <f t="shared" si="47"/>
        <v>1</v>
      </c>
      <c r="S153">
        <f t="shared" si="48"/>
        <v>7624.1636482320773</v>
      </c>
      <c r="T153">
        <f>SUM($S$4:S153)</f>
        <v>337536.49489371077</v>
      </c>
      <c r="U153">
        <f t="shared" si="49"/>
        <v>9.3760137470475208E-2</v>
      </c>
      <c r="V153" s="21">
        <f t="shared" si="50"/>
        <v>0</v>
      </c>
      <c r="W153">
        <f t="shared" si="51"/>
        <v>0</v>
      </c>
      <c r="Y153">
        <f>SUM($W$4:W153)</f>
        <v>-115986.64568509639</v>
      </c>
      <c r="Z153">
        <f t="shared" si="38"/>
        <v>3.2218512690304554E-2</v>
      </c>
      <c r="AA153">
        <f t="shared" si="52"/>
        <v>7.6241636482321002</v>
      </c>
      <c r="AB153">
        <f t="shared" si="54"/>
        <v>0</v>
      </c>
      <c r="AC153">
        <f t="shared" si="53"/>
        <v>4.6593460648148133</v>
      </c>
      <c r="AD153">
        <f t="shared" si="55"/>
        <v>0</v>
      </c>
      <c r="AE153">
        <f>SUM($AD$4:AD153)/3600</f>
        <v>2.5774810152243643E-2</v>
      </c>
    </row>
    <row r="154" spans="1:31" x14ac:dyDescent="0.3">
      <c r="A154" s="6" t="s">
        <v>23</v>
      </c>
      <c r="B154" s="6">
        <v>150</v>
      </c>
      <c r="C154" s="6">
        <v>150</v>
      </c>
      <c r="D154" s="3">
        <f t="shared" si="39"/>
        <v>8.2777777777777786</v>
      </c>
      <c r="E154" s="7">
        <v>29.8</v>
      </c>
      <c r="F154" s="21">
        <f t="shared" si="40"/>
        <v>0.29166666666666685</v>
      </c>
      <c r="G154" s="5">
        <f t="shared" si="41"/>
        <v>14.9</v>
      </c>
      <c r="H154" s="5">
        <f t="shared" si="42"/>
        <v>250502.38622553501</v>
      </c>
      <c r="I154">
        <f>SUM($D$4:D154)</f>
        <v>678.16666666666686</v>
      </c>
      <c r="J154">
        <f t="shared" si="43"/>
        <v>8.2777777777778283</v>
      </c>
      <c r="K154">
        <f>Data!$B$4*9.81*0.012</f>
        <v>166.57380000000003</v>
      </c>
      <c r="L154" s="22">
        <f t="shared" si="44"/>
        <v>27.689827233333336</v>
      </c>
      <c r="M154" s="22">
        <f>SUM($L$4:L154)</f>
        <v>2298.3180220333329</v>
      </c>
      <c r="N154" s="22">
        <f t="shared" si="45"/>
        <v>2.298318022033333</v>
      </c>
      <c r="O154">
        <f>Data!$B$4*F154</f>
        <v>412.7083333333336</v>
      </c>
      <c r="P154" s="23">
        <f t="shared" si="46"/>
        <v>606.97196056666701</v>
      </c>
      <c r="Q154" s="23">
        <f>SUM($P$4:P154)/10000</f>
        <v>3.904610071092216</v>
      </c>
      <c r="R154" s="21">
        <f t="shared" si="47"/>
        <v>1</v>
      </c>
      <c r="S154">
        <f t="shared" si="48"/>
        <v>5024.3790069129964</v>
      </c>
      <c r="T154">
        <f>SUM($S$4:S154)</f>
        <v>342560.87390062376</v>
      </c>
      <c r="U154">
        <f t="shared" si="49"/>
        <v>9.5155798305728817E-2</v>
      </c>
      <c r="V154" s="21">
        <f t="shared" si="50"/>
        <v>0</v>
      </c>
      <c r="W154">
        <f t="shared" si="51"/>
        <v>0</v>
      </c>
      <c r="Y154">
        <f>SUM($W$4:W154)</f>
        <v>-115986.64568509639</v>
      </c>
      <c r="Z154">
        <f t="shared" si="38"/>
        <v>3.2218512690304554E-2</v>
      </c>
      <c r="AA154">
        <f t="shared" si="52"/>
        <v>5.0243790069129668</v>
      </c>
      <c r="AB154">
        <f t="shared" si="54"/>
        <v>0</v>
      </c>
      <c r="AC154">
        <f t="shared" si="53"/>
        <v>1.9325231481481677</v>
      </c>
      <c r="AD154">
        <f t="shared" si="55"/>
        <v>0</v>
      </c>
      <c r="AE154">
        <f>SUM($AD$4:AD154)/3600</f>
        <v>2.5774810152243643E-2</v>
      </c>
    </row>
    <row r="155" spans="1:31" x14ac:dyDescent="0.3">
      <c r="A155" s="6" t="s">
        <v>23</v>
      </c>
      <c r="B155" s="6">
        <v>151</v>
      </c>
      <c r="C155" s="6">
        <v>151</v>
      </c>
      <c r="D155" s="3">
        <f t="shared" si="39"/>
        <v>8.1666666666666661</v>
      </c>
      <c r="E155" s="7">
        <v>29.4</v>
      </c>
      <c r="F155" s="21">
        <f t="shared" si="40"/>
        <v>2.7777777777777679E-2</v>
      </c>
      <c r="G155" s="5">
        <f t="shared" si="41"/>
        <v>14.7</v>
      </c>
      <c r="H155" s="5">
        <f t="shared" si="42"/>
        <v>9151.5447563224934</v>
      </c>
      <c r="I155">
        <f>SUM($D$4:D155)</f>
        <v>686.33333333333348</v>
      </c>
      <c r="J155">
        <f t="shared" si="43"/>
        <v>8.1666666666666288</v>
      </c>
      <c r="K155">
        <f>Data!$B$4*9.81*0.012</f>
        <v>166.57380000000003</v>
      </c>
      <c r="L155" s="22">
        <f t="shared" si="44"/>
        <v>26.951465099999989</v>
      </c>
      <c r="M155" s="22">
        <f>SUM($L$4:L155)</f>
        <v>2325.2694871333329</v>
      </c>
      <c r="N155" s="22">
        <f t="shared" si="45"/>
        <v>2.3252694871333328</v>
      </c>
      <c r="O155">
        <f>Data!$B$4*F155</f>
        <v>39.305555555555415</v>
      </c>
      <c r="P155" s="23">
        <f t="shared" si="46"/>
        <v>232.83082065555544</v>
      </c>
      <c r="Q155" s="23">
        <f>SUM($P$4:P155)/10000</f>
        <v>3.9278931531577714</v>
      </c>
      <c r="R155" s="21">
        <f t="shared" si="47"/>
        <v>1</v>
      </c>
      <c r="S155">
        <f t="shared" si="48"/>
        <v>1901.4517020203607</v>
      </c>
      <c r="T155">
        <f>SUM($S$4:S155)</f>
        <v>344462.32560264412</v>
      </c>
      <c r="U155">
        <f t="shared" si="49"/>
        <v>9.5683979334067817E-2</v>
      </c>
      <c r="V155" s="21">
        <f t="shared" si="50"/>
        <v>0</v>
      </c>
      <c r="W155">
        <f t="shared" si="51"/>
        <v>0</v>
      </c>
      <c r="Y155">
        <f>SUM($W$4:W155)</f>
        <v>-115986.64568509639</v>
      </c>
      <c r="Z155">
        <f t="shared" si="38"/>
        <v>3.2218512690304554E-2</v>
      </c>
      <c r="AA155">
        <f t="shared" si="52"/>
        <v>1.9014517020203694</v>
      </c>
      <c r="AB155">
        <f t="shared" si="54"/>
        <v>0</v>
      </c>
      <c r="AC155">
        <f t="shared" si="53"/>
        <v>-1.2927160493827394</v>
      </c>
      <c r="AD155">
        <f t="shared" si="55"/>
        <v>0</v>
      </c>
      <c r="AE155">
        <f>SUM($AD$4:AD155)/3600</f>
        <v>2.5774810152243643E-2</v>
      </c>
    </row>
    <row r="156" spans="1:31" x14ac:dyDescent="0.3">
      <c r="A156" s="6" t="s">
        <v>23</v>
      </c>
      <c r="B156" s="6">
        <v>152</v>
      </c>
      <c r="C156" s="6">
        <v>152</v>
      </c>
      <c r="D156" s="3">
        <f t="shared" si="39"/>
        <v>7.5555555555555554</v>
      </c>
      <c r="E156" s="7">
        <v>27.2</v>
      </c>
      <c r="F156" s="21">
        <f t="shared" si="40"/>
        <v>-0.36111111111111133</v>
      </c>
      <c r="G156" s="5">
        <f t="shared" si="41"/>
        <v>13.6</v>
      </c>
      <c r="H156" s="5">
        <f t="shared" si="42"/>
        <v>164190.49696175332</v>
      </c>
      <c r="I156">
        <f>SUM($D$4:D156)</f>
        <v>693.88888888888903</v>
      </c>
      <c r="J156">
        <f t="shared" si="43"/>
        <v>7.5555555555555429</v>
      </c>
      <c r="K156">
        <f>Data!$B$4*9.81*0.012</f>
        <v>166.57380000000003</v>
      </c>
      <c r="L156" s="22">
        <f t="shared" si="44"/>
        <v>23.068827733333329</v>
      </c>
      <c r="M156" s="22">
        <f>SUM($L$4:L156)</f>
        <v>2348.3383148666662</v>
      </c>
      <c r="N156" s="22">
        <f t="shared" si="45"/>
        <v>2.3483383148666661</v>
      </c>
      <c r="O156">
        <f>Data!$B$4*F156</f>
        <v>-510.97222222222251</v>
      </c>
      <c r="P156" s="23">
        <f t="shared" si="46"/>
        <v>-321.32959448888914</v>
      </c>
      <c r="Q156" s="23">
        <f>SUM($P$4:P156)/10000</f>
        <v>3.8957601937088824</v>
      </c>
      <c r="R156" s="21">
        <f t="shared" si="47"/>
        <v>0</v>
      </c>
      <c r="S156">
        <f t="shared" si="48"/>
        <v>0</v>
      </c>
      <c r="T156">
        <f>SUM($S$4:S156)</f>
        <v>344462.32560264412</v>
      </c>
      <c r="U156">
        <f t="shared" si="49"/>
        <v>9.5683979334067817E-2</v>
      </c>
      <c r="V156" s="21">
        <f t="shared" si="50"/>
        <v>1</v>
      </c>
      <c r="W156" s="28">
        <f t="shared" si="51"/>
        <v>-2427.8236028049359</v>
      </c>
      <c r="X156" s="28">
        <f>SUM(W156:W160)</f>
        <v>-27194.536960827398</v>
      </c>
      <c r="Y156">
        <f>SUM($W$4:W156)</f>
        <v>-118414.46928790133</v>
      </c>
      <c r="Z156">
        <f t="shared" si="38"/>
        <v>3.289290813552815E-2</v>
      </c>
      <c r="AA156">
        <f t="shared" si="52"/>
        <v>-2.4278236028049403</v>
      </c>
      <c r="AB156">
        <f t="shared" si="54"/>
        <v>1</v>
      </c>
      <c r="AC156">
        <f t="shared" si="53"/>
        <v>-6.7976774691357935</v>
      </c>
      <c r="AD156">
        <f t="shared" si="55"/>
        <v>1.9422588822439488</v>
      </c>
      <c r="AE156">
        <f>SUM($AD$4:AD156)/3600</f>
        <v>2.6314326508422515E-2</v>
      </c>
    </row>
    <row r="157" spans="1:31" x14ac:dyDescent="0.3">
      <c r="A157" s="6" t="s">
        <v>23</v>
      </c>
      <c r="B157" s="6">
        <v>153</v>
      </c>
      <c r="C157" s="6">
        <v>153</v>
      </c>
      <c r="D157" s="3">
        <f t="shared" si="39"/>
        <v>6.2777777777777777</v>
      </c>
      <c r="E157" s="7">
        <v>22.6</v>
      </c>
      <c r="F157" s="21">
        <f t="shared" si="40"/>
        <v>-0.94444444444444398</v>
      </c>
      <c r="G157" s="5">
        <f t="shared" si="41"/>
        <v>11.3</v>
      </c>
      <c r="H157" s="5">
        <f t="shared" si="42"/>
        <v>1542044.6610604643</v>
      </c>
      <c r="I157">
        <f>SUM($D$4:D157)</f>
        <v>700.16666666666686</v>
      </c>
      <c r="J157">
        <f t="shared" si="43"/>
        <v>6.2777777777778283</v>
      </c>
      <c r="K157">
        <f>Data!$B$4*9.81*0.012</f>
        <v>166.57380000000003</v>
      </c>
      <c r="L157" s="22">
        <f t="shared" si="44"/>
        <v>15.925922433333332</v>
      </c>
      <c r="M157" s="22">
        <f>SUM($L$4:L157)</f>
        <v>2364.2642372999994</v>
      </c>
      <c r="N157" s="22">
        <f t="shared" si="45"/>
        <v>2.3642642372999996</v>
      </c>
      <c r="O157">
        <f>Data!$B$4*F157</f>
        <v>-1336.3888888888882</v>
      </c>
      <c r="P157" s="23">
        <f t="shared" si="46"/>
        <v>-1153.8891664555549</v>
      </c>
      <c r="Q157" s="23">
        <f>SUM($P$4:P157)/10000</f>
        <v>3.7803712770633267</v>
      </c>
      <c r="R157" s="21">
        <f t="shared" si="47"/>
        <v>0</v>
      </c>
      <c r="S157">
        <f t="shared" si="48"/>
        <v>0</v>
      </c>
      <c r="T157">
        <f>SUM($S$4:S157)</f>
        <v>344462.32560264412</v>
      </c>
      <c r="U157">
        <f t="shared" si="49"/>
        <v>9.5683979334067817E-2</v>
      </c>
      <c r="V157" s="21">
        <f t="shared" si="50"/>
        <v>1</v>
      </c>
      <c r="W157" s="28">
        <f t="shared" si="51"/>
        <v>-7243.8597671932639</v>
      </c>
      <c r="Y157">
        <f>SUM($W$4:W157)</f>
        <v>-125658.3290550946</v>
      </c>
      <c r="Z157">
        <f t="shared" si="38"/>
        <v>3.4905091404192942E-2</v>
      </c>
      <c r="AA157">
        <f t="shared" si="52"/>
        <v>-7.2438597671932055</v>
      </c>
      <c r="AB157">
        <f t="shared" si="54"/>
        <v>1</v>
      </c>
      <c r="AC157">
        <f t="shared" si="53"/>
        <v>-12.505717592592591</v>
      </c>
      <c r="AD157">
        <f t="shared" si="55"/>
        <v>5.7950878137546118</v>
      </c>
      <c r="AE157">
        <f>SUM($AD$4:AD157)/3600</f>
        <v>2.7924073123354352E-2</v>
      </c>
    </row>
    <row r="158" spans="1:31" x14ac:dyDescent="0.3">
      <c r="A158" s="6" t="s">
        <v>23</v>
      </c>
      <c r="B158" s="6">
        <v>154</v>
      </c>
      <c r="C158" s="6">
        <v>154</v>
      </c>
      <c r="D158" s="3">
        <f t="shared" si="39"/>
        <v>4.8055555555555554</v>
      </c>
      <c r="E158" s="7">
        <v>17.3</v>
      </c>
      <c r="F158" s="21">
        <f t="shared" si="40"/>
        <v>-1.3749999999999998</v>
      </c>
      <c r="G158" s="5">
        <f t="shared" si="41"/>
        <v>8.65</v>
      </c>
      <c r="H158" s="5">
        <f t="shared" si="42"/>
        <v>3443209.7013520356</v>
      </c>
      <c r="I158">
        <f>SUM($D$4:D158)</f>
        <v>704.9722222222224</v>
      </c>
      <c r="J158">
        <f t="shared" si="43"/>
        <v>4.8055555555555429</v>
      </c>
      <c r="K158">
        <f>Data!$B$4*9.81*0.012</f>
        <v>166.57380000000003</v>
      </c>
      <c r="L158" s="22">
        <f t="shared" si="44"/>
        <v>9.3321116083333315</v>
      </c>
      <c r="M158" s="22">
        <f>SUM($L$4:L158)</f>
        <v>2373.5963489083329</v>
      </c>
      <c r="N158" s="22">
        <f t="shared" si="45"/>
        <v>2.3735963489083329</v>
      </c>
      <c r="O158">
        <f>Data!$B$4*F158</f>
        <v>-1945.6249999999998</v>
      </c>
      <c r="P158" s="23">
        <f t="shared" si="46"/>
        <v>-1769.7190883916664</v>
      </c>
      <c r="Q158" s="23">
        <f>SUM($P$4:P158)/10000</f>
        <v>3.6033993682241605</v>
      </c>
      <c r="R158" s="21">
        <f t="shared" si="47"/>
        <v>0</v>
      </c>
      <c r="S158">
        <f t="shared" si="48"/>
        <v>0</v>
      </c>
      <c r="T158">
        <f>SUM($S$4:S158)</f>
        <v>344462.32560264412</v>
      </c>
      <c r="U158">
        <f t="shared" si="49"/>
        <v>9.5683979334067817E-2</v>
      </c>
      <c r="V158" s="21">
        <f t="shared" si="50"/>
        <v>1</v>
      </c>
      <c r="W158" s="28">
        <f t="shared" si="51"/>
        <v>-8504.4833969932643</v>
      </c>
      <c r="X158" s="28"/>
      <c r="Y158">
        <f>SUM($W$4:W158)</f>
        <v>-134162.81245208785</v>
      </c>
      <c r="Z158">
        <f t="shared" si="38"/>
        <v>3.7267447903357738E-2</v>
      </c>
      <c r="AA158">
        <f t="shared" si="52"/>
        <v>-8.5044833969932867</v>
      </c>
      <c r="AB158">
        <f t="shared" si="54"/>
        <v>1</v>
      </c>
      <c r="AC158">
        <f t="shared" si="53"/>
        <v>-11.544369212962964</v>
      </c>
      <c r="AD158">
        <f t="shared" si="55"/>
        <v>6.8035867175946114</v>
      </c>
      <c r="AE158">
        <f>SUM($AD$4:AD158)/3600</f>
        <v>2.9813958322686188E-2</v>
      </c>
    </row>
    <row r="159" spans="1:31" x14ac:dyDescent="0.3">
      <c r="A159" s="6" t="s">
        <v>23</v>
      </c>
      <c r="B159" s="6">
        <v>155</v>
      </c>
      <c r="C159" s="6">
        <v>155</v>
      </c>
      <c r="D159" s="3">
        <f t="shared" si="39"/>
        <v>3.6944444444444446</v>
      </c>
      <c r="E159" s="7">
        <v>13.3</v>
      </c>
      <c r="F159" s="21">
        <f t="shared" si="40"/>
        <v>-1.2916666666666667</v>
      </c>
      <c r="G159" s="5">
        <f t="shared" si="41"/>
        <v>6.65</v>
      </c>
      <c r="H159" s="5">
        <f t="shared" si="42"/>
        <v>3025988.562203214</v>
      </c>
      <c r="I159">
        <f>SUM($D$4:D159)</f>
        <v>708.66666666666686</v>
      </c>
      <c r="J159">
        <f t="shared" si="43"/>
        <v>3.6944444444444571</v>
      </c>
      <c r="K159">
        <f>Data!$B$4*9.81*0.012</f>
        <v>166.57380000000003</v>
      </c>
      <c r="L159" s="22">
        <f t="shared" si="44"/>
        <v>5.5155776083333334</v>
      </c>
      <c r="M159" s="22">
        <f>SUM($L$4:L159)</f>
        <v>2379.1119265166662</v>
      </c>
      <c r="N159" s="22">
        <f t="shared" si="45"/>
        <v>2.379111926516666</v>
      </c>
      <c r="O159">
        <f>Data!$B$4*F159</f>
        <v>-1827.7083333333335</v>
      </c>
      <c r="P159" s="23">
        <f t="shared" si="46"/>
        <v>-1655.6189557250002</v>
      </c>
      <c r="Q159" s="23">
        <f>SUM($P$4:P159)/10000</f>
        <v>3.4378374726516601</v>
      </c>
      <c r="R159" s="21">
        <f t="shared" si="47"/>
        <v>0</v>
      </c>
      <c r="S159">
        <f t="shared" si="48"/>
        <v>0</v>
      </c>
      <c r="T159">
        <f>SUM($S$4:S159)</f>
        <v>344462.32560264412</v>
      </c>
      <c r="U159">
        <f t="shared" si="49"/>
        <v>9.5683979334067817E-2</v>
      </c>
      <c r="V159" s="21">
        <f t="shared" si="50"/>
        <v>1</v>
      </c>
      <c r="W159" s="28">
        <f t="shared" si="51"/>
        <v>-6116.5922530951602</v>
      </c>
      <c r="X159" s="28"/>
      <c r="Y159">
        <f>SUM($W$4:W159)</f>
        <v>-140279.404705183</v>
      </c>
      <c r="Z159">
        <f t="shared" si="38"/>
        <v>3.8966501306995277E-2</v>
      </c>
      <c r="AA159">
        <f t="shared" si="52"/>
        <v>-6.1165922530951402</v>
      </c>
      <c r="AB159">
        <f t="shared" si="54"/>
        <v>1</v>
      </c>
      <c r="AC159">
        <f t="shared" si="53"/>
        <v>-6.6819444444444436</v>
      </c>
      <c r="AD159">
        <f t="shared" si="55"/>
        <v>4.893273802476128</v>
      </c>
      <c r="AE159">
        <f>SUM($AD$4:AD159)/3600</f>
        <v>3.1173201045596226E-2</v>
      </c>
    </row>
    <row r="160" spans="1:31" x14ac:dyDescent="0.3">
      <c r="A160" s="6" t="s">
        <v>23</v>
      </c>
      <c r="B160" s="6">
        <v>156</v>
      </c>
      <c r="C160" s="6">
        <v>156</v>
      </c>
      <c r="D160" s="3">
        <f t="shared" si="39"/>
        <v>3.333333333333333</v>
      </c>
      <c r="E160" s="7">
        <v>12</v>
      </c>
      <c r="F160" s="21">
        <f t="shared" si="40"/>
        <v>-0.73611111111111116</v>
      </c>
      <c r="G160" s="5">
        <f t="shared" si="41"/>
        <v>6</v>
      </c>
      <c r="H160" s="5">
        <f t="shared" si="42"/>
        <v>906745.15277438308</v>
      </c>
      <c r="I160">
        <f>SUM($D$4:D160)</f>
        <v>712.00000000000023</v>
      </c>
      <c r="J160">
        <f t="shared" si="43"/>
        <v>3.3333333333333712</v>
      </c>
      <c r="K160">
        <f>Data!$B$4*9.81*0.012</f>
        <v>166.57380000000003</v>
      </c>
      <c r="L160" s="22">
        <f t="shared" si="44"/>
        <v>4.4900399999999987</v>
      </c>
      <c r="M160" s="22">
        <f>SUM($L$4:L160)</f>
        <v>2383.6019665166664</v>
      </c>
      <c r="N160" s="22">
        <f t="shared" si="45"/>
        <v>2.3836019665166663</v>
      </c>
      <c r="O160">
        <f>Data!$B$4*F160</f>
        <v>-1041.5972222222224</v>
      </c>
      <c r="P160" s="23">
        <f t="shared" si="46"/>
        <v>-870.53338222222237</v>
      </c>
      <c r="Q160" s="23">
        <f>SUM($P$4:P160)/10000</f>
        <v>3.3507841344294378</v>
      </c>
      <c r="R160" s="21">
        <f t="shared" si="47"/>
        <v>0</v>
      </c>
      <c r="S160">
        <f t="shared" si="48"/>
        <v>0</v>
      </c>
      <c r="T160">
        <f>SUM($S$4:S160)</f>
        <v>344462.32560264412</v>
      </c>
      <c r="U160">
        <f t="shared" si="49"/>
        <v>9.5683979334067817E-2</v>
      </c>
      <c r="V160" s="21">
        <f t="shared" si="50"/>
        <v>1</v>
      </c>
      <c r="W160" s="28">
        <f t="shared" si="51"/>
        <v>-2901.7779407407743</v>
      </c>
      <c r="X160" s="28"/>
      <c r="Y160">
        <f>SUM($W$4:W160)</f>
        <v>-143181.18264592378</v>
      </c>
      <c r="Z160">
        <f t="shared" si="38"/>
        <v>3.9772550734978825E-2</v>
      </c>
      <c r="AA160">
        <f t="shared" si="52"/>
        <v>-2.9017779407407409</v>
      </c>
      <c r="AB160">
        <f t="shared" si="54"/>
        <v>1</v>
      </c>
      <c r="AC160">
        <f t="shared" si="53"/>
        <v>-1.7954996141975332</v>
      </c>
      <c r="AD160">
        <f t="shared" si="55"/>
        <v>2.3214223525926196</v>
      </c>
      <c r="AE160">
        <f>SUM($AD$4:AD160)/3600</f>
        <v>3.1818040587983064E-2</v>
      </c>
    </row>
    <row r="161" spans="1:31" x14ac:dyDescent="0.3">
      <c r="A161" s="6" t="s">
        <v>23</v>
      </c>
      <c r="B161" s="6">
        <v>157</v>
      </c>
      <c r="C161" s="6">
        <v>157</v>
      </c>
      <c r="D161" s="3">
        <f t="shared" si="39"/>
        <v>3.5</v>
      </c>
      <c r="E161" s="7">
        <v>12.6</v>
      </c>
      <c r="F161" s="21">
        <f t="shared" si="40"/>
        <v>-9.7222222222222363E-2</v>
      </c>
      <c r="G161" s="5">
        <f t="shared" si="41"/>
        <v>6.3</v>
      </c>
      <c r="H161" s="5">
        <f t="shared" si="42"/>
        <v>-4671.1188501843944</v>
      </c>
      <c r="I161">
        <f>SUM($D$4:D161)</f>
        <v>715.50000000000023</v>
      </c>
      <c r="J161">
        <f t="shared" si="43"/>
        <v>3.5</v>
      </c>
      <c r="K161">
        <f>Data!$B$4*9.81*0.012</f>
        <v>166.57380000000003</v>
      </c>
      <c r="L161" s="22">
        <f t="shared" si="44"/>
        <v>4.950269099999999</v>
      </c>
      <c r="M161" s="22">
        <f>SUM($L$4:L161)</f>
        <v>2388.5522356166662</v>
      </c>
      <c r="N161" s="22">
        <f t="shared" si="45"/>
        <v>2.388552235616666</v>
      </c>
      <c r="O161">
        <f>Data!$B$4*F161</f>
        <v>-137.56944444444466</v>
      </c>
      <c r="P161" s="23">
        <f t="shared" si="46"/>
        <v>33.954624655555364</v>
      </c>
      <c r="Q161" s="23">
        <f>SUM($P$4:P161)/10000</f>
        <v>3.3541795968949932</v>
      </c>
      <c r="R161" s="21">
        <f t="shared" si="47"/>
        <v>0</v>
      </c>
      <c r="S161">
        <f t="shared" si="48"/>
        <v>0</v>
      </c>
      <c r="T161">
        <f>SUM($S$4:S161)</f>
        <v>344462.32560264412</v>
      </c>
      <c r="U161">
        <f t="shared" si="49"/>
        <v>9.5683979334067817E-2</v>
      </c>
      <c r="V161" s="21">
        <f t="shared" si="50"/>
        <v>0</v>
      </c>
      <c r="W161">
        <f t="shared" si="51"/>
        <v>0</v>
      </c>
      <c r="Y161">
        <f>SUM($W$4:W161)</f>
        <v>-143181.18264592378</v>
      </c>
      <c r="Z161">
        <f t="shared" si="38"/>
        <v>3.9772550734978825E-2</v>
      </c>
      <c r="AA161">
        <f t="shared" si="52"/>
        <v>0.11884118629444378</v>
      </c>
      <c r="AB161">
        <f t="shared" si="54"/>
        <v>0</v>
      </c>
      <c r="AC161">
        <f t="shared" si="53"/>
        <v>0.80576388888889039</v>
      </c>
      <c r="AD161">
        <f t="shared" si="55"/>
        <v>0</v>
      </c>
      <c r="AE161">
        <f>SUM($AD$4:AD161)/3600</f>
        <v>3.1818040587983064E-2</v>
      </c>
    </row>
    <row r="162" spans="1:31" x14ac:dyDescent="0.3">
      <c r="A162" s="6" t="s">
        <v>23</v>
      </c>
      <c r="B162" s="6">
        <v>158</v>
      </c>
      <c r="C162" s="6">
        <v>158</v>
      </c>
      <c r="D162" s="3">
        <f t="shared" si="39"/>
        <v>3.9166666666666665</v>
      </c>
      <c r="E162" s="7">
        <v>14.1</v>
      </c>
      <c r="F162" s="21">
        <f t="shared" si="40"/>
        <v>0.29166666666666663</v>
      </c>
      <c r="G162" s="5">
        <f t="shared" si="41"/>
        <v>7.05</v>
      </c>
      <c r="H162" s="5">
        <f t="shared" si="42"/>
        <v>241632.96810735585</v>
      </c>
      <c r="I162">
        <f>SUM($D$4:D162)</f>
        <v>719.41666666666686</v>
      </c>
      <c r="J162">
        <f t="shared" si="43"/>
        <v>3.9166666666666288</v>
      </c>
      <c r="K162">
        <f>Data!$B$4*9.81*0.012</f>
        <v>166.57380000000003</v>
      </c>
      <c r="L162" s="22">
        <f t="shared" si="44"/>
        <v>6.1990614749999988</v>
      </c>
      <c r="M162" s="22">
        <f>SUM($L$4:L162)</f>
        <v>2394.7512970916659</v>
      </c>
      <c r="N162" s="22">
        <f t="shared" si="45"/>
        <v>2.3947512970916658</v>
      </c>
      <c r="O162">
        <f>Data!$B$4*F162</f>
        <v>412.70833333333326</v>
      </c>
      <c r="P162" s="23">
        <f t="shared" si="46"/>
        <v>585.48119480833327</v>
      </c>
      <c r="Q162" s="23">
        <f>SUM($P$4:P162)/10000</f>
        <v>3.4127277163758261</v>
      </c>
      <c r="R162" s="21">
        <f t="shared" si="47"/>
        <v>1</v>
      </c>
      <c r="S162">
        <f t="shared" si="48"/>
        <v>2293.13467966595</v>
      </c>
      <c r="T162">
        <f>SUM($S$4:S162)</f>
        <v>346755.46028231009</v>
      </c>
      <c r="U162">
        <f t="shared" si="49"/>
        <v>9.6320961189530582E-2</v>
      </c>
      <c r="V162" s="21">
        <f t="shared" si="50"/>
        <v>0</v>
      </c>
      <c r="W162">
        <f t="shared" si="51"/>
        <v>0</v>
      </c>
      <c r="Y162">
        <f>SUM($W$4:W162)</f>
        <v>-143181.18264592378</v>
      </c>
      <c r="Z162">
        <f t="shared" si="38"/>
        <v>3.9772550734978825E-2</v>
      </c>
      <c r="AA162">
        <f t="shared" si="52"/>
        <v>2.2931346796659717</v>
      </c>
      <c r="AB162">
        <f t="shared" si="54"/>
        <v>0</v>
      </c>
      <c r="AC162">
        <f t="shared" si="53"/>
        <v>2.1863715277777769</v>
      </c>
      <c r="AD162">
        <f t="shared" si="55"/>
        <v>0</v>
      </c>
      <c r="AE162">
        <f>SUM($AD$4:AD162)/3600</f>
        <v>3.1818040587983064E-2</v>
      </c>
    </row>
    <row r="163" spans="1:31" x14ac:dyDescent="0.3">
      <c r="A163" s="6" t="s">
        <v>23</v>
      </c>
      <c r="B163" s="6">
        <v>159</v>
      </c>
      <c r="C163" s="6">
        <v>159</v>
      </c>
      <c r="D163" s="3">
        <f t="shared" si="39"/>
        <v>4.7777777777777777</v>
      </c>
      <c r="E163" s="7">
        <v>17.2</v>
      </c>
      <c r="F163" s="21">
        <f t="shared" si="40"/>
        <v>0.63888888888888884</v>
      </c>
      <c r="G163" s="5">
        <f t="shared" si="41"/>
        <v>8.6</v>
      </c>
      <c r="H163" s="5">
        <f t="shared" si="42"/>
        <v>976192.80359191971</v>
      </c>
      <c r="I163">
        <f>SUM($D$4:D163)</f>
        <v>724.19444444444468</v>
      </c>
      <c r="J163">
        <f t="shared" si="43"/>
        <v>4.7777777777778283</v>
      </c>
      <c r="K163">
        <f>Data!$B$4*9.81*0.012</f>
        <v>166.57380000000003</v>
      </c>
      <c r="L163" s="22">
        <f t="shared" si="44"/>
        <v>9.2245377333333316</v>
      </c>
      <c r="M163" s="22">
        <f>SUM($L$4:L163)</f>
        <v>2403.9758348249993</v>
      </c>
      <c r="N163" s="22">
        <f t="shared" si="45"/>
        <v>2.4039758348249993</v>
      </c>
      <c r="O163">
        <f>Data!$B$4*F163</f>
        <v>904.02777777777771</v>
      </c>
      <c r="P163" s="23">
        <f t="shared" si="46"/>
        <v>1079.8261155111111</v>
      </c>
      <c r="Q163" s="23">
        <f>SUM($P$4:P163)/10000</f>
        <v>3.5207103279269374</v>
      </c>
      <c r="R163" s="21">
        <f t="shared" si="47"/>
        <v>1</v>
      </c>
      <c r="S163">
        <f t="shared" si="48"/>
        <v>5159.169218553141</v>
      </c>
      <c r="T163">
        <f>SUM($S$4:S163)</f>
        <v>351914.6295008632</v>
      </c>
      <c r="U163">
        <f t="shared" si="49"/>
        <v>9.7754063750239775E-2</v>
      </c>
      <c r="V163" s="21">
        <f t="shared" si="50"/>
        <v>0</v>
      </c>
      <c r="W163">
        <f t="shared" si="51"/>
        <v>0</v>
      </c>
      <c r="Y163">
        <f>SUM($W$4:W163)</f>
        <v>-143181.18264592378</v>
      </c>
      <c r="Z163">
        <f t="shared" si="38"/>
        <v>3.9772550734978825E-2</v>
      </c>
      <c r="AA163">
        <f t="shared" si="52"/>
        <v>5.1591692185530862</v>
      </c>
      <c r="AB163">
        <f t="shared" si="54"/>
        <v>0</v>
      </c>
      <c r="AC163">
        <f t="shared" si="53"/>
        <v>5.2969695216049368</v>
      </c>
      <c r="AD163">
        <f t="shared" si="55"/>
        <v>0</v>
      </c>
      <c r="AE163">
        <f>SUM($AD$4:AD163)/3600</f>
        <v>3.1818040587983064E-2</v>
      </c>
    </row>
    <row r="164" spans="1:31" x14ac:dyDescent="0.3">
      <c r="A164" s="6" t="s">
        <v>23</v>
      </c>
      <c r="B164" s="6">
        <v>160</v>
      </c>
      <c r="C164" s="6">
        <v>160</v>
      </c>
      <c r="D164" s="3">
        <f t="shared" si="39"/>
        <v>5.5833333333333339</v>
      </c>
      <c r="E164" s="7">
        <v>20.100000000000001</v>
      </c>
      <c r="F164" s="21">
        <f t="shared" si="40"/>
        <v>0.83333333333333359</v>
      </c>
      <c r="G164" s="5">
        <f t="shared" si="41"/>
        <v>10.050000000000001</v>
      </c>
      <c r="H164" s="5">
        <f t="shared" si="42"/>
        <v>1601706.6972712162</v>
      </c>
      <c r="I164">
        <f>SUM($D$4:D164)</f>
        <v>729.77777777777806</v>
      </c>
      <c r="J164">
        <f t="shared" si="43"/>
        <v>5.5833333333333712</v>
      </c>
      <c r="K164">
        <f>Data!$B$4*9.81*0.012</f>
        <v>166.57380000000003</v>
      </c>
      <c r="L164" s="22">
        <f t="shared" si="44"/>
        <v>12.597368475000001</v>
      </c>
      <c r="M164" s="22">
        <f>SUM($L$4:L164)</f>
        <v>2416.5732032999995</v>
      </c>
      <c r="N164" s="22">
        <f t="shared" si="45"/>
        <v>2.4165732032999996</v>
      </c>
      <c r="O164">
        <f>Data!$B$4*F164</f>
        <v>1179.166666666667</v>
      </c>
      <c r="P164" s="23">
        <f t="shared" si="46"/>
        <v>1358.337835141667</v>
      </c>
      <c r="Q164" s="23">
        <f>SUM($P$4:P164)/10000</f>
        <v>3.6565441114411041</v>
      </c>
      <c r="R164" s="21">
        <f t="shared" si="47"/>
        <v>1</v>
      </c>
      <c r="S164">
        <f t="shared" si="48"/>
        <v>7584.0529128743592</v>
      </c>
      <c r="T164">
        <f>SUM($S$4:S164)</f>
        <v>359498.68241373758</v>
      </c>
      <c r="U164">
        <f t="shared" si="49"/>
        <v>9.986074511492711E-2</v>
      </c>
      <c r="V164" s="21">
        <f t="shared" si="50"/>
        <v>0</v>
      </c>
      <c r="W164">
        <f t="shared" si="51"/>
        <v>0</v>
      </c>
      <c r="Y164">
        <f>SUM($W$4:W164)</f>
        <v>-143181.18264592378</v>
      </c>
      <c r="Z164">
        <f t="shared" si="38"/>
        <v>3.9772550734978825E-2</v>
      </c>
      <c r="AA164">
        <f t="shared" si="52"/>
        <v>7.5840529128743084</v>
      </c>
      <c r="AB164">
        <f t="shared" si="54"/>
        <v>0</v>
      </c>
      <c r="AC164">
        <f t="shared" si="53"/>
        <v>5.9051138117284019</v>
      </c>
      <c r="AD164">
        <f t="shared" si="55"/>
        <v>0</v>
      </c>
      <c r="AE164">
        <f>SUM($AD$4:AD164)/3600</f>
        <v>3.1818040587983064E-2</v>
      </c>
    </row>
    <row r="165" spans="1:31" x14ac:dyDescent="0.3">
      <c r="A165" s="6" t="s">
        <v>23</v>
      </c>
      <c r="B165" s="6">
        <v>161</v>
      </c>
      <c r="C165" s="6">
        <v>161</v>
      </c>
      <c r="D165" s="3">
        <f t="shared" si="39"/>
        <v>6.4999999999999991</v>
      </c>
      <c r="E165" s="7">
        <v>23.4</v>
      </c>
      <c r="F165" s="21">
        <f t="shared" si="40"/>
        <v>0.86111111111111094</v>
      </c>
      <c r="G165" s="5">
        <f t="shared" si="41"/>
        <v>11.7</v>
      </c>
      <c r="H165" s="5">
        <f t="shared" si="42"/>
        <v>1708443.5403130346</v>
      </c>
      <c r="I165">
        <f>SUM($D$4:D165)</f>
        <v>736.27777777777806</v>
      </c>
      <c r="J165">
        <f t="shared" si="43"/>
        <v>6.5</v>
      </c>
      <c r="K165">
        <f>Data!$B$4*9.81*0.012</f>
        <v>166.57380000000003</v>
      </c>
      <c r="L165" s="22">
        <f t="shared" si="44"/>
        <v>17.073377099999991</v>
      </c>
      <c r="M165" s="22">
        <f>SUM($L$4:L165)</f>
        <v>2433.6465803999995</v>
      </c>
      <c r="N165" s="22">
        <f t="shared" si="45"/>
        <v>2.4336465803999996</v>
      </c>
      <c r="O165">
        <f>Data!$B$4*F165</f>
        <v>1218.4722222222219</v>
      </c>
      <c r="P165" s="23">
        <f t="shared" si="46"/>
        <v>1402.1193993222219</v>
      </c>
      <c r="Q165" s="23">
        <f>SUM($P$4:P165)/10000</f>
        <v>3.7967560513733258</v>
      </c>
      <c r="R165" s="21">
        <f t="shared" si="47"/>
        <v>1</v>
      </c>
      <c r="S165">
        <f t="shared" si="48"/>
        <v>9113.7760955944414</v>
      </c>
      <c r="T165">
        <f>SUM($S$4:S165)</f>
        <v>368612.45850933203</v>
      </c>
      <c r="U165">
        <f t="shared" si="49"/>
        <v>0.10239234958592557</v>
      </c>
      <c r="V165" s="21">
        <f t="shared" si="50"/>
        <v>0</v>
      </c>
      <c r="W165">
        <f t="shared" si="51"/>
        <v>0</v>
      </c>
      <c r="Y165">
        <f>SUM($W$4:W165)</f>
        <v>-143181.18264592378</v>
      </c>
      <c r="Z165">
        <f t="shared" si="38"/>
        <v>3.9772550734978825E-2</v>
      </c>
      <c r="AA165">
        <f t="shared" si="52"/>
        <v>9.1137760955944422</v>
      </c>
      <c r="AB165">
        <f t="shared" si="54"/>
        <v>0</v>
      </c>
      <c r="AC165">
        <f t="shared" si="53"/>
        <v>7.8365451388888738</v>
      </c>
      <c r="AD165">
        <f t="shared" si="55"/>
        <v>0</v>
      </c>
      <c r="AE165">
        <f>SUM($AD$4:AD165)/3600</f>
        <v>3.1818040587983064E-2</v>
      </c>
    </row>
    <row r="166" spans="1:31" x14ac:dyDescent="0.3">
      <c r="A166" s="6" t="s">
        <v>23</v>
      </c>
      <c r="B166" s="6">
        <v>162</v>
      </c>
      <c r="C166" s="6">
        <v>162</v>
      </c>
      <c r="D166" s="3">
        <f t="shared" si="39"/>
        <v>7.083333333333333</v>
      </c>
      <c r="E166" s="7">
        <v>25.5</v>
      </c>
      <c r="F166" s="21">
        <f t="shared" si="40"/>
        <v>0.74999999999999978</v>
      </c>
      <c r="G166" s="5">
        <f t="shared" si="41"/>
        <v>12.75</v>
      </c>
      <c r="H166" s="5">
        <f t="shared" si="42"/>
        <v>1324545.2090085933</v>
      </c>
      <c r="I166">
        <f>SUM($D$4:D166)</f>
        <v>743.36111111111143</v>
      </c>
      <c r="J166">
        <f t="shared" si="43"/>
        <v>7.0833333333333712</v>
      </c>
      <c r="K166">
        <f>Data!$B$4*9.81*0.012</f>
        <v>166.57380000000003</v>
      </c>
      <c r="L166" s="22">
        <f t="shared" si="44"/>
        <v>20.275336874999997</v>
      </c>
      <c r="M166" s="22">
        <f>SUM($L$4:L166)</f>
        <v>2453.9219172749995</v>
      </c>
      <c r="N166" s="22">
        <f t="shared" si="45"/>
        <v>2.4539219172749993</v>
      </c>
      <c r="O166">
        <f>Data!$B$4*F166</f>
        <v>1061.2499999999998</v>
      </c>
      <c r="P166" s="23">
        <f t="shared" si="46"/>
        <v>1248.0991368749999</v>
      </c>
      <c r="Q166" s="23">
        <f>SUM($P$4:P166)/10000</f>
        <v>3.9215659650608257</v>
      </c>
      <c r="R166" s="21">
        <f t="shared" si="47"/>
        <v>1</v>
      </c>
      <c r="S166">
        <f t="shared" si="48"/>
        <v>8840.7022195312966</v>
      </c>
      <c r="T166">
        <f>SUM($S$4:S166)</f>
        <v>377453.16072886332</v>
      </c>
      <c r="U166">
        <f t="shared" si="49"/>
        <v>0.10484810020246203</v>
      </c>
      <c r="V166" s="21">
        <f t="shared" si="50"/>
        <v>0</v>
      </c>
      <c r="W166">
        <f t="shared" si="51"/>
        <v>0</v>
      </c>
      <c r="Y166">
        <f>SUM($W$4:W166)</f>
        <v>-143181.18264592378</v>
      </c>
      <c r="Z166">
        <f t="shared" si="38"/>
        <v>3.9772550734978825E-2</v>
      </c>
      <c r="AA166">
        <f t="shared" si="52"/>
        <v>8.8407022195312486</v>
      </c>
      <c r="AB166">
        <f t="shared" si="54"/>
        <v>0</v>
      </c>
      <c r="AC166">
        <f t="shared" si="53"/>
        <v>5.605954861111119</v>
      </c>
      <c r="AD166">
        <f t="shared" si="55"/>
        <v>0</v>
      </c>
      <c r="AE166">
        <f>SUM($AD$4:AD166)/3600</f>
        <v>3.1818040587983064E-2</v>
      </c>
    </row>
    <row r="167" spans="1:31" x14ac:dyDescent="0.3">
      <c r="A167" s="6" t="s">
        <v>23</v>
      </c>
      <c r="B167" s="6">
        <v>163</v>
      </c>
      <c r="C167" s="6">
        <v>163</v>
      </c>
      <c r="D167" s="3">
        <f t="shared" si="39"/>
        <v>7.666666666666667</v>
      </c>
      <c r="E167" s="7">
        <v>27.6</v>
      </c>
      <c r="F167" s="21">
        <f t="shared" si="40"/>
        <v>0.5833333333333337</v>
      </c>
      <c r="G167" s="5">
        <f t="shared" si="41"/>
        <v>13.8</v>
      </c>
      <c r="H167" s="5">
        <f t="shared" si="42"/>
        <v>838411.01822761213</v>
      </c>
      <c r="I167">
        <f>SUM($D$4:D167)</f>
        <v>751.02777777777806</v>
      </c>
      <c r="J167">
        <f t="shared" si="43"/>
        <v>7.6666666666666288</v>
      </c>
      <c r="K167">
        <f>Data!$B$4*9.81*0.012</f>
        <v>166.57380000000003</v>
      </c>
      <c r="L167" s="22">
        <f t="shared" si="44"/>
        <v>23.752311599999999</v>
      </c>
      <c r="M167" s="22">
        <f>SUM($L$4:L167)</f>
        <v>2477.6742288749997</v>
      </c>
      <c r="N167" s="22">
        <f t="shared" si="45"/>
        <v>2.4776742288749998</v>
      </c>
      <c r="O167">
        <f>Data!$B$4*F167</f>
        <v>825.4166666666672</v>
      </c>
      <c r="P167" s="23">
        <f t="shared" si="46"/>
        <v>1015.7427782666673</v>
      </c>
      <c r="Q167" s="23">
        <f>SUM($P$4:P167)/10000</f>
        <v>4.0231402428874921</v>
      </c>
      <c r="R167" s="21">
        <f t="shared" si="47"/>
        <v>1</v>
      </c>
      <c r="S167">
        <f t="shared" si="48"/>
        <v>7787.3613000444111</v>
      </c>
      <c r="T167">
        <f>SUM($S$4:S167)</f>
        <v>385240.52202890773</v>
      </c>
      <c r="U167">
        <f t="shared" si="49"/>
        <v>0.10701125611914103</v>
      </c>
      <c r="V167" s="21">
        <f t="shared" si="50"/>
        <v>0</v>
      </c>
      <c r="W167">
        <f t="shared" si="51"/>
        <v>0</v>
      </c>
      <c r="Y167">
        <f>SUM($W$4:W167)</f>
        <v>-143181.18264592378</v>
      </c>
      <c r="Z167">
        <f t="shared" si="38"/>
        <v>3.9772550734978825E-2</v>
      </c>
      <c r="AA167">
        <f t="shared" si="52"/>
        <v>7.7873613000444495</v>
      </c>
      <c r="AB167">
        <f t="shared" si="54"/>
        <v>0</v>
      </c>
      <c r="AC167">
        <f t="shared" si="53"/>
        <v>6.0874479166666751</v>
      </c>
      <c r="AD167">
        <f t="shared" si="55"/>
        <v>0</v>
      </c>
      <c r="AE167">
        <f>SUM($AD$4:AD167)/3600</f>
        <v>3.1818040587983064E-2</v>
      </c>
    </row>
    <row r="168" spans="1:31" x14ac:dyDescent="0.3">
      <c r="A168" s="6" t="s">
        <v>23</v>
      </c>
      <c r="B168" s="6">
        <v>164</v>
      </c>
      <c r="C168" s="6">
        <v>164</v>
      </c>
      <c r="D168" s="3">
        <f t="shared" si="39"/>
        <v>8.1944444444444446</v>
      </c>
      <c r="E168" s="7">
        <v>29.5</v>
      </c>
      <c r="F168" s="21">
        <f t="shared" si="40"/>
        <v>0.55555555555555558</v>
      </c>
      <c r="G168" s="5">
        <f t="shared" si="41"/>
        <v>14.75</v>
      </c>
      <c r="H168" s="5">
        <f t="shared" si="42"/>
        <v>770247.41350945237</v>
      </c>
      <c r="I168">
        <f>SUM($D$4:D168)</f>
        <v>759.22222222222251</v>
      </c>
      <c r="J168">
        <f t="shared" si="43"/>
        <v>8.1944444444444571</v>
      </c>
      <c r="K168">
        <f>Data!$B$4*9.81*0.012</f>
        <v>166.57380000000003</v>
      </c>
      <c r="L168" s="22">
        <f t="shared" si="44"/>
        <v>27.13512020833333</v>
      </c>
      <c r="M168" s="22">
        <f>SUM($L$4:L168)</f>
        <v>2504.809349083333</v>
      </c>
      <c r="N168" s="22">
        <f t="shared" si="45"/>
        <v>2.5048093490833332</v>
      </c>
      <c r="O168">
        <f>Data!$B$4*F168</f>
        <v>786.1111111111112</v>
      </c>
      <c r="P168" s="23">
        <f t="shared" si="46"/>
        <v>979.82003131944452</v>
      </c>
      <c r="Q168" s="23">
        <f>SUM($P$4:P168)/10000</f>
        <v>4.1211222460194366</v>
      </c>
      <c r="R168" s="21">
        <f t="shared" si="47"/>
        <v>1</v>
      </c>
      <c r="S168">
        <f t="shared" si="48"/>
        <v>8029.0808122010158</v>
      </c>
      <c r="T168">
        <f>SUM($S$4:S168)</f>
        <v>393269.60284110875</v>
      </c>
      <c r="U168">
        <f t="shared" si="49"/>
        <v>0.10924155634475242</v>
      </c>
      <c r="V168" s="21">
        <f t="shared" si="50"/>
        <v>0</v>
      </c>
      <c r="W168">
        <f t="shared" si="51"/>
        <v>0</v>
      </c>
      <c r="Y168">
        <f>SUM($W$4:W168)</f>
        <v>-143181.18264592378</v>
      </c>
      <c r="Z168">
        <f t="shared" si="38"/>
        <v>3.9772550734978825E-2</v>
      </c>
      <c r="AA168">
        <f t="shared" si="52"/>
        <v>8.0290808122010038</v>
      </c>
      <c r="AB168">
        <f t="shared" si="54"/>
        <v>0</v>
      </c>
      <c r="AC168">
        <f t="shared" si="53"/>
        <v>5.9225829475308576</v>
      </c>
      <c r="AD168">
        <f t="shared" si="55"/>
        <v>0</v>
      </c>
      <c r="AE168">
        <f>SUM($AD$4:AD168)/3600</f>
        <v>3.1818040587983064E-2</v>
      </c>
    </row>
    <row r="169" spans="1:31" x14ac:dyDescent="0.3">
      <c r="A169" s="6" t="s">
        <v>23</v>
      </c>
      <c r="B169" s="6">
        <v>165</v>
      </c>
      <c r="C169" s="6">
        <v>165</v>
      </c>
      <c r="D169" s="3">
        <f t="shared" si="39"/>
        <v>8.6388888888888893</v>
      </c>
      <c r="E169" s="7">
        <v>31.1</v>
      </c>
      <c r="F169" s="21">
        <f t="shared" si="40"/>
        <v>0.4861111111111111</v>
      </c>
      <c r="G169" s="5">
        <f t="shared" si="41"/>
        <v>15.55</v>
      </c>
      <c r="H169" s="5">
        <f t="shared" si="42"/>
        <v>608455.50790851749</v>
      </c>
      <c r="I169">
        <f>SUM($D$4:D169)</f>
        <v>767.86111111111143</v>
      </c>
      <c r="J169">
        <f t="shared" si="43"/>
        <v>8.6388888888889142</v>
      </c>
      <c r="K169">
        <f>Data!$B$4*9.81*0.012</f>
        <v>166.57380000000003</v>
      </c>
      <c r="L169" s="22">
        <f t="shared" si="44"/>
        <v>30.158413808333336</v>
      </c>
      <c r="M169" s="22">
        <f>SUM($L$4:L169)</f>
        <v>2534.9677628916666</v>
      </c>
      <c r="N169" s="22">
        <f t="shared" si="45"/>
        <v>2.5349677628916667</v>
      </c>
      <c r="O169">
        <f>Data!$B$4*F169</f>
        <v>687.84722222222217</v>
      </c>
      <c r="P169" s="23">
        <f t="shared" si="46"/>
        <v>884.5794360305556</v>
      </c>
      <c r="Q169" s="23">
        <f>SUM($P$4:P169)/10000</f>
        <v>4.2095801896224927</v>
      </c>
      <c r="R169" s="21">
        <f t="shared" si="47"/>
        <v>1</v>
      </c>
      <c r="S169">
        <f t="shared" si="48"/>
        <v>7641.783461263989</v>
      </c>
      <c r="T169">
        <f>SUM($S$4:S169)</f>
        <v>400911.38630237273</v>
      </c>
      <c r="U169">
        <f t="shared" si="49"/>
        <v>0.11136427397288132</v>
      </c>
      <c r="V169" s="21">
        <f t="shared" si="50"/>
        <v>0</v>
      </c>
      <c r="W169">
        <f t="shared" si="51"/>
        <v>0</v>
      </c>
      <c r="Y169">
        <f>SUM($W$4:W169)</f>
        <v>-143181.18264592378</v>
      </c>
      <c r="Z169">
        <f t="shared" si="38"/>
        <v>3.9772550734978825E-2</v>
      </c>
      <c r="AA169">
        <f t="shared" si="52"/>
        <v>7.6417834612639668</v>
      </c>
      <c r="AB169">
        <f t="shared" si="54"/>
        <v>0</v>
      </c>
      <c r="AC169">
        <f t="shared" si="53"/>
        <v>5.2931481481481581</v>
      </c>
      <c r="AD169">
        <f t="shared" si="55"/>
        <v>0</v>
      </c>
      <c r="AE169">
        <f>SUM($AD$4:AD169)/3600</f>
        <v>3.1818040587983064E-2</v>
      </c>
    </row>
    <row r="170" spans="1:31" x14ac:dyDescent="0.3">
      <c r="A170" s="6" t="s">
        <v>23</v>
      </c>
      <c r="B170" s="6">
        <v>166</v>
      </c>
      <c r="C170" s="6">
        <v>166</v>
      </c>
      <c r="D170" s="3">
        <f t="shared" si="39"/>
        <v>8.9166666666666661</v>
      </c>
      <c r="E170" s="7">
        <v>32.1</v>
      </c>
      <c r="F170" s="21">
        <f t="shared" si="40"/>
        <v>0.36111111111111133</v>
      </c>
      <c r="G170" s="5">
        <f t="shared" si="41"/>
        <v>16.05</v>
      </c>
      <c r="H170" s="5">
        <f t="shared" si="42"/>
        <v>362624.2448640393</v>
      </c>
      <c r="I170">
        <f>SUM($D$4:D170)</f>
        <v>776.77777777777806</v>
      </c>
      <c r="J170">
        <f t="shared" si="43"/>
        <v>8.9166666666666288</v>
      </c>
      <c r="K170">
        <f>Data!$B$4*9.81*0.012</f>
        <v>166.57380000000003</v>
      </c>
      <c r="L170" s="22">
        <f t="shared" si="44"/>
        <v>32.129042474999991</v>
      </c>
      <c r="M170" s="22">
        <f>SUM($L$4:L170)</f>
        <v>2567.0968053666666</v>
      </c>
      <c r="N170" s="22">
        <f t="shared" si="45"/>
        <v>2.5670968053666665</v>
      </c>
      <c r="O170">
        <f>Data!$B$4*F170</f>
        <v>510.97222222222251</v>
      </c>
      <c r="P170" s="23">
        <f t="shared" si="46"/>
        <v>709.67506469722252</v>
      </c>
      <c r="Q170" s="23">
        <f>SUM($P$4:P170)/10000</f>
        <v>4.2805476960922144</v>
      </c>
      <c r="R170" s="21">
        <f t="shared" si="47"/>
        <v>1</v>
      </c>
      <c r="S170">
        <f t="shared" si="48"/>
        <v>6327.9359935502071</v>
      </c>
      <c r="T170">
        <f>SUM($S$4:S170)</f>
        <v>407239.32229592296</v>
      </c>
      <c r="U170">
        <f t="shared" si="49"/>
        <v>0.11312203397108971</v>
      </c>
      <c r="V170" s="21">
        <f t="shared" si="50"/>
        <v>0</v>
      </c>
      <c r="W170">
        <f t="shared" si="51"/>
        <v>0</v>
      </c>
      <c r="Y170">
        <f>SUM($W$4:W170)</f>
        <v>-143181.18264592378</v>
      </c>
      <c r="Z170">
        <f t="shared" ref="Z170:Z233" si="56">Y170/3600000*-1</f>
        <v>3.9772550734978825E-2</v>
      </c>
      <c r="AA170">
        <f t="shared" si="52"/>
        <v>6.3279359935502333</v>
      </c>
      <c r="AB170">
        <f t="shared" si="54"/>
        <v>0</v>
      </c>
      <c r="AC170">
        <f t="shared" si="53"/>
        <v>3.4501543209876351</v>
      </c>
      <c r="AD170">
        <f t="shared" si="55"/>
        <v>0</v>
      </c>
      <c r="AE170">
        <f>SUM($AD$4:AD170)/3600</f>
        <v>3.1818040587983064E-2</v>
      </c>
    </row>
    <row r="171" spans="1:31" x14ac:dyDescent="0.3">
      <c r="A171" s="6" t="s">
        <v>23</v>
      </c>
      <c r="B171" s="6">
        <v>167</v>
      </c>
      <c r="C171" s="6">
        <v>167</v>
      </c>
      <c r="D171" s="3">
        <f t="shared" si="39"/>
        <v>9.2222222222222232</v>
      </c>
      <c r="E171" s="7">
        <v>33.200000000000003</v>
      </c>
      <c r="F171" s="21">
        <f t="shared" si="40"/>
        <v>0.29166666666666685</v>
      </c>
      <c r="G171" s="5">
        <f t="shared" si="41"/>
        <v>16.600000000000001</v>
      </c>
      <c r="H171" s="5">
        <f t="shared" si="42"/>
        <v>253258.8381514725</v>
      </c>
      <c r="I171">
        <f>SUM($D$4:D171)</f>
        <v>786.00000000000023</v>
      </c>
      <c r="J171">
        <f t="shared" si="43"/>
        <v>9.2222222222221717</v>
      </c>
      <c r="K171">
        <f>Data!$B$4*9.81*0.012</f>
        <v>166.57380000000003</v>
      </c>
      <c r="L171" s="22">
        <f t="shared" si="44"/>
        <v>34.368761733333336</v>
      </c>
      <c r="M171" s="22">
        <f>SUM($L$4:L171)</f>
        <v>2601.4655671</v>
      </c>
      <c r="N171" s="22">
        <f t="shared" si="45"/>
        <v>2.6014655671</v>
      </c>
      <c r="O171">
        <f>Data!$B$4*F171</f>
        <v>412.7083333333336</v>
      </c>
      <c r="P171" s="23">
        <f t="shared" si="46"/>
        <v>613.65089506666698</v>
      </c>
      <c r="Q171" s="23">
        <f>SUM($P$4:P171)/10000</f>
        <v>4.3419127855988817</v>
      </c>
      <c r="R171" s="21">
        <f t="shared" si="47"/>
        <v>1</v>
      </c>
      <c r="S171">
        <f t="shared" si="48"/>
        <v>5659.224921170342</v>
      </c>
      <c r="T171">
        <f>SUM($S$4:S171)</f>
        <v>412898.54721709329</v>
      </c>
      <c r="U171">
        <f t="shared" si="49"/>
        <v>0.11469404089363702</v>
      </c>
      <c r="V171" s="21">
        <f t="shared" si="50"/>
        <v>0</v>
      </c>
      <c r="W171">
        <f t="shared" si="51"/>
        <v>0</v>
      </c>
      <c r="Y171">
        <f>SUM($W$4:W171)</f>
        <v>-143181.18264592378</v>
      </c>
      <c r="Z171">
        <f t="shared" si="56"/>
        <v>3.9772550734978825E-2</v>
      </c>
      <c r="AA171">
        <f t="shared" si="52"/>
        <v>5.6592249211703738</v>
      </c>
      <c r="AB171">
        <f t="shared" si="54"/>
        <v>0</v>
      </c>
      <c r="AC171">
        <f t="shared" si="53"/>
        <v>3.9212750771605229</v>
      </c>
      <c r="AD171">
        <f t="shared" si="55"/>
        <v>0</v>
      </c>
      <c r="AE171">
        <f>SUM($AD$4:AD171)/3600</f>
        <v>3.1818040587983064E-2</v>
      </c>
    </row>
    <row r="172" spans="1:31" x14ac:dyDescent="0.3">
      <c r="A172" s="6" t="s">
        <v>23</v>
      </c>
      <c r="B172" s="6">
        <v>168</v>
      </c>
      <c r="C172" s="6">
        <v>168</v>
      </c>
      <c r="D172" s="3">
        <f t="shared" si="39"/>
        <v>9.7777777777777786</v>
      </c>
      <c r="E172" s="7">
        <v>35.200000000000003</v>
      </c>
      <c r="F172" s="21">
        <f t="shared" si="40"/>
        <v>0.43055555555555575</v>
      </c>
      <c r="G172" s="5">
        <f t="shared" si="41"/>
        <v>17.600000000000001</v>
      </c>
      <c r="H172" s="5">
        <f t="shared" si="42"/>
        <v>496188.82373182761</v>
      </c>
      <c r="I172">
        <f>SUM($D$4:D172)</f>
        <v>795.77777777777806</v>
      </c>
      <c r="J172">
        <f t="shared" si="43"/>
        <v>9.7777777777778283</v>
      </c>
      <c r="K172">
        <f>Data!$B$4*9.81*0.012</f>
        <v>166.57380000000003</v>
      </c>
      <c r="L172" s="22">
        <f t="shared" si="44"/>
        <v>38.634299733333336</v>
      </c>
      <c r="M172" s="22">
        <f>SUM($L$4:L172)</f>
        <v>2640.0998668333332</v>
      </c>
      <c r="N172" s="22">
        <f t="shared" si="45"/>
        <v>2.6400998668333333</v>
      </c>
      <c r="O172">
        <f>Data!$B$4*F172</f>
        <v>609.23611111111143</v>
      </c>
      <c r="P172" s="23">
        <f t="shared" si="46"/>
        <v>814.4442108444448</v>
      </c>
      <c r="Q172" s="23">
        <f>SUM($P$4:P172)/10000</f>
        <v>4.4233572066833258</v>
      </c>
      <c r="R172" s="21">
        <f t="shared" si="47"/>
        <v>1</v>
      </c>
      <c r="S172">
        <f t="shared" si="48"/>
        <v>7963.4545060346127</v>
      </c>
      <c r="T172">
        <f>SUM($S$4:S172)</f>
        <v>420862.00172312791</v>
      </c>
      <c r="U172">
        <f t="shared" si="49"/>
        <v>0.11690611158975775</v>
      </c>
      <c r="V172" s="21">
        <f t="shared" si="50"/>
        <v>0</v>
      </c>
      <c r="W172">
        <f t="shared" si="51"/>
        <v>0</v>
      </c>
      <c r="Y172">
        <f>SUM($W$4:W172)</f>
        <v>-143181.18264592378</v>
      </c>
      <c r="Z172">
        <f t="shared" si="56"/>
        <v>3.9772550734978825E-2</v>
      </c>
      <c r="AA172">
        <f t="shared" si="52"/>
        <v>7.9634545060345721</v>
      </c>
      <c r="AB172">
        <f t="shared" si="54"/>
        <v>0</v>
      </c>
      <c r="AC172">
        <f t="shared" si="53"/>
        <v>7.4680555555555461</v>
      </c>
      <c r="AD172">
        <f t="shared" si="55"/>
        <v>0</v>
      </c>
      <c r="AE172">
        <f>SUM($AD$4:AD172)/3600</f>
        <v>3.1818040587983064E-2</v>
      </c>
    </row>
    <row r="173" spans="1:31" x14ac:dyDescent="0.3">
      <c r="A173" s="6" t="s">
        <v>23</v>
      </c>
      <c r="B173" s="6">
        <v>169</v>
      </c>
      <c r="C173" s="6">
        <v>169</v>
      </c>
      <c r="D173" s="3">
        <f t="shared" si="39"/>
        <v>10.333333333333334</v>
      </c>
      <c r="E173" s="7">
        <v>37.200000000000003</v>
      </c>
      <c r="F173" s="21">
        <f t="shared" si="40"/>
        <v>0.55555555555555558</v>
      </c>
      <c r="G173" s="5">
        <f t="shared" si="41"/>
        <v>18.600000000000001</v>
      </c>
      <c r="H173" s="5">
        <f t="shared" si="42"/>
        <v>782836.32591567922</v>
      </c>
      <c r="I173">
        <f>SUM($D$4:D173)</f>
        <v>806.11111111111143</v>
      </c>
      <c r="J173">
        <f t="shared" si="43"/>
        <v>10.333333333333371</v>
      </c>
      <c r="K173">
        <f>Data!$B$4*9.81*0.012</f>
        <v>166.57380000000003</v>
      </c>
      <c r="L173" s="22">
        <f t="shared" si="44"/>
        <v>43.149284399999999</v>
      </c>
      <c r="M173" s="22">
        <f>SUM($L$4:L173)</f>
        <v>2683.2491512333331</v>
      </c>
      <c r="N173" s="22">
        <f t="shared" si="45"/>
        <v>2.683249151233333</v>
      </c>
      <c r="O173">
        <f>Data!$B$4*F173</f>
        <v>786.1111111111112</v>
      </c>
      <c r="P173" s="23">
        <f t="shared" si="46"/>
        <v>995.83419551111126</v>
      </c>
      <c r="Q173" s="23">
        <f>SUM($P$4:P173)/10000</f>
        <v>4.5229406262344369</v>
      </c>
      <c r="R173" s="21">
        <f t="shared" si="47"/>
        <v>1</v>
      </c>
      <c r="S173">
        <f t="shared" si="48"/>
        <v>10290.286686948188</v>
      </c>
      <c r="T173">
        <f>SUM($S$4:S173)</f>
        <v>431152.28841007611</v>
      </c>
      <c r="U173">
        <f t="shared" si="49"/>
        <v>0.11976452455835447</v>
      </c>
      <c r="V173" s="21">
        <f t="shared" si="50"/>
        <v>0</v>
      </c>
      <c r="W173">
        <f t="shared" si="51"/>
        <v>0</v>
      </c>
      <c r="Y173">
        <f>SUM($W$4:W173)</f>
        <v>-143181.18264592378</v>
      </c>
      <c r="Z173">
        <f t="shared" si="56"/>
        <v>3.9772550734978825E-2</v>
      </c>
      <c r="AA173">
        <f t="shared" si="52"/>
        <v>10.29028668694815</v>
      </c>
      <c r="AB173">
        <f t="shared" si="54"/>
        <v>0</v>
      </c>
      <c r="AC173">
        <f t="shared" si="53"/>
        <v>7.9047839506172801</v>
      </c>
      <c r="AD173">
        <f t="shared" si="55"/>
        <v>0</v>
      </c>
      <c r="AE173">
        <f>SUM($AD$4:AD173)/3600</f>
        <v>3.1818040587983064E-2</v>
      </c>
    </row>
    <row r="174" spans="1:31" x14ac:dyDescent="0.3">
      <c r="A174" s="6" t="s">
        <v>23</v>
      </c>
      <c r="B174" s="6">
        <v>170</v>
      </c>
      <c r="C174" s="6">
        <v>170</v>
      </c>
      <c r="D174" s="3">
        <f t="shared" si="39"/>
        <v>10.555555555555555</v>
      </c>
      <c r="E174" s="7">
        <v>38</v>
      </c>
      <c r="F174" s="21">
        <f t="shared" si="40"/>
        <v>0.38888888888888851</v>
      </c>
      <c r="G174" s="5">
        <f t="shared" si="41"/>
        <v>19</v>
      </c>
      <c r="H174" s="5">
        <f t="shared" si="42"/>
        <v>419243.81802808575</v>
      </c>
      <c r="I174">
        <f>SUM($D$4:D174)</f>
        <v>816.66666666666697</v>
      </c>
      <c r="J174">
        <f t="shared" si="43"/>
        <v>10.555555555555543</v>
      </c>
      <c r="K174">
        <f>Data!$B$4*9.81*0.012</f>
        <v>166.57380000000003</v>
      </c>
      <c r="L174" s="22">
        <f t="shared" si="44"/>
        <v>45.025123333333326</v>
      </c>
      <c r="M174" s="22">
        <f>SUM($L$4:L174)</f>
        <v>2728.2742745666665</v>
      </c>
      <c r="N174" s="22">
        <f t="shared" si="45"/>
        <v>2.7282742745666666</v>
      </c>
      <c r="O174">
        <f>Data!$B$4*F174</f>
        <v>550.27777777777726</v>
      </c>
      <c r="P174" s="23">
        <f t="shared" si="46"/>
        <v>761.87670111111061</v>
      </c>
      <c r="Q174" s="23">
        <f>SUM($P$4:P174)/10000</f>
        <v>4.5991282963455484</v>
      </c>
      <c r="R174" s="21">
        <f t="shared" si="47"/>
        <v>1</v>
      </c>
      <c r="S174">
        <f t="shared" si="48"/>
        <v>8042.0318450617133</v>
      </c>
      <c r="T174">
        <f>SUM($S$4:S174)</f>
        <v>439194.32025513781</v>
      </c>
      <c r="U174">
        <f t="shared" si="49"/>
        <v>0.12199842229309384</v>
      </c>
      <c r="V174" s="21">
        <f t="shared" si="50"/>
        <v>0</v>
      </c>
      <c r="W174">
        <f t="shared" si="51"/>
        <v>0</v>
      </c>
      <c r="Y174">
        <f>SUM($W$4:W174)</f>
        <v>-143181.18264592378</v>
      </c>
      <c r="Z174">
        <f t="shared" si="56"/>
        <v>3.9772550734978825E-2</v>
      </c>
      <c r="AA174">
        <f t="shared" si="52"/>
        <v>8.0420318450617234</v>
      </c>
      <c r="AB174">
        <f t="shared" si="54"/>
        <v>0</v>
      </c>
      <c r="AC174">
        <f t="shared" si="53"/>
        <v>3.2841975308641866</v>
      </c>
      <c r="AD174">
        <f t="shared" si="55"/>
        <v>0</v>
      </c>
      <c r="AE174">
        <f>SUM($AD$4:AD174)/3600</f>
        <v>3.1818040587983064E-2</v>
      </c>
    </row>
    <row r="175" spans="1:31" x14ac:dyDescent="0.3">
      <c r="A175" s="6" t="s">
        <v>23</v>
      </c>
      <c r="B175" s="6">
        <v>171</v>
      </c>
      <c r="C175" s="6">
        <v>171</v>
      </c>
      <c r="D175" s="3">
        <f t="shared" si="39"/>
        <v>10.388888888888888</v>
      </c>
      <c r="E175" s="7">
        <v>37.4</v>
      </c>
      <c r="F175" s="21">
        <f t="shared" si="40"/>
        <v>2.7777777777777186E-2</v>
      </c>
      <c r="G175" s="5">
        <f t="shared" si="41"/>
        <v>18.7</v>
      </c>
      <c r="H175" s="5">
        <f t="shared" si="42"/>
        <v>9806.4946959519202</v>
      </c>
      <c r="I175">
        <f>SUM($D$4:D175)</f>
        <v>827.05555555555588</v>
      </c>
      <c r="J175">
        <f t="shared" si="43"/>
        <v>10.388888888888914</v>
      </c>
      <c r="K175">
        <f>Data!$B$4*9.81*0.012</f>
        <v>166.57380000000003</v>
      </c>
      <c r="L175" s="22">
        <f t="shared" si="44"/>
        <v>43.614502433333314</v>
      </c>
      <c r="M175" s="22">
        <f>SUM($L$4:L175)</f>
        <v>2771.8887769999997</v>
      </c>
      <c r="N175" s="22">
        <f t="shared" si="45"/>
        <v>2.7718887769999996</v>
      </c>
      <c r="O175">
        <f>Data!$B$4*F175</f>
        <v>39.305555555554719</v>
      </c>
      <c r="P175" s="23">
        <f t="shared" si="46"/>
        <v>249.49385798888807</v>
      </c>
      <c r="Q175" s="23">
        <f>SUM($P$4:P175)/10000</f>
        <v>4.6240776821444367</v>
      </c>
      <c r="R175" s="21">
        <f t="shared" si="47"/>
        <v>1</v>
      </c>
      <c r="S175">
        <f t="shared" si="48"/>
        <v>2591.9639691067878</v>
      </c>
      <c r="T175">
        <f>SUM($S$4:S175)</f>
        <v>441786.28422424459</v>
      </c>
      <c r="U175">
        <f t="shared" si="49"/>
        <v>0.12271841228451238</v>
      </c>
      <c r="V175" s="21">
        <f t="shared" si="50"/>
        <v>0</v>
      </c>
      <c r="W175">
        <f t="shared" si="51"/>
        <v>0</v>
      </c>
      <c r="Y175">
        <f>SUM($W$4:W175)</f>
        <v>-143181.18264592378</v>
      </c>
      <c r="Z175">
        <f t="shared" si="56"/>
        <v>3.9772550734978825E-2</v>
      </c>
      <c r="AA175">
        <f t="shared" si="52"/>
        <v>2.5919639691067813</v>
      </c>
      <c r="AB175">
        <f t="shared" si="54"/>
        <v>0</v>
      </c>
      <c r="AC175">
        <f t="shared" si="53"/>
        <v>-2.469699074074089</v>
      </c>
      <c r="AD175">
        <f t="shared" si="55"/>
        <v>0</v>
      </c>
      <c r="AE175">
        <f>SUM($AD$4:AD175)/3600</f>
        <v>3.1818040587983064E-2</v>
      </c>
    </row>
    <row r="176" spans="1:31" x14ac:dyDescent="0.3">
      <c r="A176" s="6" t="s">
        <v>23</v>
      </c>
      <c r="B176" s="6">
        <v>172</v>
      </c>
      <c r="C176" s="6">
        <v>172</v>
      </c>
      <c r="D176" s="3">
        <f t="shared" si="39"/>
        <v>9.75</v>
      </c>
      <c r="E176" s="7">
        <v>35.1</v>
      </c>
      <c r="F176" s="21">
        <f t="shared" si="40"/>
        <v>-0.40277777777777757</v>
      </c>
      <c r="G176" s="5">
        <f t="shared" si="41"/>
        <v>17.55</v>
      </c>
      <c r="H176" s="5">
        <f t="shared" si="42"/>
        <v>207991.40136528583</v>
      </c>
      <c r="I176">
        <f>SUM($D$4:D176)</f>
        <v>836.80555555555588</v>
      </c>
      <c r="J176">
        <f t="shared" si="43"/>
        <v>9.75</v>
      </c>
      <c r="K176">
        <f>Data!$B$4*9.81*0.012</f>
        <v>166.57380000000003</v>
      </c>
      <c r="L176" s="22">
        <f t="shared" si="44"/>
        <v>38.415098474999994</v>
      </c>
      <c r="M176" s="22">
        <f>SUM($L$4:L176)</f>
        <v>2810.3038754749996</v>
      </c>
      <c r="N176" s="22">
        <f t="shared" si="45"/>
        <v>2.8103038754749994</v>
      </c>
      <c r="O176">
        <f>Data!$B$4*F176</f>
        <v>-569.93055555555532</v>
      </c>
      <c r="P176" s="23">
        <f t="shared" si="46"/>
        <v>-364.94165708055527</v>
      </c>
      <c r="Q176" s="23">
        <f>SUM($P$4:P176)/10000</f>
        <v>4.5875835164363812</v>
      </c>
      <c r="R176" s="21">
        <f t="shared" si="47"/>
        <v>0</v>
      </c>
      <c r="S176">
        <f t="shared" si="48"/>
        <v>0</v>
      </c>
      <c r="T176">
        <f>SUM($S$4:S176)</f>
        <v>441786.28422424459</v>
      </c>
      <c r="U176">
        <f t="shared" si="49"/>
        <v>0.12271841228451238</v>
      </c>
      <c r="V176" s="21">
        <f t="shared" si="50"/>
        <v>1</v>
      </c>
      <c r="W176" s="28">
        <f t="shared" si="51"/>
        <v>-3558.1811565354137</v>
      </c>
      <c r="X176" s="28">
        <f>SUM(W176:W180)</f>
        <v>-31109.440831783253</v>
      </c>
      <c r="Y176">
        <f>SUM($W$4:W176)</f>
        <v>-146739.36380245918</v>
      </c>
      <c r="Z176">
        <f t="shared" si="56"/>
        <v>4.0760934389571991E-2</v>
      </c>
      <c r="AA176">
        <f t="shared" si="52"/>
        <v>-3.5581811565354138</v>
      </c>
      <c r="AB176">
        <f t="shared" si="54"/>
        <v>1</v>
      </c>
      <c r="AC176">
        <f t="shared" si="53"/>
        <v>-9.1030574845678824</v>
      </c>
      <c r="AD176">
        <f t="shared" si="55"/>
        <v>2.846544925228331</v>
      </c>
      <c r="AE176">
        <f>SUM($AD$4:AD176)/3600</f>
        <v>3.2608747511657599E-2</v>
      </c>
    </row>
    <row r="177" spans="1:31" x14ac:dyDescent="0.3">
      <c r="A177" s="6" t="s">
        <v>23</v>
      </c>
      <c r="B177" s="6">
        <v>173</v>
      </c>
      <c r="C177" s="6">
        <v>173</v>
      </c>
      <c r="D177" s="3">
        <f t="shared" si="39"/>
        <v>8.6111111111111107</v>
      </c>
      <c r="E177" s="7">
        <v>31</v>
      </c>
      <c r="F177" s="21">
        <f t="shared" si="40"/>
        <v>-0.88888888888888862</v>
      </c>
      <c r="G177" s="5">
        <f t="shared" si="41"/>
        <v>15.5</v>
      </c>
      <c r="H177" s="5">
        <f t="shared" si="42"/>
        <v>1334803.0788234558</v>
      </c>
      <c r="I177">
        <f>SUM($D$4:D177)</f>
        <v>845.41666666666697</v>
      </c>
      <c r="J177">
        <f t="shared" si="43"/>
        <v>8.6111111111110858</v>
      </c>
      <c r="K177">
        <f>Data!$B$4*9.81*0.012</f>
        <v>166.57380000000003</v>
      </c>
      <c r="L177" s="22">
        <f t="shared" si="44"/>
        <v>29.964780833333325</v>
      </c>
      <c r="M177" s="22">
        <f>SUM($L$4:L177)</f>
        <v>2840.268656308333</v>
      </c>
      <c r="N177" s="22">
        <f t="shared" si="45"/>
        <v>2.840268656308333</v>
      </c>
      <c r="O177">
        <f>Data!$B$4*F177</f>
        <v>-1257.7777777777774</v>
      </c>
      <c r="P177" s="23">
        <f t="shared" si="46"/>
        <v>-1061.2391969444441</v>
      </c>
      <c r="Q177" s="23">
        <f>SUM($P$4:P177)/10000</f>
        <v>4.4814595967419368</v>
      </c>
      <c r="R177" s="21">
        <f t="shared" si="47"/>
        <v>0</v>
      </c>
      <c r="S177">
        <f t="shared" si="48"/>
        <v>0</v>
      </c>
      <c r="T177">
        <f>SUM($S$4:S177)</f>
        <v>441786.28422424459</v>
      </c>
      <c r="U177">
        <f t="shared" si="49"/>
        <v>0.12271841228451238</v>
      </c>
      <c r="V177" s="21">
        <f t="shared" si="50"/>
        <v>1</v>
      </c>
      <c r="W177" s="28">
        <f t="shared" si="51"/>
        <v>-9138.448640354909</v>
      </c>
      <c r="X177" s="28"/>
      <c r="Y177">
        <f>SUM($W$4:W177)</f>
        <v>-155877.81244281409</v>
      </c>
      <c r="Z177">
        <f t="shared" si="56"/>
        <v>4.3299392345226138E-2</v>
      </c>
      <c r="AA177">
        <f t="shared" si="52"/>
        <v>-9.1384486403549339</v>
      </c>
      <c r="AB177">
        <f t="shared" si="54"/>
        <v>1</v>
      </c>
      <c r="AC177">
        <f t="shared" si="53"/>
        <v>-14.794720293209883</v>
      </c>
      <c r="AD177">
        <f t="shared" si="55"/>
        <v>7.3107589122839274</v>
      </c>
      <c r="AE177">
        <f>SUM($AD$4:AD177)/3600</f>
        <v>3.4639513876180916E-2</v>
      </c>
    </row>
    <row r="178" spans="1:31" x14ac:dyDescent="0.3">
      <c r="A178" s="6" t="s">
        <v>23</v>
      </c>
      <c r="B178" s="6">
        <v>174</v>
      </c>
      <c r="C178" s="6">
        <v>174</v>
      </c>
      <c r="D178" s="3">
        <f t="shared" si="39"/>
        <v>7.5277777777777777</v>
      </c>
      <c r="E178" s="7">
        <v>27.1</v>
      </c>
      <c r="F178" s="21">
        <f t="shared" si="40"/>
        <v>-1.1111111111111112</v>
      </c>
      <c r="G178" s="5">
        <f t="shared" si="41"/>
        <v>13.55</v>
      </c>
      <c r="H178" s="5">
        <f t="shared" si="42"/>
        <v>2173988.5584173924</v>
      </c>
      <c r="I178">
        <f>SUM($D$4:D178)</f>
        <v>852.9444444444448</v>
      </c>
      <c r="J178">
        <f t="shared" si="43"/>
        <v>7.5277777777778283</v>
      </c>
      <c r="K178">
        <f>Data!$B$4*9.81*0.012</f>
        <v>166.57380000000003</v>
      </c>
      <c r="L178" s="22">
        <f t="shared" si="44"/>
        <v>22.89951580833333</v>
      </c>
      <c r="M178" s="22">
        <f>SUM($L$4:L178)</f>
        <v>2863.1681721166665</v>
      </c>
      <c r="N178" s="22">
        <f t="shared" si="45"/>
        <v>2.8631681721166666</v>
      </c>
      <c r="O178">
        <f>Data!$B$4*F178</f>
        <v>-1572.2222222222224</v>
      </c>
      <c r="P178" s="23">
        <f t="shared" si="46"/>
        <v>-1382.748906413889</v>
      </c>
      <c r="Q178" s="23">
        <f>SUM($P$4:P178)/10000</f>
        <v>4.3431847061005486</v>
      </c>
      <c r="R178" s="21">
        <f t="shared" si="47"/>
        <v>0</v>
      </c>
      <c r="S178">
        <f t="shared" si="48"/>
        <v>0</v>
      </c>
      <c r="T178">
        <f>SUM($S$4:S178)</f>
        <v>441786.28422424459</v>
      </c>
      <c r="U178">
        <f t="shared" si="49"/>
        <v>0.12271841228451238</v>
      </c>
      <c r="V178" s="21">
        <f t="shared" si="50"/>
        <v>1</v>
      </c>
      <c r="W178" s="28">
        <f t="shared" si="51"/>
        <v>-10409.026489949068</v>
      </c>
      <c r="X178" s="28"/>
      <c r="Y178">
        <f>SUM($W$4:W178)</f>
        <v>-166286.83893276314</v>
      </c>
      <c r="Z178">
        <f t="shared" si="56"/>
        <v>4.6190788592434209E-2</v>
      </c>
      <c r="AA178">
        <f t="shared" si="52"/>
        <v>-10.409026489948998</v>
      </c>
      <c r="AB178">
        <f t="shared" si="54"/>
        <v>1</v>
      </c>
      <c r="AC178">
        <f t="shared" si="53"/>
        <v>-12.369785879629626</v>
      </c>
      <c r="AD178">
        <f t="shared" si="55"/>
        <v>8.3272211919592554</v>
      </c>
      <c r="AE178">
        <f>SUM($AD$4:AD178)/3600</f>
        <v>3.6952630873947373E-2</v>
      </c>
    </row>
    <row r="179" spans="1:31" x14ac:dyDescent="0.3">
      <c r="A179" s="6" t="s">
        <v>23</v>
      </c>
      <c r="B179" s="6">
        <v>175</v>
      </c>
      <c r="C179" s="6">
        <v>175</v>
      </c>
      <c r="D179" s="3">
        <f t="shared" si="39"/>
        <v>7.0277777777777777</v>
      </c>
      <c r="E179" s="7">
        <v>25.3</v>
      </c>
      <c r="F179" s="21">
        <f t="shared" si="40"/>
        <v>-0.79166666666666652</v>
      </c>
      <c r="G179" s="5">
        <f t="shared" si="41"/>
        <v>12.65</v>
      </c>
      <c r="H179" s="5">
        <f t="shared" si="42"/>
        <v>1045911.6288040254</v>
      </c>
      <c r="I179">
        <f>SUM($D$4:D179)</f>
        <v>859.97222222222263</v>
      </c>
      <c r="J179">
        <f t="shared" si="43"/>
        <v>7.0277777777778283</v>
      </c>
      <c r="K179">
        <f>Data!$B$4*9.81*0.012</f>
        <v>166.57380000000003</v>
      </c>
      <c r="L179" s="22">
        <f t="shared" si="44"/>
        <v>19.958539608333329</v>
      </c>
      <c r="M179" s="22">
        <f>SUM($L$4:L179)</f>
        <v>2883.126711725</v>
      </c>
      <c r="N179" s="22">
        <f t="shared" si="45"/>
        <v>2.8831267117250001</v>
      </c>
      <c r="O179">
        <f>Data!$B$4*F179</f>
        <v>-1120.208333333333</v>
      </c>
      <c r="P179" s="23">
        <f t="shared" si="46"/>
        <v>-933.67599372499967</v>
      </c>
      <c r="Q179" s="23">
        <f>SUM($P$4:P179)/10000</f>
        <v>4.2498171067280488</v>
      </c>
      <c r="R179" s="21">
        <f t="shared" si="47"/>
        <v>0</v>
      </c>
      <c r="S179">
        <f t="shared" si="48"/>
        <v>0</v>
      </c>
      <c r="T179">
        <f>SUM($S$4:S179)</f>
        <v>441786.28422424459</v>
      </c>
      <c r="U179">
        <f t="shared" si="49"/>
        <v>0.12271841228451238</v>
      </c>
      <c r="V179" s="21">
        <f t="shared" si="50"/>
        <v>1</v>
      </c>
      <c r="W179" s="28">
        <f t="shared" si="51"/>
        <v>-6561.6674003451835</v>
      </c>
      <c r="X179" s="28"/>
      <c r="Y179">
        <f>SUM($W$4:W179)</f>
        <v>-172848.50633310832</v>
      </c>
      <c r="Z179">
        <f t="shared" si="56"/>
        <v>4.8013473981418982E-2</v>
      </c>
      <c r="AA179">
        <f t="shared" si="52"/>
        <v>-6.5616674003451365</v>
      </c>
      <c r="AB179">
        <f t="shared" si="54"/>
        <v>1</v>
      </c>
      <c r="AC179">
        <f t="shared" si="53"/>
        <v>-5.1490277777777784</v>
      </c>
      <c r="AD179">
        <f t="shared" si="55"/>
        <v>5.2493339202761469</v>
      </c>
      <c r="AE179">
        <f>SUM($AD$4:AD179)/3600</f>
        <v>3.8410779185135191E-2</v>
      </c>
    </row>
    <row r="180" spans="1:31" x14ac:dyDescent="0.3">
      <c r="A180" s="6" t="s">
        <v>23</v>
      </c>
      <c r="B180" s="6">
        <v>176</v>
      </c>
      <c r="C180" s="6">
        <v>176</v>
      </c>
      <c r="D180" s="3">
        <f t="shared" si="39"/>
        <v>6.9722222222222223</v>
      </c>
      <c r="E180" s="7">
        <v>25.1</v>
      </c>
      <c r="F180" s="21">
        <f t="shared" si="40"/>
        <v>-0.27777777777777779</v>
      </c>
      <c r="G180" s="5">
        <f t="shared" si="41"/>
        <v>12.55</v>
      </c>
      <c r="H180" s="5">
        <f t="shared" si="42"/>
        <v>81298.635840922085</v>
      </c>
      <c r="I180">
        <f>SUM($D$4:D180)</f>
        <v>866.9444444444448</v>
      </c>
      <c r="J180">
        <f t="shared" si="43"/>
        <v>6.9722222222221717</v>
      </c>
      <c r="K180">
        <f>Data!$B$4*9.81*0.012</f>
        <v>166.57380000000003</v>
      </c>
      <c r="L180" s="22">
        <f t="shared" si="44"/>
        <v>19.644236808333332</v>
      </c>
      <c r="M180" s="22">
        <f>SUM($L$4:L180)</f>
        <v>2902.7709485333335</v>
      </c>
      <c r="N180" s="22">
        <f t="shared" si="45"/>
        <v>2.9027709485333335</v>
      </c>
      <c r="O180">
        <f>Data!$B$4*F180</f>
        <v>-393.0555555555556</v>
      </c>
      <c r="P180" s="23">
        <f t="shared" si="46"/>
        <v>-206.83751874722225</v>
      </c>
      <c r="Q180" s="23">
        <f>SUM($P$4:P180)/10000</f>
        <v>4.2291333548533263</v>
      </c>
      <c r="R180" s="21">
        <f t="shared" si="47"/>
        <v>0</v>
      </c>
      <c r="S180">
        <f t="shared" si="48"/>
        <v>0</v>
      </c>
      <c r="T180">
        <f>SUM($S$4:S180)</f>
        <v>441786.28422424459</v>
      </c>
      <c r="U180">
        <f t="shared" si="49"/>
        <v>0.12271841228451238</v>
      </c>
      <c r="V180" s="21">
        <f t="shared" si="50"/>
        <v>1</v>
      </c>
      <c r="W180" s="28">
        <f t="shared" si="51"/>
        <v>-1442.1171445986779</v>
      </c>
      <c r="X180" s="28"/>
      <c r="Y180">
        <f>SUM($W$4:W180)</f>
        <v>-174290.62347770701</v>
      </c>
      <c r="Z180">
        <f t="shared" si="56"/>
        <v>4.8414062077140836E-2</v>
      </c>
      <c r="AA180">
        <f t="shared" si="52"/>
        <v>-1.4421171445986887</v>
      </c>
      <c r="AB180">
        <f t="shared" si="54"/>
        <v>1</v>
      </c>
      <c r="AC180">
        <f t="shared" si="53"/>
        <v>-0.55027777777777331</v>
      </c>
      <c r="AD180">
        <f t="shared" si="55"/>
        <v>1.1536937156789424</v>
      </c>
      <c r="AE180">
        <f>SUM($AD$4:AD180)/3600</f>
        <v>3.8731249661712673E-2</v>
      </c>
    </row>
    <row r="181" spans="1:31" x14ac:dyDescent="0.3">
      <c r="A181" s="6" t="s">
        <v>23</v>
      </c>
      <c r="B181" s="6">
        <v>177</v>
      </c>
      <c r="C181" s="6">
        <v>177</v>
      </c>
      <c r="D181" s="3">
        <f t="shared" si="39"/>
        <v>7.1944444444444438</v>
      </c>
      <c r="E181" s="7">
        <v>25.9</v>
      </c>
      <c r="F181" s="21">
        <f t="shared" si="40"/>
        <v>8.3333333333333037E-2</v>
      </c>
      <c r="G181" s="5">
        <f t="shared" si="41"/>
        <v>12.95</v>
      </c>
      <c r="H181" s="5">
        <f t="shared" si="42"/>
        <v>36012.56144059357</v>
      </c>
      <c r="I181">
        <f>SUM($D$4:D181)</f>
        <v>874.13888888888926</v>
      </c>
      <c r="J181">
        <f t="shared" si="43"/>
        <v>7.1944444444444571</v>
      </c>
      <c r="K181">
        <f>Data!$B$4*9.81*0.012</f>
        <v>166.57380000000003</v>
      </c>
      <c r="L181" s="22">
        <f t="shared" si="44"/>
        <v>20.916414808333325</v>
      </c>
      <c r="M181" s="22">
        <f>SUM($L$4:L181)</f>
        <v>2923.6873633416667</v>
      </c>
      <c r="N181" s="22">
        <f t="shared" si="45"/>
        <v>2.9236873633416667</v>
      </c>
      <c r="O181">
        <f>Data!$B$4*F181</f>
        <v>117.91666666666625</v>
      </c>
      <c r="P181" s="23">
        <f t="shared" si="46"/>
        <v>305.40688147499958</v>
      </c>
      <c r="Q181" s="23">
        <f>SUM($P$4:P181)/10000</f>
        <v>4.2596740430008264</v>
      </c>
      <c r="R181" s="21">
        <f t="shared" si="47"/>
        <v>1</v>
      </c>
      <c r="S181">
        <f t="shared" si="48"/>
        <v>2197.2328417229173</v>
      </c>
      <c r="T181">
        <f>SUM($S$4:S181)</f>
        <v>443983.51706596749</v>
      </c>
      <c r="U181">
        <f t="shared" si="49"/>
        <v>0.12332875474054653</v>
      </c>
      <c r="V181" s="21">
        <f t="shared" si="50"/>
        <v>0</v>
      </c>
      <c r="W181">
        <f t="shared" si="51"/>
        <v>0</v>
      </c>
      <c r="Y181">
        <f>SUM($W$4:W181)</f>
        <v>-174290.62347770701</v>
      </c>
      <c r="Z181">
        <f t="shared" si="56"/>
        <v>4.8414062077140836E-2</v>
      </c>
      <c r="AA181">
        <f t="shared" si="52"/>
        <v>2.1972328417229132</v>
      </c>
      <c r="AB181">
        <f t="shared" si="54"/>
        <v>0</v>
      </c>
      <c r="AC181">
        <f t="shared" si="53"/>
        <v>2.2273148148148025</v>
      </c>
      <c r="AD181">
        <f t="shared" si="55"/>
        <v>0</v>
      </c>
      <c r="AE181">
        <f>SUM($AD$4:AD181)/3600</f>
        <v>3.8731249661712673E-2</v>
      </c>
    </row>
    <row r="182" spans="1:31" x14ac:dyDescent="0.3">
      <c r="A182" s="6" t="s">
        <v>23</v>
      </c>
      <c r="B182" s="6">
        <v>178</v>
      </c>
      <c r="C182" s="6">
        <v>178</v>
      </c>
      <c r="D182" s="3">
        <f t="shared" si="39"/>
        <v>7.7222222222222223</v>
      </c>
      <c r="E182" s="7">
        <v>27.8</v>
      </c>
      <c r="F182" s="21">
        <f t="shared" si="40"/>
        <v>0.37499999999999989</v>
      </c>
      <c r="G182" s="5">
        <f t="shared" si="41"/>
        <v>13.9</v>
      </c>
      <c r="H182" s="5">
        <f t="shared" si="42"/>
        <v>382738.00584568741</v>
      </c>
      <c r="I182">
        <f>SUM($D$4:D182)</f>
        <v>881.86111111111143</v>
      </c>
      <c r="J182">
        <f t="shared" si="43"/>
        <v>7.7222222222221717</v>
      </c>
      <c r="K182">
        <f>Data!$B$4*9.81*0.012</f>
        <v>166.57380000000003</v>
      </c>
      <c r="L182" s="22">
        <f t="shared" si="44"/>
        <v>24.097795233333329</v>
      </c>
      <c r="M182" s="22">
        <f>SUM($L$4:L182)</f>
        <v>2947.785158575</v>
      </c>
      <c r="N182" s="22">
        <f t="shared" si="45"/>
        <v>2.9477851585749999</v>
      </c>
      <c r="O182">
        <f>Data!$B$4*F182</f>
        <v>530.62499999999989</v>
      </c>
      <c r="P182" s="23">
        <f t="shared" si="46"/>
        <v>721.29659523333328</v>
      </c>
      <c r="Q182" s="23">
        <f>SUM($P$4:P182)/10000</f>
        <v>4.3318037025241596</v>
      </c>
      <c r="R182" s="21">
        <f t="shared" si="47"/>
        <v>1</v>
      </c>
      <c r="S182">
        <f t="shared" si="48"/>
        <v>5570.0125965240368</v>
      </c>
      <c r="T182">
        <f>SUM($S$4:S182)</f>
        <v>449553.52966249152</v>
      </c>
      <c r="U182">
        <f t="shared" si="49"/>
        <v>0.1248759804618032</v>
      </c>
      <c r="V182" s="21">
        <f t="shared" si="50"/>
        <v>0</v>
      </c>
      <c r="W182">
        <f t="shared" si="51"/>
        <v>0</v>
      </c>
      <c r="Y182">
        <f>SUM($W$4:W182)</f>
        <v>-174290.62347770701</v>
      </c>
      <c r="Z182">
        <f t="shared" si="56"/>
        <v>4.8414062077140836E-2</v>
      </c>
      <c r="AA182">
        <f t="shared" si="52"/>
        <v>5.5700125965240739</v>
      </c>
      <c r="AB182">
        <f t="shared" si="54"/>
        <v>0</v>
      </c>
      <c r="AC182">
        <f t="shared" si="53"/>
        <v>5.5699247685185274</v>
      </c>
      <c r="AD182">
        <f t="shared" si="55"/>
        <v>0</v>
      </c>
      <c r="AE182">
        <f>SUM($AD$4:AD182)/3600</f>
        <v>3.8731249661712673E-2</v>
      </c>
    </row>
    <row r="183" spans="1:31" x14ac:dyDescent="0.3">
      <c r="A183" s="6" t="s">
        <v>23</v>
      </c>
      <c r="B183" s="6">
        <v>179</v>
      </c>
      <c r="C183" s="6">
        <v>179</v>
      </c>
      <c r="D183" s="3">
        <f t="shared" si="39"/>
        <v>8.1111111111111107</v>
      </c>
      <c r="E183" s="7">
        <v>29.2</v>
      </c>
      <c r="F183" s="21">
        <f t="shared" si="40"/>
        <v>0.45833333333333343</v>
      </c>
      <c r="G183" s="5">
        <f t="shared" si="41"/>
        <v>14.6</v>
      </c>
      <c r="H183" s="5">
        <f t="shared" si="42"/>
        <v>545878.48871691676</v>
      </c>
      <c r="I183">
        <f>SUM($D$4:D183)</f>
        <v>889.97222222222251</v>
      </c>
      <c r="J183">
        <f t="shared" si="43"/>
        <v>8.1111111111110858</v>
      </c>
      <c r="K183">
        <f>Data!$B$4*9.81*0.012</f>
        <v>166.57380000000003</v>
      </c>
      <c r="L183" s="22">
        <f t="shared" si="44"/>
        <v>26.586025733333326</v>
      </c>
      <c r="M183" s="22">
        <f>SUM($L$4:L183)</f>
        <v>2974.3711843083333</v>
      </c>
      <c r="N183" s="22">
        <f t="shared" si="45"/>
        <v>2.9743711843083331</v>
      </c>
      <c r="O183">
        <f>Data!$B$4*F183</f>
        <v>648.54166666666674</v>
      </c>
      <c r="P183" s="23">
        <f t="shared" si="46"/>
        <v>841.70149240000012</v>
      </c>
      <c r="Q183" s="23">
        <f>SUM($P$4:P183)/10000</f>
        <v>4.4159738517641598</v>
      </c>
      <c r="R183" s="21">
        <f t="shared" si="47"/>
        <v>1</v>
      </c>
      <c r="S183">
        <f t="shared" si="48"/>
        <v>6827.1343272444237</v>
      </c>
      <c r="T183">
        <f>SUM($S$4:S183)</f>
        <v>456380.66398973594</v>
      </c>
      <c r="U183">
        <f t="shared" si="49"/>
        <v>0.12677240666381553</v>
      </c>
      <c r="V183" s="21">
        <f t="shared" si="50"/>
        <v>0</v>
      </c>
      <c r="W183">
        <f t="shared" si="51"/>
        <v>0</v>
      </c>
      <c r="Y183">
        <f>SUM($W$4:W183)</f>
        <v>-174290.62347770701</v>
      </c>
      <c r="Z183">
        <f t="shared" si="56"/>
        <v>4.8414062077140836E-2</v>
      </c>
      <c r="AA183">
        <f t="shared" si="52"/>
        <v>6.8271343272444449</v>
      </c>
      <c r="AB183">
        <f t="shared" si="54"/>
        <v>0</v>
      </c>
      <c r="AC183">
        <f t="shared" si="53"/>
        <v>4.3563657407407339</v>
      </c>
      <c r="AD183">
        <f t="shared" si="55"/>
        <v>0</v>
      </c>
      <c r="AE183">
        <f>SUM($AD$4:AD183)/3600</f>
        <v>3.8731249661712673E-2</v>
      </c>
    </row>
    <row r="184" spans="1:31" x14ac:dyDescent="0.3">
      <c r="A184" s="6" t="s">
        <v>23</v>
      </c>
      <c r="B184" s="6">
        <v>180</v>
      </c>
      <c r="C184" s="6">
        <v>180</v>
      </c>
      <c r="D184" s="3">
        <f t="shared" si="39"/>
        <v>8.2222222222222232</v>
      </c>
      <c r="E184" s="7">
        <v>29.6</v>
      </c>
      <c r="F184" s="21">
        <f t="shared" si="40"/>
        <v>0.25000000000000011</v>
      </c>
      <c r="G184" s="5">
        <f t="shared" si="41"/>
        <v>14.8</v>
      </c>
      <c r="H184" s="5">
        <f t="shared" si="42"/>
        <v>193728.78162266684</v>
      </c>
      <c r="I184">
        <f>SUM($D$4:D184)</f>
        <v>898.19444444444468</v>
      </c>
      <c r="J184">
        <f t="shared" si="43"/>
        <v>8.2222222222221717</v>
      </c>
      <c r="K184">
        <f>Data!$B$4*9.81*0.012</f>
        <v>166.57380000000003</v>
      </c>
      <c r="L184" s="22">
        <f t="shared" si="44"/>
        <v>27.319398933333336</v>
      </c>
      <c r="M184" s="22">
        <f>SUM($L$4:L184)</f>
        <v>3001.6905832416669</v>
      </c>
      <c r="N184" s="22">
        <f t="shared" si="45"/>
        <v>3.0016905832416669</v>
      </c>
      <c r="O184">
        <f>Data!$B$4*F184</f>
        <v>353.75000000000017</v>
      </c>
      <c r="P184" s="23">
        <f t="shared" si="46"/>
        <v>547.64319893333357</v>
      </c>
      <c r="Q184" s="23">
        <f>SUM($P$4:P184)/10000</f>
        <v>4.4707381716574934</v>
      </c>
      <c r="R184" s="21">
        <f t="shared" si="47"/>
        <v>1</v>
      </c>
      <c r="S184">
        <f t="shared" si="48"/>
        <v>4502.8440801184925</v>
      </c>
      <c r="T184">
        <f>SUM($S$4:S184)</f>
        <v>460883.50806985446</v>
      </c>
      <c r="U184">
        <f t="shared" si="49"/>
        <v>0.12802319668607068</v>
      </c>
      <c r="V184" s="21">
        <f t="shared" si="50"/>
        <v>0</v>
      </c>
      <c r="W184">
        <f t="shared" si="51"/>
        <v>0</v>
      </c>
      <c r="Y184">
        <f>SUM($W$4:W184)</f>
        <v>-174290.62347770701</v>
      </c>
      <c r="Z184">
        <f t="shared" si="56"/>
        <v>4.8414062077140836E-2</v>
      </c>
      <c r="AA184">
        <f t="shared" si="52"/>
        <v>4.5028440801185203</v>
      </c>
      <c r="AB184">
        <f t="shared" si="54"/>
        <v>0</v>
      </c>
      <c r="AC184">
        <f t="shared" si="53"/>
        <v>1.2839814814814978</v>
      </c>
      <c r="AD184">
        <f t="shared" si="55"/>
        <v>0</v>
      </c>
      <c r="AE184">
        <f>SUM($AD$4:AD184)/3600</f>
        <v>3.8731249661712673E-2</v>
      </c>
    </row>
    <row r="185" spans="1:31" x14ac:dyDescent="0.3">
      <c r="A185" s="6" t="s">
        <v>23</v>
      </c>
      <c r="B185" s="6">
        <v>181</v>
      </c>
      <c r="C185" s="6">
        <v>181</v>
      </c>
      <c r="D185" s="3">
        <f t="shared" si="39"/>
        <v>8.1944444444444446</v>
      </c>
      <c r="E185" s="7">
        <v>29.5</v>
      </c>
      <c r="F185" s="21">
        <f t="shared" si="40"/>
        <v>4.1666666666666761E-2</v>
      </c>
      <c r="G185" s="5">
        <f t="shared" si="41"/>
        <v>14.75</v>
      </c>
      <c r="H185" s="5">
        <f t="shared" si="42"/>
        <v>14896.840156727474</v>
      </c>
      <c r="I185">
        <f>SUM($D$4:D185)</f>
        <v>906.38888888888914</v>
      </c>
      <c r="J185">
        <f t="shared" si="43"/>
        <v>8.1944444444444571</v>
      </c>
      <c r="K185">
        <f>Data!$B$4*9.81*0.012</f>
        <v>166.57380000000003</v>
      </c>
      <c r="L185" s="22">
        <f t="shared" si="44"/>
        <v>27.13512020833333</v>
      </c>
      <c r="M185" s="22">
        <f>SUM($L$4:L185)</f>
        <v>3028.8257034500002</v>
      </c>
      <c r="N185" s="22">
        <f t="shared" si="45"/>
        <v>3.0288257034500004</v>
      </c>
      <c r="O185">
        <f>Data!$B$4*F185</f>
        <v>58.958333333333471</v>
      </c>
      <c r="P185" s="23">
        <f t="shared" si="46"/>
        <v>252.66725354166681</v>
      </c>
      <c r="Q185" s="23">
        <f>SUM($P$4:P185)/10000</f>
        <v>4.4960048970116597</v>
      </c>
      <c r="R185" s="21">
        <f t="shared" si="47"/>
        <v>1</v>
      </c>
      <c r="S185">
        <f t="shared" si="48"/>
        <v>2070.4677720775508</v>
      </c>
      <c r="T185">
        <f>SUM($S$4:S185)</f>
        <v>462953.975841932</v>
      </c>
      <c r="U185">
        <f t="shared" si="49"/>
        <v>0.12859832662275889</v>
      </c>
      <c r="V185" s="21">
        <f t="shared" si="50"/>
        <v>0</v>
      </c>
      <c r="W185">
        <f t="shared" si="51"/>
        <v>0</v>
      </c>
      <c r="Y185">
        <f>SUM($W$4:W185)</f>
        <v>-174290.62347770701</v>
      </c>
      <c r="Z185">
        <f t="shared" si="56"/>
        <v>4.8414062077140836E-2</v>
      </c>
      <c r="AA185">
        <f t="shared" si="52"/>
        <v>2.0704677720775475</v>
      </c>
      <c r="AB185">
        <f t="shared" si="54"/>
        <v>0</v>
      </c>
      <c r="AC185">
        <f t="shared" si="53"/>
        <v>-0.32263310185186228</v>
      </c>
      <c r="AD185">
        <f t="shared" si="55"/>
        <v>0</v>
      </c>
      <c r="AE185">
        <f>SUM($AD$4:AD185)/3600</f>
        <v>3.8731249661712673E-2</v>
      </c>
    </row>
    <row r="186" spans="1:31" x14ac:dyDescent="0.3">
      <c r="A186" s="6" t="s">
        <v>23</v>
      </c>
      <c r="B186" s="6">
        <v>182</v>
      </c>
      <c r="C186" s="6">
        <v>182</v>
      </c>
      <c r="D186" s="3">
        <f t="shared" si="39"/>
        <v>8.1111111111111107</v>
      </c>
      <c r="E186" s="7">
        <v>29.2</v>
      </c>
      <c r="F186" s="21">
        <f t="shared" si="40"/>
        <v>-5.5555555555555851E-2</v>
      </c>
      <c r="G186" s="5">
        <f t="shared" si="41"/>
        <v>14.6</v>
      </c>
      <c r="H186" s="5">
        <f t="shared" si="42"/>
        <v>-9004.8017328024853</v>
      </c>
      <c r="I186">
        <f>SUM($D$4:D186)</f>
        <v>914.50000000000023</v>
      </c>
      <c r="J186">
        <f t="shared" si="43"/>
        <v>8.1111111111110858</v>
      </c>
      <c r="K186">
        <f>Data!$B$4*9.81*0.012</f>
        <v>166.57380000000003</v>
      </c>
      <c r="L186" s="22">
        <f t="shared" si="44"/>
        <v>26.586025733333326</v>
      </c>
      <c r="M186" s="22">
        <f>SUM($L$4:L186)</f>
        <v>3055.4117291833336</v>
      </c>
      <c r="N186" s="22">
        <f t="shared" si="45"/>
        <v>3.0554117291833336</v>
      </c>
      <c r="O186">
        <f>Data!$B$4*F186</f>
        <v>-78.611111111111526</v>
      </c>
      <c r="P186" s="23">
        <f t="shared" si="46"/>
        <v>114.54871462222182</v>
      </c>
      <c r="Q186" s="23">
        <f>SUM($P$4:P186)/10000</f>
        <v>4.5074597684738826</v>
      </c>
      <c r="R186" s="21">
        <f t="shared" si="47"/>
        <v>0</v>
      </c>
      <c r="S186">
        <f t="shared" si="48"/>
        <v>0</v>
      </c>
      <c r="T186">
        <f>SUM($S$4:S186)</f>
        <v>462953.975841932</v>
      </c>
      <c r="U186">
        <f t="shared" si="49"/>
        <v>0.12859832662275889</v>
      </c>
      <c r="V186" s="21">
        <f t="shared" si="50"/>
        <v>0</v>
      </c>
      <c r="W186">
        <f t="shared" si="51"/>
        <v>0</v>
      </c>
      <c r="Y186">
        <f>SUM($W$4:W186)</f>
        <v>-174290.62347770701</v>
      </c>
      <c r="Z186">
        <f t="shared" si="56"/>
        <v>4.8414062077140836E-2</v>
      </c>
      <c r="AA186">
        <f t="shared" si="52"/>
        <v>0.92911735193579925</v>
      </c>
      <c r="AB186">
        <f t="shared" si="54"/>
        <v>0</v>
      </c>
      <c r="AC186">
        <f t="shared" si="53"/>
        <v>-0.9613483796296356</v>
      </c>
      <c r="AD186">
        <f t="shared" si="55"/>
        <v>0</v>
      </c>
      <c r="AE186">
        <f>SUM($AD$4:AD186)/3600</f>
        <v>3.8731249661712673E-2</v>
      </c>
    </row>
    <row r="187" spans="1:31" x14ac:dyDescent="0.3">
      <c r="A187" s="6" t="s">
        <v>23</v>
      </c>
      <c r="B187" s="6">
        <v>183</v>
      </c>
      <c r="C187" s="6">
        <v>183</v>
      </c>
      <c r="D187" s="3">
        <f t="shared" si="39"/>
        <v>7.8611111111111107</v>
      </c>
      <c r="E187" s="7">
        <v>28.3</v>
      </c>
      <c r="F187" s="21">
        <f t="shared" si="40"/>
        <v>-0.16666666666666657</v>
      </c>
      <c r="G187" s="5">
        <f t="shared" si="41"/>
        <v>14.15</v>
      </c>
      <c r="H187" s="5">
        <f t="shared" si="42"/>
        <v>10444.378125145789</v>
      </c>
      <c r="I187">
        <f>SUM($D$4:D187)</f>
        <v>922.36111111111131</v>
      </c>
      <c r="J187">
        <f t="shared" si="43"/>
        <v>7.8611111111110858</v>
      </c>
      <c r="K187">
        <f>Data!$B$4*9.81*0.012</f>
        <v>166.57380000000003</v>
      </c>
      <c r="L187" s="22">
        <f t="shared" si="44"/>
        <v>24.972417608333327</v>
      </c>
      <c r="M187" s="22">
        <f>SUM($L$4:L187)</f>
        <v>3080.3841467916668</v>
      </c>
      <c r="N187" s="22">
        <f t="shared" si="45"/>
        <v>3.0803841467916668</v>
      </c>
      <c r="O187">
        <f>Data!$B$4*F187</f>
        <v>-235.8333333333332</v>
      </c>
      <c r="P187" s="23">
        <f t="shared" si="46"/>
        <v>-44.287115724999836</v>
      </c>
      <c r="Q187" s="23">
        <f>SUM($P$4:P187)/10000</f>
        <v>4.5030310569013823</v>
      </c>
      <c r="R187" s="21">
        <f t="shared" si="47"/>
        <v>0</v>
      </c>
      <c r="S187">
        <f t="shared" si="48"/>
        <v>0</v>
      </c>
      <c r="T187">
        <f>SUM($S$4:S187)</f>
        <v>462953.975841932</v>
      </c>
      <c r="U187">
        <f t="shared" si="49"/>
        <v>0.12859832662275889</v>
      </c>
      <c r="V187" s="21">
        <f t="shared" si="50"/>
        <v>1</v>
      </c>
      <c r="W187" s="28">
        <f t="shared" si="51"/>
        <v>-348.14593750485869</v>
      </c>
      <c r="X187" s="28">
        <f>SUM(W187:W197)</f>
        <v>-24688.053813237751</v>
      </c>
      <c r="Y187">
        <f>SUM($W$4:W187)</f>
        <v>-174638.76941521186</v>
      </c>
      <c r="Z187">
        <f t="shared" si="56"/>
        <v>4.8510769282003298E-2</v>
      </c>
      <c r="AA187">
        <f t="shared" si="52"/>
        <v>-0.34814593750485984</v>
      </c>
      <c r="AB187">
        <f t="shared" si="54"/>
        <v>1</v>
      </c>
      <c r="AC187">
        <f t="shared" si="53"/>
        <v>-2.8250868055555514</v>
      </c>
      <c r="AD187">
        <f t="shared" si="55"/>
        <v>0.27851675000388698</v>
      </c>
      <c r="AE187">
        <f>SUM($AD$4:AD187)/3600</f>
        <v>3.8808615425602641E-2</v>
      </c>
    </row>
    <row r="188" spans="1:31" x14ac:dyDescent="0.3">
      <c r="A188" s="6" t="s">
        <v>23</v>
      </c>
      <c r="B188" s="6">
        <v>184</v>
      </c>
      <c r="C188" s="6">
        <v>184</v>
      </c>
      <c r="D188" s="3">
        <f t="shared" si="39"/>
        <v>7.25</v>
      </c>
      <c r="E188" s="7">
        <v>26.1</v>
      </c>
      <c r="F188" s="21">
        <f t="shared" si="40"/>
        <v>-0.43055555555555525</v>
      </c>
      <c r="G188" s="5">
        <f t="shared" si="41"/>
        <v>13.05</v>
      </c>
      <c r="H188" s="5">
        <f t="shared" si="42"/>
        <v>256745.26624830521</v>
      </c>
      <c r="I188">
        <f>SUM($D$4:D188)</f>
        <v>929.61111111111131</v>
      </c>
      <c r="J188">
        <f t="shared" si="43"/>
        <v>7.25</v>
      </c>
      <c r="K188">
        <f>Data!$B$4*9.81*0.012</f>
        <v>166.57380000000003</v>
      </c>
      <c r="L188" s="22">
        <f t="shared" si="44"/>
        <v>21.240695474999999</v>
      </c>
      <c r="M188" s="22">
        <f>SUM($L$4:L188)</f>
        <v>3101.6248422666667</v>
      </c>
      <c r="N188" s="22">
        <f t="shared" si="45"/>
        <v>3.1016248422666668</v>
      </c>
      <c r="O188">
        <f>Data!$B$4*F188</f>
        <v>-609.23611111111063</v>
      </c>
      <c r="P188" s="23">
        <f t="shared" si="46"/>
        <v>-421.42161563611057</v>
      </c>
      <c r="Q188" s="23">
        <f>SUM($P$4:P188)/10000</f>
        <v>4.4608888953377717</v>
      </c>
      <c r="R188" s="21">
        <f t="shared" si="47"/>
        <v>0</v>
      </c>
      <c r="S188">
        <f t="shared" si="48"/>
        <v>0</v>
      </c>
      <c r="T188">
        <f>SUM($S$4:S188)</f>
        <v>462953.975841932</v>
      </c>
      <c r="U188">
        <f t="shared" si="49"/>
        <v>0.12859832662275889</v>
      </c>
      <c r="V188" s="21">
        <f t="shared" si="50"/>
        <v>1</v>
      </c>
      <c r="W188" s="28">
        <f t="shared" si="51"/>
        <v>-3055.3067133618015</v>
      </c>
      <c r="X188" s="28"/>
      <c r="Y188">
        <f>SUM($W$4:W188)</f>
        <v>-177694.07612857365</v>
      </c>
      <c r="Z188">
        <f t="shared" si="56"/>
        <v>4.9359465591270461E-2</v>
      </c>
      <c r="AA188">
        <f t="shared" si="52"/>
        <v>-3.0553067133618015</v>
      </c>
      <c r="AB188">
        <f t="shared" si="54"/>
        <v>1</v>
      </c>
      <c r="AC188">
        <f t="shared" si="53"/>
        <v>-6.533456790123453</v>
      </c>
      <c r="AD188">
        <f t="shared" si="55"/>
        <v>2.4442453706894414</v>
      </c>
      <c r="AE188">
        <f>SUM($AD$4:AD188)/3600</f>
        <v>3.9487572473016375E-2</v>
      </c>
    </row>
    <row r="189" spans="1:31" x14ac:dyDescent="0.3">
      <c r="A189" s="6" t="s">
        <v>23</v>
      </c>
      <c r="B189" s="6">
        <v>185</v>
      </c>
      <c r="C189" s="6">
        <v>185</v>
      </c>
      <c r="D189" s="3">
        <f t="shared" si="39"/>
        <v>6.5555555555555554</v>
      </c>
      <c r="E189" s="7">
        <v>23.6</v>
      </c>
      <c r="F189" s="21">
        <f t="shared" si="40"/>
        <v>-0.65277777777777768</v>
      </c>
      <c r="G189" s="5">
        <f t="shared" si="41"/>
        <v>11.8</v>
      </c>
      <c r="H189" s="5">
        <f t="shared" si="42"/>
        <v>683283.71152459539</v>
      </c>
      <c r="I189">
        <f>SUM($D$4:D189)</f>
        <v>936.16666666666686</v>
      </c>
      <c r="J189">
        <f t="shared" si="43"/>
        <v>6.5555555555555429</v>
      </c>
      <c r="K189">
        <f>Data!$B$4*9.81*0.012</f>
        <v>166.57380000000003</v>
      </c>
      <c r="L189" s="22">
        <f t="shared" si="44"/>
        <v>17.366476933333328</v>
      </c>
      <c r="M189" s="22">
        <f>SUM($L$4:L189)</f>
        <v>3118.9913191999999</v>
      </c>
      <c r="N189" s="22">
        <f t="shared" si="45"/>
        <v>3.1189913192000001</v>
      </c>
      <c r="O189">
        <f>Data!$B$4*F189</f>
        <v>-923.68055555555543</v>
      </c>
      <c r="P189" s="23">
        <f t="shared" si="46"/>
        <v>-739.74027862222204</v>
      </c>
      <c r="Q189" s="23">
        <f>SUM($P$4:P189)/10000</f>
        <v>4.3869148674755492</v>
      </c>
      <c r="R189" s="21">
        <f t="shared" si="47"/>
        <v>0</v>
      </c>
      <c r="S189">
        <f t="shared" si="48"/>
        <v>0</v>
      </c>
      <c r="T189">
        <f>SUM($S$4:S189)</f>
        <v>462953.975841932</v>
      </c>
      <c r="U189">
        <f t="shared" si="49"/>
        <v>0.12859832662275889</v>
      </c>
      <c r="V189" s="21">
        <f t="shared" si="50"/>
        <v>1</v>
      </c>
      <c r="W189" s="28">
        <f t="shared" si="51"/>
        <v>-4849.4084931901125</v>
      </c>
      <c r="X189" s="28"/>
      <c r="Y189">
        <f>SUM($W$4:W189)</f>
        <v>-182543.48462176375</v>
      </c>
      <c r="Z189">
        <f t="shared" si="56"/>
        <v>5.0706523506045487E-2</v>
      </c>
      <c r="AA189">
        <f t="shared" si="52"/>
        <v>-4.8494084931901229</v>
      </c>
      <c r="AB189">
        <f t="shared" si="54"/>
        <v>1</v>
      </c>
      <c r="AC189">
        <f t="shared" si="53"/>
        <v>-6.7829378858024727</v>
      </c>
      <c r="AD189">
        <f t="shared" si="55"/>
        <v>3.8795267945520902</v>
      </c>
      <c r="AE189">
        <f>SUM($AD$4:AD189)/3600</f>
        <v>4.0565218804836392E-2</v>
      </c>
    </row>
    <row r="190" spans="1:31" x14ac:dyDescent="0.3">
      <c r="A190" s="6" t="s">
        <v>23</v>
      </c>
      <c r="B190" s="6">
        <v>186</v>
      </c>
      <c r="C190" s="6">
        <v>186</v>
      </c>
      <c r="D190" s="3">
        <f t="shared" si="39"/>
        <v>5.833333333333333</v>
      </c>
      <c r="E190" s="7">
        <v>21</v>
      </c>
      <c r="F190" s="21">
        <f t="shared" si="40"/>
        <v>-0.70833333333333348</v>
      </c>
      <c r="G190" s="5">
        <f t="shared" si="41"/>
        <v>10.5</v>
      </c>
      <c r="H190" s="5">
        <f t="shared" si="42"/>
        <v>823850.79381475726</v>
      </c>
      <c r="I190">
        <f>SUM($D$4:D190)</f>
        <v>942.00000000000023</v>
      </c>
      <c r="J190">
        <f t="shared" si="43"/>
        <v>5.8333333333333712</v>
      </c>
      <c r="K190">
        <f>Data!$B$4*9.81*0.012</f>
        <v>166.57380000000003</v>
      </c>
      <c r="L190" s="22">
        <f t="shared" si="44"/>
        <v>13.750747499999996</v>
      </c>
      <c r="M190" s="22">
        <f>SUM($L$4:L190)</f>
        <v>3132.7420667000001</v>
      </c>
      <c r="N190" s="22">
        <f t="shared" si="45"/>
        <v>3.1327420667000001</v>
      </c>
      <c r="O190">
        <f>Data!$B$4*F190</f>
        <v>-1002.2916666666669</v>
      </c>
      <c r="P190" s="23">
        <f t="shared" si="46"/>
        <v>-821.96711916666686</v>
      </c>
      <c r="Q190" s="23">
        <f>SUM($P$4:P190)/10000</f>
        <v>4.3047181555588834</v>
      </c>
      <c r="R190" s="21">
        <f t="shared" si="47"/>
        <v>0</v>
      </c>
      <c r="S190">
        <f t="shared" si="48"/>
        <v>0</v>
      </c>
      <c r="T190">
        <f>SUM($S$4:S190)</f>
        <v>462953.975841932</v>
      </c>
      <c r="U190">
        <f t="shared" si="49"/>
        <v>0.12859832662275889</v>
      </c>
      <c r="V190" s="21">
        <f t="shared" si="50"/>
        <v>1</v>
      </c>
      <c r="W190" s="28">
        <f t="shared" si="51"/>
        <v>-4794.8081951389213</v>
      </c>
      <c r="X190" s="28"/>
      <c r="Y190">
        <f>SUM($W$4:W190)</f>
        <v>-187338.29281690269</v>
      </c>
      <c r="Z190">
        <f t="shared" si="56"/>
        <v>5.203841467136186E-2</v>
      </c>
      <c r="AA190">
        <f t="shared" si="52"/>
        <v>-4.7948081951388897</v>
      </c>
      <c r="AB190">
        <f t="shared" si="54"/>
        <v>1</v>
      </c>
      <c r="AC190">
        <f t="shared" si="53"/>
        <v>-6.3303780864197536</v>
      </c>
      <c r="AD190">
        <f t="shared" si="55"/>
        <v>3.8358465561111372</v>
      </c>
      <c r="AE190">
        <f>SUM($AD$4:AD190)/3600</f>
        <v>4.1630731737089491E-2</v>
      </c>
    </row>
    <row r="191" spans="1:31" x14ac:dyDescent="0.3">
      <c r="A191" s="6" t="s">
        <v>23</v>
      </c>
      <c r="B191" s="6">
        <v>187</v>
      </c>
      <c r="C191" s="6">
        <v>187</v>
      </c>
      <c r="D191" s="3">
        <f t="shared" si="39"/>
        <v>5.2499999999999991</v>
      </c>
      <c r="E191" s="7">
        <v>18.899999999999999</v>
      </c>
      <c r="F191" s="21">
        <f t="shared" si="40"/>
        <v>-0.65277777777777812</v>
      </c>
      <c r="G191" s="5">
        <f t="shared" si="41"/>
        <v>9.4499999999999993</v>
      </c>
      <c r="H191" s="5">
        <f t="shared" si="42"/>
        <v>689036.73713343614</v>
      </c>
      <c r="I191">
        <f>SUM($D$4:D191)</f>
        <v>947.25000000000023</v>
      </c>
      <c r="J191">
        <f t="shared" si="43"/>
        <v>5.25</v>
      </c>
      <c r="K191">
        <f>Data!$B$4*9.81*0.012</f>
        <v>166.57380000000003</v>
      </c>
      <c r="L191" s="22">
        <f t="shared" si="44"/>
        <v>11.138105474999994</v>
      </c>
      <c r="M191" s="22">
        <f>SUM($L$4:L191)</f>
        <v>3143.8801721750001</v>
      </c>
      <c r="N191" s="22">
        <f t="shared" si="45"/>
        <v>3.1438801721750003</v>
      </c>
      <c r="O191">
        <f>Data!$B$4*F191</f>
        <v>-923.680555555556</v>
      </c>
      <c r="P191" s="23">
        <f t="shared" si="46"/>
        <v>-745.96865008055602</v>
      </c>
      <c r="Q191" s="23">
        <f>SUM($P$4:P191)/10000</f>
        <v>4.2301212905508274</v>
      </c>
      <c r="R191" s="21">
        <f t="shared" si="47"/>
        <v>0</v>
      </c>
      <c r="S191">
        <f t="shared" si="48"/>
        <v>0</v>
      </c>
      <c r="T191">
        <f>SUM($S$4:S191)</f>
        <v>462953.975841932</v>
      </c>
      <c r="U191">
        <f t="shared" si="49"/>
        <v>0.12859832662275889</v>
      </c>
      <c r="V191" s="21">
        <f t="shared" si="50"/>
        <v>1</v>
      </c>
      <c r="W191" s="28">
        <f t="shared" si="51"/>
        <v>-3916.3354129229192</v>
      </c>
      <c r="X191" s="28"/>
      <c r="Y191">
        <f>SUM($W$4:W191)</f>
        <v>-191254.62822982561</v>
      </c>
      <c r="Z191">
        <f t="shared" si="56"/>
        <v>5.3126285619396002E-2</v>
      </c>
      <c r="AA191">
        <f t="shared" si="52"/>
        <v>-3.9163354129229182</v>
      </c>
      <c r="AB191">
        <f t="shared" si="54"/>
        <v>1</v>
      </c>
      <c r="AC191">
        <f t="shared" si="53"/>
        <v>-4.5741840277777808</v>
      </c>
      <c r="AD191">
        <f t="shared" si="55"/>
        <v>3.1330683303383355</v>
      </c>
      <c r="AE191">
        <f>SUM($AD$4:AD191)/3600</f>
        <v>4.2501028495516804E-2</v>
      </c>
    </row>
    <row r="192" spans="1:31" x14ac:dyDescent="0.3">
      <c r="A192" s="6" t="s">
        <v>23</v>
      </c>
      <c r="B192" s="6">
        <v>188</v>
      </c>
      <c r="C192" s="6">
        <v>188</v>
      </c>
      <c r="D192" s="3">
        <f t="shared" si="39"/>
        <v>4.75</v>
      </c>
      <c r="E192" s="7">
        <v>17.100000000000001</v>
      </c>
      <c r="F192" s="21">
        <f t="shared" si="40"/>
        <v>-0.54166666666666641</v>
      </c>
      <c r="G192" s="5">
        <f t="shared" si="41"/>
        <v>8.5500000000000007</v>
      </c>
      <c r="H192" s="5">
        <f t="shared" si="42"/>
        <v>452798.24871100113</v>
      </c>
      <c r="I192">
        <f>SUM($D$4:D192)</f>
        <v>952.00000000000023</v>
      </c>
      <c r="J192">
        <f t="shared" si="43"/>
        <v>4.75</v>
      </c>
      <c r="K192">
        <f>Data!$B$4*9.81*0.012</f>
        <v>166.57380000000003</v>
      </c>
      <c r="L192" s="22">
        <f t="shared" si="44"/>
        <v>9.1175874749999988</v>
      </c>
      <c r="M192" s="22">
        <f>SUM($L$4:L192)</f>
        <v>3152.9977596500003</v>
      </c>
      <c r="N192" s="22">
        <f t="shared" si="45"/>
        <v>3.1529977596500003</v>
      </c>
      <c r="O192">
        <f>Data!$B$4*F192</f>
        <v>-766.45833333333292</v>
      </c>
      <c r="P192" s="23">
        <f t="shared" si="46"/>
        <v>-590.76694585833286</v>
      </c>
      <c r="Q192" s="23">
        <f>SUM($P$4:P192)/10000</f>
        <v>4.171044595964994</v>
      </c>
      <c r="R192" s="21">
        <f t="shared" si="47"/>
        <v>0</v>
      </c>
      <c r="S192">
        <f t="shared" si="48"/>
        <v>0</v>
      </c>
      <c r="T192">
        <f>SUM($S$4:S192)</f>
        <v>462953.975841932</v>
      </c>
      <c r="U192">
        <f t="shared" si="49"/>
        <v>0.12859832662275889</v>
      </c>
      <c r="V192" s="21">
        <f t="shared" si="50"/>
        <v>1</v>
      </c>
      <c r="W192" s="28">
        <f t="shared" si="51"/>
        <v>-2806.1429928270809</v>
      </c>
      <c r="X192" s="28"/>
      <c r="Y192">
        <f>SUM($W$4:W192)</f>
        <v>-194060.77122265269</v>
      </c>
      <c r="Z192">
        <f t="shared" si="56"/>
        <v>5.390576978407019E-2</v>
      </c>
      <c r="AA192">
        <f t="shared" si="52"/>
        <v>-2.8061429928270809</v>
      </c>
      <c r="AB192">
        <f t="shared" si="54"/>
        <v>1</v>
      </c>
      <c r="AC192">
        <f t="shared" si="53"/>
        <v>-3.5374999999999921</v>
      </c>
      <c r="AD192">
        <f t="shared" si="55"/>
        <v>2.2449143942616647</v>
      </c>
      <c r="AE192">
        <f>SUM($AD$4:AD192)/3600</f>
        <v>4.3124615827256157E-2</v>
      </c>
    </row>
    <row r="193" spans="1:31" x14ac:dyDescent="0.3">
      <c r="A193" s="6" t="s">
        <v>23</v>
      </c>
      <c r="B193" s="6">
        <v>189</v>
      </c>
      <c r="C193" s="6">
        <v>189</v>
      </c>
      <c r="D193" s="3">
        <f t="shared" si="39"/>
        <v>4.3611111111111107</v>
      </c>
      <c r="E193" s="7">
        <v>15.7</v>
      </c>
      <c r="F193" s="21">
        <f t="shared" si="40"/>
        <v>-0.44444444444444431</v>
      </c>
      <c r="G193" s="5">
        <f t="shared" si="41"/>
        <v>7.85</v>
      </c>
      <c r="H193" s="5">
        <f t="shared" si="42"/>
        <v>285911.33123199362</v>
      </c>
      <c r="I193">
        <f>SUM($D$4:D193)</f>
        <v>956.36111111111131</v>
      </c>
      <c r="J193">
        <f t="shared" si="43"/>
        <v>4.3611111111110858</v>
      </c>
      <c r="K193">
        <f>Data!$B$4*9.81*0.012</f>
        <v>166.57380000000003</v>
      </c>
      <c r="L193" s="22">
        <f t="shared" si="44"/>
        <v>7.6857636083333318</v>
      </c>
      <c r="M193" s="22">
        <f>SUM($L$4:L193)</f>
        <v>3160.6835232583335</v>
      </c>
      <c r="N193" s="22">
        <f t="shared" si="45"/>
        <v>3.1606835232583337</v>
      </c>
      <c r="O193">
        <f>Data!$B$4*F193</f>
        <v>-628.88888888888869</v>
      </c>
      <c r="P193" s="23">
        <f t="shared" si="46"/>
        <v>-454.62932528055535</v>
      </c>
      <c r="Q193" s="23">
        <f>SUM($P$4:P193)/10000</f>
        <v>4.1255816634369387</v>
      </c>
      <c r="R193" s="21">
        <f t="shared" si="47"/>
        <v>0</v>
      </c>
      <c r="S193">
        <f t="shared" si="48"/>
        <v>0</v>
      </c>
      <c r="T193">
        <f>SUM($S$4:S193)</f>
        <v>462953.975841932</v>
      </c>
      <c r="U193">
        <f t="shared" si="49"/>
        <v>0.12859832662275889</v>
      </c>
      <c r="V193" s="21">
        <f t="shared" si="50"/>
        <v>1</v>
      </c>
      <c r="W193" s="28">
        <f t="shared" si="51"/>
        <v>-1982.6890019179659</v>
      </c>
      <c r="X193" s="28"/>
      <c r="Y193">
        <f>SUM($W$4:W193)</f>
        <v>-196043.46022457065</v>
      </c>
      <c r="Z193">
        <f t="shared" si="56"/>
        <v>5.4456516729047402E-2</v>
      </c>
      <c r="AA193">
        <f t="shared" si="52"/>
        <v>-1.9826890019179773</v>
      </c>
      <c r="AB193">
        <f t="shared" si="54"/>
        <v>1</v>
      </c>
      <c r="AC193">
        <f t="shared" si="53"/>
        <v>-2.506820987654323</v>
      </c>
      <c r="AD193">
        <f t="shared" si="55"/>
        <v>1.5861512015343728</v>
      </c>
      <c r="AE193">
        <f>SUM($AD$4:AD193)/3600</f>
        <v>4.3565213383237926E-2</v>
      </c>
    </row>
    <row r="194" spans="1:31" x14ac:dyDescent="0.3">
      <c r="A194" s="6" t="s">
        <v>23</v>
      </c>
      <c r="B194" s="6">
        <v>190</v>
      </c>
      <c r="C194" s="6">
        <v>190</v>
      </c>
      <c r="D194" s="3">
        <f t="shared" si="39"/>
        <v>4.0277777777777777</v>
      </c>
      <c r="E194" s="7">
        <v>14.5</v>
      </c>
      <c r="F194" s="21">
        <f t="shared" si="40"/>
        <v>-0.36111111111111133</v>
      </c>
      <c r="G194" s="5">
        <f t="shared" si="41"/>
        <v>7.25</v>
      </c>
      <c r="H194" s="5">
        <f t="shared" si="42"/>
        <v>172628.21066098596</v>
      </c>
      <c r="I194">
        <f>SUM($D$4:D194)</f>
        <v>960.38888888888914</v>
      </c>
      <c r="J194">
        <f t="shared" si="43"/>
        <v>4.0277777777778283</v>
      </c>
      <c r="K194">
        <f>Data!$B$4*9.81*0.012</f>
        <v>166.57380000000003</v>
      </c>
      <c r="L194" s="22">
        <f t="shared" si="44"/>
        <v>6.5557702083333327</v>
      </c>
      <c r="M194" s="22">
        <f>SUM($L$4:L194)</f>
        <v>3167.2392934666668</v>
      </c>
      <c r="N194" s="22">
        <f t="shared" si="45"/>
        <v>3.1672392934666669</v>
      </c>
      <c r="O194">
        <f>Data!$B$4*F194</f>
        <v>-510.97222222222251</v>
      </c>
      <c r="P194" s="23">
        <f t="shared" si="46"/>
        <v>-337.84265201388916</v>
      </c>
      <c r="Q194" s="23">
        <f>SUM($P$4:P194)/10000</f>
        <v>4.09179739823555</v>
      </c>
      <c r="R194" s="21">
        <f t="shared" si="47"/>
        <v>0</v>
      </c>
      <c r="S194">
        <f t="shared" si="48"/>
        <v>0</v>
      </c>
      <c r="T194">
        <f>SUM($S$4:S194)</f>
        <v>462953.975841932</v>
      </c>
      <c r="U194">
        <f t="shared" si="49"/>
        <v>0.12859832662275889</v>
      </c>
      <c r="V194" s="21">
        <f t="shared" si="50"/>
        <v>1</v>
      </c>
      <c r="W194" s="28">
        <f t="shared" si="51"/>
        <v>-1360.7551261670706</v>
      </c>
      <c r="X194" s="28"/>
      <c r="Y194">
        <f>SUM($W$4:W194)</f>
        <v>-197404.21535073771</v>
      </c>
      <c r="Z194">
        <f t="shared" si="56"/>
        <v>5.4834504264093809E-2</v>
      </c>
      <c r="AA194">
        <f t="shared" si="52"/>
        <v>-1.3607551261670534</v>
      </c>
      <c r="AB194">
        <f t="shared" si="54"/>
        <v>1</v>
      </c>
      <c r="AC194">
        <f t="shared" si="53"/>
        <v>-1.9783796296296279</v>
      </c>
      <c r="AD194">
        <f t="shared" si="55"/>
        <v>1.0886041009336567</v>
      </c>
      <c r="AE194">
        <f>SUM($AD$4:AD194)/3600</f>
        <v>4.3867603411275047E-2</v>
      </c>
    </row>
    <row r="195" spans="1:31" x14ac:dyDescent="0.3">
      <c r="A195" s="6" t="s">
        <v>23</v>
      </c>
      <c r="B195" s="6">
        <v>191</v>
      </c>
      <c r="C195" s="6">
        <v>191</v>
      </c>
      <c r="D195" s="3">
        <f t="shared" si="39"/>
        <v>3.8055555555555554</v>
      </c>
      <c r="E195" s="7">
        <v>13.7</v>
      </c>
      <c r="F195" s="21">
        <f t="shared" si="40"/>
        <v>-0.27777777777777779</v>
      </c>
      <c r="G195" s="5">
        <f t="shared" si="41"/>
        <v>6.85</v>
      </c>
      <c r="H195" s="5">
        <f t="shared" si="42"/>
        <v>86719.621194533203</v>
      </c>
      <c r="I195">
        <f>SUM($D$4:D195)</f>
        <v>964.19444444444468</v>
      </c>
      <c r="J195">
        <f t="shared" si="43"/>
        <v>3.8055555555555429</v>
      </c>
      <c r="K195">
        <f>Data!$B$4*9.81*0.012</f>
        <v>166.57380000000003</v>
      </c>
      <c r="L195" s="22">
        <f t="shared" si="44"/>
        <v>5.8523306083333315</v>
      </c>
      <c r="M195" s="22">
        <f>SUM($L$4:L195)</f>
        <v>3173.0916240750003</v>
      </c>
      <c r="N195" s="22">
        <f t="shared" si="45"/>
        <v>3.1730916240750004</v>
      </c>
      <c r="O195">
        <f>Data!$B$4*F195</f>
        <v>-393.0555555555556</v>
      </c>
      <c r="P195" s="23">
        <f t="shared" si="46"/>
        <v>-220.62942494722225</v>
      </c>
      <c r="Q195" s="23">
        <f>SUM($P$4:P195)/10000</f>
        <v>4.0697344557408277</v>
      </c>
      <c r="R195" s="21">
        <f t="shared" si="47"/>
        <v>0</v>
      </c>
      <c r="S195">
        <f t="shared" si="48"/>
        <v>0</v>
      </c>
      <c r="T195">
        <f>SUM($S$4:S195)</f>
        <v>462953.975841932</v>
      </c>
      <c r="U195">
        <f t="shared" si="49"/>
        <v>0.12859832662275889</v>
      </c>
      <c r="V195" s="21">
        <f t="shared" si="50"/>
        <v>1</v>
      </c>
      <c r="W195" s="28">
        <f t="shared" si="51"/>
        <v>-839.61753382692632</v>
      </c>
      <c r="X195" s="28"/>
      <c r="Y195">
        <f>SUM($W$4:W195)</f>
        <v>-198243.83288456465</v>
      </c>
      <c r="Z195">
        <f t="shared" si="56"/>
        <v>5.506773135682351E-2</v>
      </c>
      <c r="AA195">
        <f t="shared" si="52"/>
        <v>-0.83961753382692905</v>
      </c>
      <c r="AB195">
        <f t="shared" si="54"/>
        <v>1</v>
      </c>
      <c r="AC195">
        <f t="shared" si="53"/>
        <v>-1.231574074074075</v>
      </c>
      <c r="AD195">
        <f t="shared" si="55"/>
        <v>0.67169402706154113</v>
      </c>
      <c r="AE195">
        <f>SUM($AD$4:AD195)/3600</f>
        <v>4.4054185085458809E-2</v>
      </c>
    </row>
    <row r="196" spans="1:31" x14ac:dyDescent="0.3">
      <c r="A196" s="6" t="s">
        <v>23</v>
      </c>
      <c r="B196" s="6">
        <v>192</v>
      </c>
      <c r="C196" s="6">
        <v>192</v>
      </c>
      <c r="D196" s="3">
        <f t="shared" si="39"/>
        <v>3.5833333333333335</v>
      </c>
      <c r="E196" s="7">
        <v>12.9</v>
      </c>
      <c r="F196" s="21">
        <f t="shared" si="40"/>
        <v>-0.22222222222222215</v>
      </c>
      <c r="G196" s="5">
        <f t="shared" si="41"/>
        <v>6.45</v>
      </c>
      <c r="H196" s="5">
        <f t="shared" si="42"/>
        <v>44865.512530391919</v>
      </c>
      <c r="I196">
        <f>SUM($D$4:D196)</f>
        <v>967.77777777777806</v>
      </c>
      <c r="J196">
        <f t="shared" si="43"/>
        <v>3.5833333333333712</v>
      </c>
      <c r="K196">
        <f>Data!$B$4*9.81*0.012</f>
        <v>166.57380000000003</v>
      </c>
      <c r="L196" s="22">
        <f t="shared" si="44"/>
        <v>5.1888024750000001</v>
      </c>
      <c r="M196" s="22">
        <f>SUM($L$4:L196)</f>
        <v>3178.2804265500004</v>
      </c>
      <c r="N196" s="22">
        <f t="shared" si="45"/>
        <v>3.1782804265500002</v>
      </c>
      <c r="O196">
        <f>Data!$B$4*F196</f>
        <v>-314.44444444444434</v>
      </c>
      <c r="P196" s="23">
        <f t="shared" si="46"/>
        <v>-142.68184196944432</v>
      </c>
      <c r="Q196" s="23">
        <f>SUM($P$4:P196)/10000</f>
        <v>4.0554662715438834</v>
      </c>
      <c r="R196" s="21">
        <f t="shared" si="47"/>
        <v>0</v>
      </c>
      <c r="S196">
        <f t="shared" si="48"/>
        <v>0</v>
      </c>
      <c r="T196">
        <f>SUM($S$4:S196)</f>
        <v>462953.975841932</v>
      </c>
      <c r="U196">
        <f t="shared" si="49"/>
        <v>0.12859832662275889</v>
      </c>
      <c r="V196" s="21">
        <f t="shared" si="50"/>
        <v>1</v>
      </c>
      <c r="W196" s="28">
        <f t="shared" si="51"/>
        <v>-511.2766003905142</v>
      </c>
      <c r="X196" s="28"/>
      <c r="Y196">
        <f>SUM($W$4:W196)</f>
        <v>-198755.10948495517</v>
      </c>
      <c r="Z196">
        <f t="shared" si="56"/>
        <v>5.5209752634709772E-2</v>
      </c>
      <c r="AA196">
        <f t="shared" si="52"/>
        <v>-0.51127660039050882</v>
      </c>
      <c r="AB196">
        <f t="shared" si="54"/>
        <v>1</v>
      </c>
      <c r="AC196">
        <f t="shared" si="53"/>
        <v>-1.1616975308641959</v>
      </c>
      <c r="AD196">
        <f t="shared" si="55"/>
        <v>0.40902128031241136</v>
      </c>
      <c r="AE196">
        <f>SUM($AD$4:AD196)/3600</f>
        <v>4.4167802107767808E-2</v>
      </c>
    </row>
    <row r="197" spans="1:31" x14ac:dyDescent="0.3">
      <c r="A197" s="6" t="s">
        <v>23</v>
      </c>
      <c r="B197" s="6">
        <v>193</v>
      </c>
      <c r="C197" s="6">
        <v>193</v>
      </c>
      <c r="D197" s="3">
        <f t="shared" ref="D197:D260" si="57">E197/3.6</f>
        <v>3.4722222222222223</v>
      </c>
      <c r="E197" s="7">
        <v>12.5</v>
      </c>
      <c r="F197" s="21">
        <f t="shared" ref="F197:F260" si="58">($E197-$E195)/2/3.6</f>
        <v>-0.16666666666666657</v>
      </c>
      <c r="G197" s="5">
        <f t="shared" ref="G197:G260" si="59">(E197-0)/2</f>
        <v>6.25</v>
      </c>
      <c r="H197" s="5">
        <f t="shared" ref="H197:H260" si="60">P197*O197</f>
        <v>15184.725382812456</v>
      </c>
      <c r="I197">
        <f>SUM($D$4:D197)</f>
        <v>971.25000000000023</v>
      </c>
      <c r="J197">
        <f t="shared" ref="J197:J260" si="61">I197-I196</f>
        <v>3.4722222222221717</v>
      </c>
      <c r="K197">
        <f>Data!$B$4*9.81*0.012</f>
        <v>166.57380000000003</v>
      </c>
      <c r="L197" s="22">
        <f t="shared" ref="L197:L260" si="62">0.5*2.13*1.224*0.31*(D197^2)</f>
        <v>4.8720052083333325</v>
      </c>
      <c r="M197" s="22">
        <f>SUM($L$4:L197)</f>
        <v>3183.1524317583335</v>
      </c>
      <c r="N197" s="22">
        <f t="shared" ref="N197:N260" si="63">M197/1000</f>
        <v>3.1831524317583333</v>
      </c>
      <c r="O197">
        <f>Data!$B$4*F197</f>
        <v>-235.8333333333332</v>
      </c>
      <c r="P197" s="23">
        <f t="shared" ref="P197:P260" si="64">L197+K197+O197</f>
        <v>-64.387528124999847</v>
      </c>
      <c r="Q197" s="23">
        <f>SUM($P$4:P197)/10000</f>
        <v>4.0490275187313829</v>
      </c>
      <c r="R197" s="21">
        <f t="shared" ref="R197:R260" si="65">IF(O197&lt;0.0001,0,1)</f>
        <v>0</v>
      </c>
      <c r="S197">
        <f t="shared" ref="S197:S260" si="66">IF(R197&lt;1,0,1)*(J197*P197)</f>
        <v>0</v>
      </c>
      <c r="T197">
        <f>SUM($S$4:S197)</f>
        <v>462953.975841932</v>
      </c>
      <c r="U197">
        <f t="shared" ref="U197:U260" si="67">T197/3600000</f>
        <v>0.12859832662275889</v>
      </c>
      <c r="V197" s="21">
        <f t="shared" ref="V197:V260" si="68">IF(P197&lt;-0.000001,1,0)</f>
        <v>1</v>
      </c>
      <c r="W197" s="28">
        <f t="shared" ref="W197:W260" si="69">IF(V197&lt;1,0,1*J197*P197)</f>
        <v>-223.56780598957954</v>
      </c>
      <c r="X197" s="28"/>
      <c r="Y197">
        <f>SUM($W$4:W197)</f>
        <v>-198978.67729094476</v>
      </c>
      <c r="Z197">
        <f t="shared" si="56"/>
        <v>5.5271854803040213E-2</v>
      </c>
      <c r="AA197">
        <f t="shared" ref="AA197:AA260" si="70">P197*D197/1000</f>
        <v>-0.22356780598958281</v>
      </c>
      <c r="AB197">
        <f t="shared" si="54"/>
        <v>1</v>
      </c>
      <c r="AC197">
        <f t="shared" si="53"/>
        <v>-0.55464506172839534</v>
      </c>
      <c r="AD197">
        <f t="shared" si="55"/>
        <v>0.17885424479166362</v>
      </c>
      <c r="AE197">
        <f>SUM($AD$4:AD197)/3600</f>
        <v>4.4217483842432161E-2</v>
      </c>
    </row>
    <row r="198" spans="1:31" x14ac:dyDescent="0.3">
      <c r="A198" s="6" t="s">
        <v>23</v>
      </c>
      <c r="B198" s="6">
        <v>194</v>
      </c>
      <c r="C198" s="6">
        <v>194</v>
      </c>
      <c r="D198" s="3">
        <f t="shared" si="57"/>
        <v>3.3888888888888884</v>
      </c>
      <c r="E198" s="7">
        <v>12.2</v>
      </c>
      <c r="F198" s="21">
        <f t="shared" si="58"/>
        <v>-9.7222222222222363E-2</v>
      </c>
      <c r="G198" s="5">
        <f t="shared" si="59"/>
        <v>6.1</v>
      </c>
      <c r="H198" s="5">
        <f t="shared" si="60"/>
        <v>-4628.5667133880997</v>
      </c>
      <c r="I198">
        <f>SUM($D$4:D198)</f>
        <v>974.63888888888914</v>
      </c>
      <c r="J198">
        <f t="shared" si="61"/>
        <v>3.3888888888889142</v>
      </c>
      <c r="K198">
        <f>Data!$B$4*9.81*0.012</f>
        <v>166.57380000000003</v>
      </c>
      <c r="L198" s="22">
        <f t="shared" si="62"/>
        <v>4.6409552333333313</v>
      </c>
      <c r="M198" s="22">
        <f>SUM($L$4:L198)</f>
        <v>3187.7933869916669</v>
      </c>
      <c r="N198" s="22">
        <f t="shared" si="63"/>
        <v>3.1877933869916668</v>
      </c>
      <c r="O198">
        <f>Data!$B$4*F198</f>
        <v>-137.56944444444466</v>
      </c>
      <c r="P198" s="23">
        <f t="shared" si="64"/>
        <v>33.645310788888708</v>
      </c>
      <c r="Q198" s="23">
        <f>SUM($P$4:P198)/10000</f>
        <v>4.0523920498102726</v>
      </c>
      <c r="R198" s="21">
        <f t="shared" si="65"/>
        <v>0</v>
      </c>
      <c r="S198">
        <f t="shared" si="66"/>
        <v>0</v>
      </c>
      <c r="T198">
        <f>SUM($S$4:S198)</f>
        <v>462953.975841932</v>
      </c>
      <c r="U198">
        <f t="shared" si="67"/>
        <v>0.12859832662275889</v>
      </c>
      <c r="V198" s="21">
        <f t="shared" si="68"/>
        <v>0</v>
      </c>
      <c r="W198">
        <f t="shared" si="69"/>
        <v>0</v>
      </c>
      <c r="Y198">
        <f>SUM($W$4:W198)</f>
        <v>-198978.67729094476</v>
      </c>
      <c r="Z198">
        <f t="shared" si="56"/>
        <v>5.5271854803040213E-2</v>
      </c>
      <c r="AA198">
        <f t="shared" si="70"/>
        <v>0.11402021989567838</v>
      </c>
      <c r="AB198">
        <f t="shared" si="54"/>
        <v>0</v>
      </c>
      <c r="AC198">
        <f t="shared" ref="AC198:AC261" si="71">(0.5*1415*(D198^2-D197^2)/1000)</f>
        <v>-0.40451967592592863</v>
      </c>
      <c r="AD198">
        <f t="shared" si="55"/>
        <v>0</v>
      </c>
      <c r="AE198">
        <f>SUM($AD$4:AD198)/3600</f>
        <v>4.4217483842432161E-2</v>
      </c>
    </row>
    <row r="199" spans="1:31" x14ac:dyDescent="0.3">
      <c r="A199" s="6" t="s">
        <v>23</v>
      </c>
      <c r="B199" s="6">
        <v>195</v>
      </c>
      <c r="C199" s="6">
        <v>195</v>
      </c>
      <c r="D199" s="3">
        <f t="shared" si="57"/>
        <v>3.333333333333333</v>
      </c>
      <c r="E199" s="7">
        <v>12</v>
      </c>
      <c r="F199" s="21">
        <f t="shared" si="58"/>
        <v>-6.9444444444444448E-2</v>
      </c>
      <c r="G199" s="5">
        <f t="shared" si="59"/>
        <v>6</v>
      </c>
      <c r="H199" s="5">
        <f t="shared" si="60"/>
        <v>-7153.6063070987675</v>
      </c>
      <c r="I199">
        <f>SUM($D$4:D199)</f>
        <v>977.97222222222251</v>
      </c>
      <c r="J199">
        <f t="shared" si="61"/>
        <v>3.3333333333333712</v>
      </c>
      <c r="K199">
        <f>Data!$B$4*9.81*0.012</f>
        <v>166.57380000000003</v>
      </c>
      <c r="L199" s="22">
        <f t="shared" si="62"/>
        <v>4.4900399999999987</v>
      </c>
      <c r="M199" s="22">
        <f>SUM($L$4:L199)</f>
        <v>3192.2834269916671</v>
      </c>
      <c r="N199" s="22">
        <f t="shared" si="63"/>
        <v>3.1922834269916671</v>
      </c>
      <c r="O199">
        <f>Data!$B$4*F199</f>
        <v>-98.2638888888889</v>
      </c>
      <c r="P199" s="23">
        <f t="shared" si="64"/>
        <v>72.799951111111127</v>
      </c>
      <c r="Q199" s="23">
        <f>SUM($P$4:P199)/10000</f>
        <v>4.059672044921383</v>
      </c>
      <c r="R199" s="21">
        <f t="shared" si="65"/>
        <v>0</v>
      </c>
      <c r="S199">
        <f t="shared" si="66"/>
        <v>0</v>
      </c>
      <c r="T199">
        <f>SUM($S$4:S199)</f>
        <v>462953.975841932</v>
      </c>
      <c r="U199">
        <f t="shared" si="67"/>
        <v>0.12859832662275889</v>
      </c>
      <c r="V199" s="21">
        <f t="shared" si="68"/>
        <v>0</v>
      </c>
      <c r="W199">
        <f t="shared" si="69"/>
        <v>0</v>
      </c>
      <c r="Y199">
        <f>SUM($W$4:W199)</f>
        <v>-198978.67729094476</v>
      </c>
      <c r="Z199">
        <f t="shared" si="56"/>
        <v>5.5271854803040213E-2</v>
      </c>
      <c r="AA199">
        <f t="shared" si="70"/>
        <v>0.24266650370370374</v>
      </c>
      <c r="AB199">
        <f t="shared" si="54"/>
        <v>0</v>
      </c>
      <c r="AC199">
        <f t="shared" si="71"/>
        <v>-0.26422067901234481</v>
      </c>
      <c r="AD199">
        <f t="shared" si="55"/>
        <v>0</v>
      </c>
      <c r="AE199">
        <f>SUM($AD$4:AD199)/3600</f>
        <v>4.4217483842432161E-2</v>
      </c>
    </row>
    <row r="200" spans="1:31" x14ac:dyDescent="0.3">
      <c r="A200" s="6" t="s">
        <v>23</v>
      </c>
      <c r="B200" s="6">
        <v>196</v>
      </c>
      <c r="C200" s="6">
        <v>196</v>
      </c>
      <c r="D200" s="3">
        <f t="shared" si="57"/>
        <v>3.333333333333333</v>
      </c>
      <c r="E200" s="7">
        <v>12</v>
      </c>
      <c r="F200" s="21">
        <f t="shared" si="58"/>
        <v>-2.7777777777777679E-2</v>
      </c>
      <c r="G200" s="5">
        <f t="shared" si="59"/>
        <v>6</v>
      </c>
      <c r="H200" s="5">
        <f t="shared" si="60"/>
        <v>-5178.8325691357904</v>
      </c>
      <c r="I200">
        <f>SUM($D$4:D200)</f>
        <v>981.30555555555588</v>
      </c>
      <c r="J200">
        <f t="shared" si="61"/>
        <v>3.3333333333333712</v>
      </c>
      <c r="K200">
        <f>Data!$B$4*9.81*0.012</f>
        <v>166.57380000000003</v>
      </c>
      <c r="L200" s="22">
        <f t="shared" si="62"/>
        <v>4.4900399999999987</v>
      </c>
      <c r="M200" s="22">
        <f>SUM($L$4:L200)</f>
        <v>3196.7734669916672</v>
      </c>
      <c r="N200" s="22">
        <f t="shared" si="63"/>
        <v>3.196773466991667</v>
      </c>
      <c r="O200">
        <f>Data!$B$4*F200</f>
        <v>-39.305555555555415</v>
      </c>
      <c r="P200" s="23">
        <f t="shared" si="64"/>
        <v>131.7582844444446</v>
      </c>
      <c r="Q200" s="23">
        <f>SUM($P$4:P200)/10000</f>
        <v>4.072847873365828</v>
      </c>
      <c r="R200" s="21">
        <f t="shared" si="65"/>
        <v>0</v>
      </c>
      <c r="S200">
        <f t="shared" si="66"/>
        <v>0</v>
      </c>
      <c r="T200">
        <f>SUM($S$4:S200)</f>
        <v>462953.975841932</v>
      </c>
      <c r="U200">
        <f t="shared" si="67"/>
        <v>0.12859832662275889</v>
      </c>
      <c r="V200" s="21">
        <f t="shared" si="68"/>
        <v>0</v>
      </c>
      <c r="W200">
        <f t="shared" si="69"/>
        <v>0</v>
      </c>
      <c r="Y200">
        <f>SUM($W$4:W200)</f>
        <v>-198978.67729094476</v>
      </c>
      <c r="Z200">
        <f t="shared" si="56"/>
        <v>5.5271854803040213E-2</v>
      </c>
      <c r="AA200">
        <f t="shared" si="70"/>
        <v>0.43919428148148193</v>
      </c>
      <c r="AB200">
        <f t="shared" si="54"/>
        <v>0</v>
      </c>
      <c r="AC200">
        <f t="shared" si="71"/>
        <v>0</v>
      </c>
      <c r="AD200">
        <f t="shared" si="55"/>
        <v>0</v>
      </c>
      <c r="AE200">
        <f>SUM($AD$4:AD200)/3600</f>
        <v>4.4217483842432161E-2</v>
      </c>
    </row>
    <row r="201" spans="1:31" x14ac:dyDescent="0.3">
      <c r="A201" s="6" t="s">
        <v>23</v>
      </c>
      <c r="B201" s="6">
        <v>197</v>
      </c>
      <c r="C201" s="6">
        <v>197</v>
      </c>
      <c r="D201" s="3">
        <f t="shared" si="57"/>
        <v>3.333333333333333</v>
      </c>
      <c r="E201" s="7">
        <v>12</v>
      </c>
      <c r="F201" s="21">
        <f t="shared" si="58"/>
        <v>0</v>
      </c>
      <c r="G201" s="5">
        <f t="shared" si="59"/>
        <v>6</v>
      </c>
      <c r="H201" s="5">
        <f t="shared" si="60"/>
        <v>0</v>
      </c>
      <c r="I201">
        <f>SUM($D$4:D201)</f>
        <v>984.63888888888926</v>
      </c>
      <c r="J201">
        <f t="shared" si="61"/>
        <v>3.3333333333333712</v>
      </c>
      <c r="K201">
        <f>Data!$B$4*9.81*0.012</f>
        <v>166.57380000000003</v>
      </c>
      <c r="L201" s="22">
        <f t="shared" si="62"/>
        <v>4.4900399999999987</v>
      </c>
      <c r="M201" s="22">
        <f>SUM($L$4:L201)</f>
        <v>3201.2635069916673</v>
      </c>
      <c r="N201" s="22">
        <f t="shared" si="63"/>
        <v>3.2012635069916673</v>
      </c>
      <c r="O201">
        <f>Data!$B$4*F201</f>
        <v>0</v>
      </c>
      <c r="P201" s="23">
        <f t="shared" si="64"/>
        <v>171.06384000000003</v>
      </c>
      <c r="Q201" s="23">
        <f>SUM($P$4:P201)/10000</f>
        <v>4.0899542573658287</v>
      </c>
      <c r="R201" s="21">
        <f t="shared" si="65"/>
        <v>0</v>
      </c>
      <c r="S201">
        <f t="shared" si="66"/>
        <v>0</v>
      </c>
      <c r="T201">
        <f>SUM($S$4:S201)</f>
        <v>462953.975841932</v>
      </c>
      <c r="U201">
        <f t="shared" si="67"/>
        <v>0.12859832662275889</v>
      </c>
      <c r="V201" s="21">
        <f t="shared" si="68"/>
        <v>0</v>
      </c>
      <c r="W201">
        <f t="shared" si="69"/>
        <v>0</v>
      </c>
      <c r="Y201">
        <f>SUM($W$4:W201)</f>
        <v>-198978.67729094476</v>
      </c>
      <c r="Z201">
        <f t="shared" si="56"/>
        <v>5.5271854803040213E-2</v>
      </c>
      <c r="AA201">
        <f t="shared" si="70"/>
        <v>0.57021279999999996</v>
      </c>
      <c r="AB201">
        <f t="shared" si="54"/>
        <v>0</v>
      </c>
      <c r="AC201">
        <f t="shared" si="71"/>
        <v>0</v>
      </c>
      <c r="AD201">
        <f t="shared" si="55"/>
        <v>0</v>
      </c>
      <c r="AE201">
        <f>SUM($AD$4:AD201)/3600</f>
        <v>4.4217483842432161E-2</v>
      </c>
    </row>
    <row r="202" spans="1:31" x14ac:dyDescent="0.3">
      <c r="A202" s="6" t="s">
        <v>23</v>
      </c>
      <c r="B202" s="6">
        <v>198</v>
      </c>
      <c r="C202" s="6">
        <v>198</v>
      </c>
      <c r="D202" s="3">
        <f t="shared" si="57"/>
        <v>3.333333333333333</v>
      </c>
      <c r="E202" s="7">
        <v>12</v>
      </c>
      <c r="F202" s="21">
        <f t="shared" si="58"/>
        <v>0</v>
      </c>
      <c r="G202" s="5">
        <f t="shared" si="59"/>
        <v>6</v>
      </c>
      <c r="H202" s="5">
        <f t="shared" si="60"/>
        <v>0</v>
      </c>
      <c r="I202">
        <f>SUM($D$4:D202)</f>
        <v>987.97222222222263</v>
      </c>
      <c r="J202">
        <f t="shared" si="61"/>
        <v>3.3333333333333712</v>
      </c>
      <c r="K202">
        <f>Data!$B$4*9.81*0.012</f>
        <v>166.57380000000003</v>
      </c>
      <c r="L202" s="22">
        <f t="shared" si="62"/>
        <v>4.4900399999999987</v>
      </c>
      <c r="M202" s="22">
        <f>SUM($L$4:L202)</f>
        <v>3205.7535469916675</v>
      </c>
      <c r="N202" s="22">
        <f t="shared" si="63"/>
        <v>3.2057535469916676</v>
      </c>
      <c r="O202">
        <f>Data!$B$4*F202</f>
        <v>0</v>
      </c>
      <c r="P202" s="23">
        <f t="shared" si="64"/>
        <v>171.06384000000003</v>
      </c>
      <c r="Q202" s="23">
        <f>SUM($P$4:P202)/10000</f>
        <v>4.1070606413658286</v>
      </c>
      <c r="R202" s="21">
        <f t="shared" si="65"/>
        <v>0</v>
      </c>
      <c r="S202">
        <f t="shared" si="66"/>
        <v>0</v>
      </c>
      <c r="T202">
        <f>SUM($S$4:S202)</f>
        <v>462953.975841932</v>
      </c>
      <c r="U202">
        <f t="shared" si="67"/>
        <v>0.12859832662275889</v>
      </c>
      <c r="V202" s="21">
        <f t="shared" si="68"/>
        <v>0</v>
      </c>
      <c r="W202">
        <f t="shared" si="69"/>
        <v>0</v>
      </c>
      <c r="Y202">
        <f>SUM($W$4:W202)</f>
        <v>-198978.67729094476</v>
      </c>
      <c r="Z202">
        <f t="shared" si="56"/>
        <v>5.5271854803040213E-2</v>
      </c>
      <c r="AA202">
        <f t="shared" si="70"/>
        <v>0.57021279999999996</v>
      </c>
      <c r="AB202">
        <f t="shared" si="54"/>
        <v>0</v>
      </c>
      <c r="AC202">
        <f t="shared" si="71"/>
        <v>0</v>
      </c>
      <c r="AD202">
        <f t="shared" si="55"/>
        <v>0</v>
      </c>
      <c r="AE202">
        <f>SUM($AD$4:AD202)/3600</f>
        <v>4.4217483842432161E-2</v>
      </c>
    </row>
    <row r="203" spans="1:31" x14ac:dyDescent="0.3">
      <c r="A203" s="6" t="s">
        <v>23</v>
      </c>
      <c r="B203" s="6">
        <v>199</v>
      </c>
      <c r="C203" s="6">
        <v>199</v>
      </c>
      <c r="D203" s="3">
        <f t="shared" si="57"/>
        <v>3.4722222222222223</v>
      </c>
      <c r="E203" s="7">
        <v>12.5</v>
      </c>
      <c r="F203" s="21">
        <f t="shared" si="58"/>
        <v>6.9444444444444448E-2</v>
      </c>
      <c r="G203" s="5">
        <f t="shared" si="59"/>
        <v>6.25</v>
      </c>
      <c r="H203" s="5">
        <f t="shared" si="60"/>
        <v>26502.723413025662</v>
      </c>
      <c r="I203">
        <f>SUM($D$4:D203)</f>
        <v>991.4444444444448</v>
      </c>
      <c r="J203">
        <f t="shared" si="61"/>
        <v>3.4722222222221717</v>
      </c>
      <c r="K203">
        <f>Data!$B$4*9.81*0.012</f>
        <v>166.57380000000003</v>
      </c>
      <c r="L203" s="22">
        <f t="shared" si="62"/>
        <v>4.8720052083333325</v>
      </c>
      <c r="M203" s="22">
        <f>SUM($L$4:L203)</f>
        <v>3210.6255522000006</v>
      </c>
      <c r="N203" s="22">
        <f t="shared" si="63"/>
        <v>3.2106255522000007</v>
      </c>
      <c r="O203">
        <f>Data!$B$4*F203</f>
        <v>98.2638888888889</v>
      </c>
      <c r="P203" s="23">
        <f t="shared" si="64"/>
        <v>269.70969409722227</v>
      </c>
      <c r="Q203" s="23">
        <f>SUM($P$4:P203)/10000</f>
        <v>4.1340316107755504</v>
      </c>
      <c r="R203" s="21">
        <f t="shared" si="65"/>
        <v>1</v>
      </c>
      <c r="S203">
        <f t="shared" si="66"/>
        <v>936.49199339311929</v>
      </c>
      <c r="T203">
        <f>SUM($S$4:S203)</f>
        <v>463890.46783532511</v>
      </c>
      <c r="U203">
        <f t="shared" si="67"/>
        <v>0.12885846328759032</v>
      </c>
      <c r="V203" s="21">
        <f t="shared" si="68"/>
        <v>0</v>
      </c>
      <c r="W203">
        <f t="shared" si="69"/>
        <v>0</v>
      </c>
      <c r="Y203">
        <f>SUM($W$4:W203)</f>
        <v>-198978.67729094476</v>
      </c>
      <c r="Z203">
        <f t="shared" si="56"/>
        <v>5.5271854803040213E-2</v>
      </c>
      <c r="AA203">
        <f t="shared" si="70"/>
        <v>0.93649199339313294</v>
      </c>
      <c r="AB203">
        <f t="shared" si="54"/>
        <v>0</v>
      </c>
      <c r="AC203">
        <f t="shared" si="71"/>
        <v>0.66874035493827344</v>
      </c>
      <c r="AD203">
        <f t="shared" si="55"/>
        <v>0</v>
      </c>
      <c r="AE203">
        <f>SUM($AD$4:AD203)/3600</f>
        <v>4.4217483842432161E-2</v>
      </c>
    </row>
    <row r="204" spans="1:31" x14ac:dyDescent="0.3">
      <c r="A204" s="6" t="s">
        <v>23</v>
      </c>
      <c r="B204" s="6">
        <v>200</v>
      </c>
      <c r="C204" s="6">
        <v>200</v>
      </c>
      <c r="D204" s="3">
        <f t="shared" si="57"/>
        <v>3.6111111111111112</v>
      </c>
      <c r="E204" s="7">
        <v>13</v>
      </c>
      <c r="F204" s="21">
        <f t="shared" si="58"/>
        <v>0.1388888888888889</v>
      </c>
      <c r="G204" s="5">
        <f t="shared" si="59"/>
        <v>6.5</v>
      </c>
      <c r="H204" s="5">
        <f t="shared" si="60"/>
        <v>72395.161268711439</v>
      </c>
      <c r="I204">
        <f>SUM($D$4:D204)</f>
        <v>995.05555555555588</v>
      </c>
      <c r="J204">
        <f t="shared" si="61"/>
        <v>3.6111111111110858</v>
      </c>
      <c r="K204">
        <f>Data!$B$4*9.81*0.012</f>
        <v>166.57380000000003</v>
      </c>
      <c r="L204" s="22">
        <f t="shared" si="62"/>
        <v>5.2695608333333324</v>
      </c>
      <c r="M204" s="22">
        <f>SUM($L$4:L204)</f>
        <v>3215.8951130333339</v>
      </c>
      <c r="N204" s="22">
        <f t="shared" si="63"/>
        <v>3.215895113033334</v>
      </c>
      <c r="O204">
        <f>Data!$B$4*F204</f>
        <v>196.5277777777778</v>
      </c>
      <c r="P204" s="23">
        <f t="shared" si="64"/>
        <v>368.37113861111118</v>
      </c>
      <c r="Q204" s="23">
        <f>SUM($P$4:P204)/10000</f>
        <v>4.1708687246366614</v>
      </c>
      <c r="R204" s="21">
        <f t="shared" si="65"/>
        <v>1</v>
      </c>
      <c r="S204">
        <f t="shared" si="66"/>
        <v>1330.2291116512256</v>
      </c>
      <c r="T204">
        <f>SUM($S$4:S204)</f>
        <v>465220.69694697636</v>
      </c>
      <c r="U204">
        <f t="shared" si="67"/>
        <v>0.12922797137416009</v>
      </c>
      <c r="V204" s="21">
        <f t="shared" si="68"/>
        <v>0</v>
      </c>
      <c r="W204">
        <f t="shared" si="69"/>
        <v>0</v>
      </c>
      <c r="Y204">
        <f>SUM($W$4:W204)</f>
        <v>-198978.67729094476</v>
      </c>
      <c r="Z204">
        <f t="shared" si="56"/>
        <v>5.5271854803040213E-2</v>
      </c>
      <c r="AA204">
        <f t="shared" si="70"/>
        <v>1.3302291116512348</v>
      </c>
      <c r="AB204">
        <f t="shared" si="54"/>
        <v>0</v>
      </c>
      <c r="AC204">
        <f t="shared" si="71"/>
        <v>0.69603587962962932</v>
      </c>
      <c r="AD204">
        <f t="shared" si="55"/>
        <v>0</v>
      </c>
      <c r="AE204">
        <f>SUM($AD$4:AD204)/3600</f>
        <v>4.4217483842432161E-2</v>
      </c>
    </row>
    <row r="205" spans="1:31" x14ac:dyDescent="0.3">
      <c r="A205" s="6" t="s">
        <v>23</v>
      </c>
      <c r="B205" s="6">
        <v>201</v>
      </c>
      <c r="C205" s="6">
        <v>201</v>
      </c>
      <c r="D205" s="3">
        <f t="shared" si="57"/>
        <v>3.8888888888888888</v>
      </c>
      <c r="E205" s="7">
        <v>14</v>
      </c>
      <c r="F205" s="21">
        <f t="shared" si="58"/>
        <v>0.20833333333333331</v>
      </c>
      <c r="G205" s="5">
        <f t="shared" si="59"/>
        <v>7</v>
      </c>
      <c r="H205" s="5">
        <f t="shared" si="60"/>
        <v>137808.29742708331</v>
      </c>
      <c r="I205">
        <f>SUM($D$4:D205)</f>
        <v>998.9444444444448</v>
      </c>
      <c r="J205">
        <f t="shared" si="61"/>
        <v>3.8888888888889142</v>
      </c>
      <c r="K205">
        <f>Data!$B$4*9.81*0.012</f>
        <v>166.57380000000003</v>
      </c>
      <c r="L205" s="22">
        <f t="shared" si="62"/>
        <v>6.111443333333332</v>
      </c>
      <c r="M205" s="22">
        <f>SUM($L$4:L205)</f>
        <v>3222.0065563666672</v>
      </c>
      <c r="N205" s="22">
        <f t="shared" si="63"/>
        <v>3.2220065563666673</v>
      </c>
      <c r="O205">
        <f>Data!$B$4*F205</f>
        <v>294.79166666666663</v>
      </c>
      <c r="P205" s="23">
        <f t="shared" si="64"/>
        <v>467.47690999999998</v>
      </c>
      <c r="Q205" s="23">
        <f>SUM($P$4:P205)/10000</f>
        <v>4.2176164156366616</v>
      </c>
      <c r="R205" s="21">
        <f t="shared" si="65"/>
        <v>1</v>
      </c>
      <c r="S205">
        <f t="shared" si="66"/>
        <v>1817.9657611111229</v>
      </c>
      <c r="T205">
        <f>SUM($S$4:S205)</f>
        <v>467038.66270808748</v>
      </c>
      <c r="U205">
        <f t="shared" si="67"/>
        <v>0.12973296186335764</v>
      </c>
      <c r="V205" s="21">
        <f t="shared" si="68"/>
        <v>0</v>
      </c>
      <c r="W205">
        <f t="shared" si="69"/>
        <v>0</v>
      </c>
      <c r="Y205">
        <f>SUM($W$4:W205)</f>
        <v>-198978.67729094476</v>
      </c>
      <c r="Z205">
        <f t="shared" si="56"/>
        <v>5.5271854803040213E-2</v>
      </c>
      <c r="AA205">
        <f t="shared" si="70"/>
        <v>1.8179657611111111</v>
      </c>
      <c r="AB205">
        <f t="shared" ref="AB205:AB268" si="72">IF(P205&lt;-0.000001,1,0)</f>
        <v>0</v>
      </c>
      <c r="AC205">
        <f t="shared" si="71"/>
        <v>1.4739583333333326</v>
      </c>
      <c r="AD205">
        <f t="shared" si="55"/>
        <v>0</v>
      </c>
      <c r="AE205">
        <f>SUM($AD$4:AD205)/3600</f>
        <v>4.4217483842432161E-2</v>
      </c>
    </row>
    <row r="206" spans="1:31" x14ac:dyDescent="0.3">
      <c r="A206" s="6" t="s">
        <v>23</v>
      </c>
      <c r="B206" s="6">
        <v>202</v>
      </c>
      <c r="C206" s="6">
        <v>202</v>
      </c>
      <c r="D206" s="3">
        <f t="shared" si="57"/>
        <v>4.166666666666667</v>
      </c>
      <c r="E206" s="7">
        <v>15</v>
      </c>
      <c r="F206" s="21">
        <f t="shared" si="58"/>
        <v>0.27777777777777779</v>
      </c>
      <c r="G206" s="5">
        <f t="shared" si="59"/>
        <v>7.5</v>
      </c>
      <c r="H206" s="5">
        <f t="shared" si="60"/>
        <v>222722.98220100315</v>
      </c>
      <c r="I206">
        <f>SUM($D$4:D206)</f>
        <v>1003.1111111111114</v>
      </c>
      <c r="J206">
        <f t="shared" si="61"/>
        <v>4.1666666666666288</v>
      </c>
      <c r="K206">
        <f>Data!$B$4*9.81*0.012</f>
        <v>166.57380000000003</v>
      </c>
      <c r="L206" s="22">
        <f t="shared" si="62"/>
        <v>7.0156875000000003</v>
      </c>
      <c r="M206" s="22">
        <f>SUM($L$4:L206)</f>
        <v>3229.0222438666669</v>
      </c>
      <c r="N206" s="22">
        <f t="shared" si="63"/>
        <v>3.2290222438666669</v>
      </c>
      <c r="O206">
        <f>Data!$B$4*F206</f>
        <v>393.0555555555556</v>
      </c>
      <c r="P206" s="23">
        <f t="shared" si="64"/>
        <v>566.64504305555567</v>
      </c>
      <c r="Q206" s="23">
        <f>SUM($P$4:P206)/10000</f>
        <v>4.2742809199422167</v>
      </c>
      <c r="R206" s="21">
        <f t="shared" si="65"/>
        <v>1</v>
      </c>
      <c r="S206">
        <f t="shared" si="66"/>
        <v>2361.0210127314604</v>
      </c>
      <c r="T206">
        <f>SUM($S$4:S206)</f>
        <v>469399.68372081895</v>
      </c>
      <c r="U206">
        <f t="shared" si="67"/>
        <v>0.13038880103356082</v>
      </c>
      <c r="V206" s="21">
        <f t="shared" si="68"/>
        <v>0</v>
      </c>
      <c r="W206">
        <f t="shared" si="69"/>
        <v>0</v>
      </c>
      <c r="Y206">
        <f>SUM($W$4:W206)</f>
        <v>-198978.67729094476</v>
      </c>
      <c r="Z206">
        <f t="shared" si="56"/>
        <v>5.5271854803040213E-2</v>
      </c>
      <c r="AA206">
        <f t="shared" si="70"/>
        <v>2.3610210127314821</v>
      </c>
      <c r="AB206">
        <f t="shared" si="72"/>
        <v>0</v>
      </c>
      <c r="AC206">
        <f t="shared" si="71"/>
        <v>1.5831404320987685</v>
      </c>
      <c r="AD206">
        <f t="shared" si="55"/>
        <v>0</v>
      </c>
      <c r="AE206">
        <f>SUM($AD$4:AD206)/3600</f>
        <v>4.4217483842432161E-2</v>
      </c>
    </row>
    <row r="207" spans="1:31" x14ac:dyDescent="0.3">
      <c r="A207" s="6" t="s">
        <v>23</v>
      </c>
      <c r="B207" s="6">
        <v>203</v>
      </c>
      <c r="C207" s="6">
        <v>203</v>
      </c>
      <c r="D207" s="3">
        <f t="shared" si="57"/>
        <v>4.583333333333333</v>
      </c>
      <c r="E207" s="7">
        <v>16.5</v>
      </c>
      <c r="F207" s="21">
        <f t="shared" si="58"/>
        <v>0.34722222222222221</v>
      </c>
      <c r="G207" s="5">
        <f t="shared" si="59"/>
        <v>8.25</v>
      </c>
      <c r="H207" s="5">
        <f t="shared" si="60"/>
        <v>327406.54522292147</v>
      </c>
      <c r="I207">
        <f>SUM($D$4:D207)</f>
        <v>1007.6944444444448</v>
      </c>
      <c r="J207">
        <f t="shared" si="61"/>
        <v>4.5833333333333712</v>
      </c>
      <c r="K207">
        <f>Data!$B$4*9.81*0.012</f>
        <v>166.57380000000003</v>
      </c>
      <c r="L207" s="22">
        <f t="shared" si="62"/>
        <v>8.4889818749999986</v>
      </c>
      <c r="M207" s="22">
        <f>SUM($L$4:L207)</f>
        <v>3237.5112257416667</v>
      </c>
      <c r="N207" s="22">
        <f t="shared" si="63"/>
        <v>3.2375112257416667</v>
      </c>
      <c r="O207">
        <f>Data!$B$4*F207</f>
        <v>491.3194444444444</v>
      </c>
      <c r="P207" s="23">
        <f t="shared" si="64"/>
        <v>666.3822263194445</v>
      </c>
      <c r="Q207" s="23">
        <f>SUM($P$4:P207)/10000</f>
        <v>4.3409191425741618</v>
      </c>
      <c r="R207" s="21">
        <f t="shared" si="65"/>
        <v>1</v>
      </c>
      <c r="S207">
        <f t="shared" si="66"/>
        <v>3054.2518706308124</v>
      </c>
      <c r="T207">
        <f>SUM($S$4:S207)</f>
        <v>472453.93559144979</v>
      </c>
      <c r="U207">
        <f t="shared" si="67"/>
        <v>0.13123720433095828</v>
      </c>
      <c r="V207" s="21">
        <f t="shared" si="68"/>
        <v>0</v>
      </c>
      <c r="W207">
        <f t="shared" si="69"/>
        <v>0</v>
      </c>
      <c r="Y207">
        <f>SUM($W$4:W207)</f>
        <v>-198978.67729094476</v>
      </c>
      <c r="Z207">
        <f t="shared" si="56"/>
        <v>5.5271854803040213E-2</v>
      </c>
      <c r="AA207">
        <f t="shared" si="70"/>
        <v>3.0542518706307868</v>
      </c>
      <c r="AB207">
        <f t="shared" si="72"/>
        <v>0</v>
      </c>
      <c r="AC207">
        <f t="shared" si="71"/>
        <v>2.5794270833333299</v>
      </c>
      <c r="AD207">
        <f t="shared" si="55"/>
        <v>0</v>
      </c>
      <c r="AE207">
        <f>SUM($AD$4:AD207)/3600</f>
        <v>4.4217483842432161E-2</v>
      </c>
    </row>
    <row r="208" spans="1:31" x14ac:dyDescent="0.3">
      <c r="A208" s="6" t="s">
        <v>23</v>
      </c>
      <c r="B208" s="6">
        <v>204</v>
      </c>
      <c r="C208" s="6">
        <v>204</v>
      </c>
      <c r="D208" s="3">
        <f t="shared" si="57"/>
        <v>5.2777777777777777</v>
      </c>
      <c r="E208" s="7">
        <v>19</v>
      </c>
      <c r="F208" s="21">
        <f t="shared" si="58"/>
        <v>0.55555555555555558</v>
      </c>
      <c r="G208" s="5">
        <f t="shared" si="59"/>
        <v>9.5</v>
      </c>
      <c r="H208" s="5">
        <f t="shared" si="60"/>
        <v>757764.88144521625</v>
      </c>
      <c r="I208">
        <f>SUM($D$4:D208)</f>
        <v>1012.9722222222226</v>
      </c>
      <c r="J208">
        <f t="shared" si="61"/>
        <v>5.2777777777778283</v>
      </c>
      <c r="K208">
        <f>Data!$B$4*9.81*0.012</f>
        <v>166.57380000000003</v>
      </c>
      <c r="L208" s="22">
        <f t="shared" si="62"/>
        <v>11.256280833333332</v>
      </c>
      <c r="M208" s="22">
        <f>SUM($L$4:L208)</f>
        <v>3248.767506575</v>
      </c>
      <c r="N208" s="22">
        <f t="shared" si="63"/>
        <v>3.2487675065750001</v>
      </c>
      <c r="O208">
        <f>Data!$B$4*F208</f>
        <v>786.1111111111112</v>
      </c>
      <c r="P208" s="23">
        <f t="shared" si="64"/>
        <v>963.94119194444454</v>
      </c>
      <c r="Q208" s="23">
        <f>SUM($P$4:P208)/10000</f>
        <v>4.4373132617686064</v>
      </c>
      <c r="R208" s="21">
        <f t="shared" si="65"/>
        <v>1</v>
      </c>
      <c r="S208">
        <f t="shared" si="66"/>
        <v>5087.4674019290615</v>
      </c>
      <c r="T208">
        <f>SUM($S$4:S208)</f>
        <v>477541.40299337887</v>
      </c>
      <c r="U208">
        <f t="shared" si="67"/>
        <v>0.13265038972038301</v>
      </c>
      <c r="V208" s="21">
        <f t="shared" si="68"/>
        <v>0</v>
      </c>
      <c r="W208">
        <f t="shared" si="69"/>
        <v>0</v>
      </c>
      <c r="Y208">
        <f>SUM($W$4:W208)</f>
        <v>-198978.67729094476</v>
      </c>
      <c r="Z208">
        <f t="shared" si="56"/>
        <v>5.5271854803040213E-2</v>
      </c>
      <c r="AA208">
        <f t="shared" si="70"/>
        <v>5.087467401929012</v>
      </c>
      <c r="AB208">
        <f t="shared" si="72"/>
        <v>0</v>
      </c>
      <c r="AC208">
        <f t="shared" si="71"/>
        <v>4.844955632716049</v>
      </c>
      <c r="AD208">
        <f t="shared" si="55"/>
        <v>0</v>
      </c>
      <c r="AE208">
        <f>SUM($AD$4:AD208)/3600</f>
        <v>4.4217483842432161E-2</v>
      </c>
    </row>
    <row r="209" spans="1:31" x14ac:dyDescent="0.3">
      <c r="A209" s="6" t="s">
        <v>23</v>
      </c>
      <c r="B209" s="6">
        <v>205</v>
      </c>
      <c r="C209" s="6">
        <v>205</v>
      </c>
      <c r="D209" s="3">
        <f t="shared" si="57"/>
        <v>5.8888888888888884</v>
      </c>
      <c r="E209" s="7">
        <v>21.2</v>
      </c>
      <c r="F209" s="21">
        <f t="shared" si="58"/>
        <v>0.65277777777777768</v>
      </c>
      <c r="G209" s="5">
        <f t="shared" si="59"/>
        <v>10.6</v>
      </c>
      <c r="H209" s="5">
        <f t="shared" si="60"/>
        <v>1019991.1284591325</v>
      </c>
      <c r="I209">
        <f>SUM($D$4:D209)</f>
        <v>1018.8611111111115</v>
      </c>
      <c r="J209">
        <f t="shared" si="61"/>
        <v>5.8888888888889142</v>
      </c>
      <c r="K209">
        <f>Data!$B$4*9.81*0.012</f>
        <v>166.57380000000003</v>
      </c>
      <c r="L209" s="22">
        <f t="shared" si="62"/>
        <v>14.013913733333329</v>
      </c>
      <c r="M209" s="22">
        <f>SUM($L$4:L209)</f>
        <v>3262.7814203083335</v>
      </c>
      <c r="N209" s="22">
        <f t="shared" si="63"/>
        <v>3.2627814203083334</v>
      </c>
      <c r="O209">
        <f>Data!$B$4*F209</f>
        <v>923.68055555555543</v>
      </c>
      <c r="P209" s="23">
        <f t="shared" si="64"/>
        <v>1104.2682692888889</v>
      </c>
      <c r="Q209" s="23">
        <f>SUM($P$4:P209)/10000</f>
        <v>4.5477400886974948</v>
      </c>
      <c r="R209" s="21">
        <f t="shared" si="65"/>
        <v>1</v>
      </c>
      <c r="S209">
        <f t="shared" si="66"/>
        <v>6502.9131413679288</v>
      </c>
      <c r="T209">
        <f>SUM($S$4:S209)</f>
        <v>484044.31613474683</v>
      </c>
      <c r="U209">
        <f t="shared" si="67"/>
        <v>0.13445675448187411</v>
      </c>
      <c r="V209" s="21">
        <f t="shared" si="68"/>
        <v>0</v>
      </c>
      <c r="W209">
        <f t="shared" si="69"/>
        <v>0</v>
      </c>
      <c r="Y209">
        <f>SUM($W$4:W209)</f>
        <v>-198978.67729094476</v>
      </c>
      <c r="Z209">
        <f t="shared" si="56"/>
        <v>5.5271854803040213E-2</v>
      </c>
      <c r="AA209">
        <f t="shared" si="70"/>
        <v>6.5029131413679009</v>
      </c>
      <c r="AB209">
        <f t="shared" si="72"/>
        <v>0</v>
      </c>
      <c r="AC209">
        <f t="shared" si="71"/>
        <v>4.8280324074074041</v>
      </c>
      <c r="AD209">
        <f t="shared" ref="AD209:AD272" si="73">W209*0.8/1000*-1</f>
        <v>0</v>
      </c>
      <c r="AE209">
        <f>SUM($AD$4:AD209)/3600</f>
        <v>4.4217483842432161E-2</v>
      </c>
    </row>
    <row r="210" spans="1:31" x14ac:dyDescent="0.3">
      <c r="A210" s="6" t="s">
        <v>23</v>
      </c>
      <c r="B210" s="6">
        <v>206</v>
      </c>
      <c r="C210" s="6">
        <v>206</v>
      </c>
      <c r="D210" s="3">
        <f t="shared" si="57"/>
        <v>6.6111111111111107</v>
      </c>
      <c r="E210" s="7">
        <v>23.8</v>
      </c>
      <c r="F210" s="21">
        <f t="shared" si="58"/>
        <v>0.66666666666666674</v>
      </c>
      <c r="G210" s="5">
        <f t="shared" si="59"/>
        <v>11.9</v>
      </c>
      <c r="H210" s="5">
        <f t="shared" si="60"/>
        <v>1063673.6163078893</v>
      </c>
      <c r="I210">
        <f>SUM($D$4:D210)</f>
        <v>1025.4722222222226</v>
      </c>
      <c r="J210">
        <f t="shared" si="61"/>
        <v>6.6111111111110858</v>
      </c>
      <c r="K210">
        <f>Data!$B$4*9.81*0.012</f>
        <v>166.57380000000003</v>
      </c>
      <c r="L210" s="22">
        <f t="shared" si="62"/>
        <v>17.662071233333329</v>
      </c>
      <c r="M210" s="22">
        <f>SUM($L$4:L210)</f>
        <v>3280.4434915416668</v>
      </c>
      <c r="N210" s="22">
        <f t="shared" si="63"/>
        <v>3.2804434915416669</v>
      </c>
      <c r="O210">
        <f>Data!$B$4*F210</f>
        <v>943.33333333333348</v>
      </c>
      <c r="P210" s="23">
        <f t="shared" si="64"/>
        <v>1127.5692045666669</v>
      </c>
      <c r="Q210" s="23">
        <f>SUM($P$4:P210)/10000</f>
        <v>4.6604970091541622</v>
      </c>
      <c r="R210" s="21">
        <f t="shared" si="65"/>
        <v>1</v>
      </c>
      <c r="S210">
        <f t="shared" si="66"/>
        <v>7454.4852968573805</v>
      </c>
      <c r="T210">
        <f>SUM($S$4:S210)</f>
        <v>491498.8014316042</v>
      </c>
      <c r="U210">
        <f t="shared" si="67"/>
        <v>0.13652744484211227</v>
      </c>
      <c r="V210" s="21">
        <f t="shared" si="68"/>
        <v>0</v>
      </c>
      <c r="W210">
        <f t="shared" si="69"/>
        <v>0</v>
      </c>
      <c r="Y210">
        <f>SUM($W$4:W210)</f>
        <v>-198978.67729094476</v>
      </c>
      <c r="Z210">
        <f t="shared" si="56"/>
        <v>5.5271854803040213E-2</v>
      </c>
      <c r="AA210">
        <f t="shared" si="70"/>
        <v>7.4544852968574089</v>
      </c>
      <c r="AB210">
        <f t="shared" si="72"/>
        <v>0</v>
      </c>
      <c r="AC210">
        <f t="shared" si="71"/>
        <v>6.3871527777777786</v>
      </c>
      <c r="AD210">
        <f t="shared" si="73"/>
        <v>0</v>
      </c>
      <c r="AE210">
        <f>SUM($AD$4:AD210)/3600</f>
        <v>4.4217483842432161E-2</v>
      </c>
    </row>
    <row r="211" spans="1:31" x14ac:dyDescent="0.3">
      <c r="A211" s="6" t="s">
        <v>23</v>
      </c>
      <c r="B211" s="6">
        <v>207</v>
      </c>
      <c r="C211" s="6">
        <v>207</v>
      </c>
      <c r="D211" s="3">
        <f t="shared" si="57"/>
        <v>7.4722222222222214</v>
      </c>
      <c r="E211" s="7">
        <v>26.9</v>
      </c>
      <c r="F211" s="21">
        <f t="shared" si="58"/>
        <v>0.79166666666666652</v>
      </c>
      <c r="G211" s="5">
        <f t="shared" si="59"/>
        <v>13.45</v>
      </c>
      <c r="H211" s="5">
        <f t="shared" si="60"/>
        <v>1466739.0638653622</v>
      </c>
      <c r="I211">
        <f>SUM($D$4:D211)</f>
        <v>1032.9444444444448</v>
      </c>
      <c r="J211">
        <f t="shared" si="61"/>
        <v>7.4722222222221717</v>
      </c>
      <c r="K211">
        <f>Data!$B$4*9.81*0.012</f>
        <v>166.57380000000003</v>
      </c>
      <c r="L211" s="22">
        <f t="shared" si="62"/>
        <v>22.562762808333325</v>
      </c>
      <c r="M211" s="22">
        <f>SUM($L$4:L211)</f>
        <v>3303.0062543500003</v>
      </c>
      <c r="N211" s="22">
        <f t="shared" si="63"/>
        <v>3.3030062543500005</v>
      </c>
      <c r="O211">
        <f>Data!$B$4*F211</f>
        <v>1120.208333333333</v>
      </c>
      <c r="P211" s="23">
        <f t="shared" si="64"/>
        <v>1309.3448961416664</v>
      </c>
      <c r="Q211" s="23">
        <f>SUM($P$4:P211)/10000</f>
        <v>4.7914314987683282</v>
      </c>
      <c r="R211" s="21">
        <f t="shared" si="65"/>
        <v>1</v>
      </c>
      <c r="S211">
        <f t="shared" si="66"/>
        <v>9783.7160295029407</v>
      </c>
      <c r="T211">
        <f>SUM($S$4:S211)</f>
        <v>501282.51746110711</v>
      </c>
      <c r="U211">
        <f t="shared" si="67"/>
        <v>0.13924514373919641</v>
      </c>
      <c r="V211" s="21">
        <f t="shared" si="68"/>
        <v>0</v>
      </c>
      <c r="W211">
        <f t="shared" si="69"/>
        <v>0</v>
      </c>
      <c r="Y211">
        <f>SUM($W$4:W211)</f>
        <v>-198978.67729094476</v>
      </c>
      <c r="Z211">
        <f t="shared" si="56"/>
        <v>5.5271854803040213E-2</v>
      </c>
      <c r="AA211">
        <f t="shared" si="70"/>
        <v>9.7837160295030063</v>
      </c>
      <c r="AB211">
        <f t="shared" si="72"/>
        <v>0</v>
      </c>
      <c r="AC211">
        <f t="shared" si="71"/>
        <v>8.5800752314814783</v>
      </c>
      <c r="AD211">
        <f t="shared" si="73"/>
        <v>0</v>
      </c>
      <c r="AE211">
        <f>SUM($AD$4:AD211)/3600</f>
        <v>4.4217483842432161E-2</v>
      </c>
    </row>
    <row r="212" spans="1:31" x14ac:dyDescent="0.3">
      <c r="A212" s="6" t="s">
        <v>23</v>
      </c>
      <c r="B212" s="6">
        <v>208</v>
      </c>
      <c r="C212" s="6">
        <v>208</v>
      </c>
      <c r="D212" s="3">
        <f t="shared" si="57"/>
        <v>8.2222222222222232</v>
      </c>
      <c r="E212" s="7">
        <v>29.6</v>
      </c>
      <c r="F212" s="21">
        <f t="shared" si="58"/>
        <v>0.80555555555555558</v>
      </c>
      <c r="G212" s="5">
        <f t="shared" si="59"/>
        <v>14.8</v>
      </c>
      <c r="H212" s="5">
        <f t="shared" si="60"/>
        <v>1520294.6697964938</v>
      </c>
      <c r="I212">
        <f>SUM($D$4:D212)</f>
        <v>1041.166666666667</v>
      </c>
      <c r="J212">
        <f t="shared" si="61"/>
        <v>8.2222222222221717</v>
      </c>
      <c r="K212">
        <f>Data!$B$4*9.81*0.012</f>
        <v>166.57380000000003</v>
      </c>
      <c r="L212" s="22">
        <f t="shared" si="62"/>
        <v>27.319398933333336</v>
      </c>
      <c r="M212" s="22">
        <f>SUM($L$4:L212)</f>
        <v>3330.3256532833338</v>
      </c>
      <c r="N212" s="22">
        <f t="shared" si="63"/>
        <v>3.3303256532833339</v>
      </c>
      <c r="O212">
        <f>Data!$B$4*F212</f>
        <v>1139.8611111111111</v>
      </c>
      <c r="P212" s="23">
        <f t="shared" si="64"/>
        <v>1333.7543100444445</v>
      </c>
      <c r="Q212" s="23">
        <f>SUM($P$4:P212)/10000</f>
        <v>4.9248069297727728</v>
      </c>
      <c r="R212" s="21">
        <f t="shared" si="65"/>
        <v>1</v>
      </c>
      <c r="S212">
        <f t="shared" si="66"/>
        <v>10966.424327032033</v>
      </c>
      <c r="T212">
        <f>SUM($S$4:S212)</f>
        <v>512248.94178813917</v>
      </c>
      <c r="U212">
        <f t="shared" si="67"/>
        <v>0.14229137271892756</v>
      </c>
      <c r="V212" s="21">
        <f t="shared" si="68"/>
        <v>0</v>
      </c>
      <c r="W212">
        <f t="shared" si="69"/>
        <v>0</v>
      </c>
      <c r="Y212">
        <f>SUM($W$4:W212)</f>
        <v>-198978.67729094476</v>
      </c>
      <c r="Z212">
        <f t="shared" si="56"/>
        <v>5.5271854803040213E-2</v>
      </c>
      <c r="AA212">
        <f t="shared" si="70"/>
        <v>10.966424327032101</v>
      </c>
      <c r="AB212">
        <f t="shared" si="72"/>
        <v>0</v>
      </c>
      <c r="AC212">
        <f t="shared" si="71"/>
        <v>8.3278645833333496</v>
      </c>
      <c r="AD212">
        <f t="shared" si="73"/>
        <v>0</v>
      </c>
      <c r="AE212">
        <f>SUM($AD$4:AD212)/3600</f>
        <v>4.4217483842432161E-2</v>
      </c>
    </row>
    <row r="213" spans="1:31" x14ac:dyDescent="0.3">
      <c r="A213" s="6" t="s">
        <v>23</v>
      </c>
      <c r="B213" s="6">
        <v>209</v>
      </c>
      <c r="C213" s="6">
        <v>209</v>
      </c>
      <c r="D213" s="3">
        <f t="shared" si="57"/>
        <v>8.8888888888888893</v>
      </c>
      <c r="E213" s="7">
        <v>32</v>
      </c>
      <c r="F213" s="21">
        <f t="shared" si="58"/>
        <v>0.70833333333333348</v>
      </c>
      <c r="G213" s="5">
        <f t="shared" si="59"/>
        <v>16</v>
      </c>
      <c r="H213" s="5">
        <f t="shared" si="60"/>
        <v>1203546.4610500005</v>
      </c>
      <c r="I213">
        <f>SUM($D$4:D213)</f>
        <v>1050.0555555555559</v>
      </c>
      <c r="J213">
        <f t="shared" si="61"/>
        <v>8.8888888888889142</v>
      </c>
      <c r="K213">
        <f>Data!$B$4*9.81*0.012</f>
        <v>166.57380000000003</v>
      </c>
      <c r="L213" s="22">
        <f t="shared" si="62"/>
        <v>31.929173333333335</v>
      </c>
      <c r="M213" s="22">
        <f>SUM($L$4:L213)</f>
        <v>3362.2548266166673</v>
      </c>
      <c r="N213" s="22">
        <f t="shared" si="63"/>
        <v>3.3622548266166672</v>
      </c>
      <c r="O213">
        <f>Data!$B$4*F213</f>
        <v>1002.2916666666669</v>
      </c>
      <c r="P213" s="23">
        <f t="shared" si="64"/>
        <v>1200.7946400000003</v>
      </c>
      <c r="Q213" s="23">
        <f>SUM($P$4:P213)/10000</f>
        <v>5.0448863937727726</v>
      </c>
      <c r="R213" s="21">
        <f t="shared" si="65"/>
        <v>1</v>
      </c>
      <c r="S213">
        <f t="shared" si="66"/>
        <v>10673.730133333367</v>
      </c>
      <c r="T213">
        <f>SUM($S$4:S213)</f>
        <v>522922.67192147253</v>
      </c>
      <c r="U213">
        <f t="shared" si="67"/>
        <v>0.1452562977559646</v>
      </c>
      <c r="V213" s="21">
        <f t="shared" si="68"/>
        <v>0</v>
      </c>
      <c r="W213">
        <f t="shared" si="69"/>
        <v>0</v>
      </c>
      <c r="Y213">
        <f>SUM($W$4:W213)</f>
        <v>-198978.67729094476</v>
      </c>
      <c r="Z213">
        <f t="shared" si="56"/>
        <v>5.5271854803040213E-2</v>
      </c>
      <c r="AA213">
        <f t="shared" si="70"/>
        <v>10.673730133333336</v>
      </c>
      <c r="AB213">
        <f t="shared" si="72"/>
        <v>0</v>
      </c>
      <c r="AC213">
        <f t="shared" si="71"/>
        <v>8.0707407407407388</v>
      </c>
      <c r="AD213">
        <f t="shared" si="73"/>
        <v>0</v>
      </c>
      <c r="AE213">
        <f>SUM($AD$4:AD213)/3600</f>
        <v>4.4217483842432161E-2</v>
      </c>
    </row>
    <row r="214" spans="1:31" x14ac:dyDescent="0.3">
      <c r="A214" s="6" t="s">
        <v>23</v>
      </c>
      <c r="B214" s="6">
        <v>210</v>
      </c>
      <c r="C214" s="6">
        <v>210</v>
      </c>
      <c r="D214" s="3">
        <f t="shared" si="57"/>
        <v>9.7777777777777786</v>
      </c>
      <c r="E214" s="7">
        <v>35.200000000000003</v>
      </c>
      <c r="F214" s="21">
        <f t="shared" si="58"/>
        <v>0.7777777777777779</v>
      </c>
      <c r="G214" s="5">
        <f t="shared" si="59"/>
        <v>17.600000000000001</v>
      </c>
      <c r="H214" s="5">
        <f t="shared" si="60"/>
        <v>1437065.4450707163</v>
      </c>
      <c r="I214">
        <f>SUM($D$4:D214)</f>
        <v>1059.8333333333337</v>
      </c>
      <c r="J214">
        <f t="shared" si="61"/>
        <v>9.7777777777778283</v>
      </c>
      <c r="K214">
        <f>Data!$B$4*9.81*0.012</f>
        <v>166.57380000000003</v>
      </c>
      <c r="L214" s="22">
        <f t="shared" si="62"/>
        <v>38.634299733333336</v>
      </c>
      <c r="M214" s="22">
        <f>SUM($L$4:L214)</f>
        <v>3400.8891263500004</v>
      </c>
      <c r="N214" s="22">
        <f t="shared" si="63"/>
        <v>3.4008891263500005</v>
      </c>
      <c r="O214">
        <f>Data!$B$4*F214</f>
        <v>1100.5555555555557</v>
      </c>
      <c r="P214" s="23">
        <f t="shared" si="64"/>
        <v>1305.7636552888889</v>
      </c>
      <c r="Q214" s="23">
        <f>SUM($P$4:P214)/10000</f>
        <v>5.175462759301662</v>
      </c>
      <c r="R214" s="21">
        <f t="shared" si="65"/>
        <v>1</v>
      </c>
      <c r="S214">
        <f t="shared" si="66"/>
        <v>12767.466851713647</v>
      </c>
      <c r="T214">
        <f>SUM($S$4:S214)</f>
        <v>535690.13877318613</v>
      </c>
      <c r="U214">
        <f t="shared" si="67"/>
        <v>0.14880281632588505</v>
      </c>
      <c r="V214" s="21">
        <f t="shared" si="68"/>
        <v>0</v>
      </c>
      <c r="W214">
        <f t="shared" si="69"/>
        <v>0</v>
      </c>
      <c r="Y214">
        <f>SUM($W$4:W214)</f>
        <v>-198978.67729094476</v>
      </c>
      <c r="Z214">
        <f t="shared" si="56"/>
        <v>5.5271854803040213E-2</v>
      </c>
      <c r="AA214">
        <f t="shared" si="70"/>
        <v>12.767466851713582</v>
      </c>
      <c r="AB214">
        <f t="shared" si="72"/>
        <v>0</v>
      </c>
      <c r="AC214">
        <f t="shared" si="71"/>
        <v>11.739259259259262</v>
      </c>
      <c r="AD214">
        <f t="shared" si="73"/>
        <v>0</v>
      </c>
      <c r="AE214">
        <f>SUM($AD$4:AD214)/3600</f>
        <v>4.4217483842432161E-2</v>
      </c>
    </row>
    <row r="215" spans="1:31" x14ac:dyDescent="0.3">
      <c r="A215" s="6" t="s">
        <v>23</v>
      </c>
      <c r="B215" s="6">
        <v>211</v>
      </c>
      <c r="C215" s="6">
        <v>211</v>
      </c>
      <c r="D215" s="3">
        <f t="shared" si="57"/>
        <v>10.416666666666666</v>
      </c>
      <c r="E215" s="7">
        <v>37.5</v>
      </c>
      <c r="F215" s="21">
        <f t="shared" si="58"/>
        <v>0.76388888888888884</v>
      </c>
      <c r="G215" s="5">
        <f t="shared" si="59"/>
        <v>18.75</v>
      </c>
      <c r="H215" s="5">
        <f t="shared" si="60"/>
        <v>1395796.3738000335</v>
      </c>
      <c r="I215">
        <f>SUM($D$4:D215)</f>
        <v>1070.2500000000005</v>
      </c>
      <c r="J215">
        <f t="shared" si="61"/>
        <v>10.416666666666742</v>
      </c>
      <c r="K215">
        <f>Data!$B$4*9.81*0.012</f>
        <v>166.57380000000003</v>
      </c>
      <c r="L215" s="22">
        <f t="shared" si="62"/>
        <v>43.848046874999987</v>
      </c>
      <c r="M215" s="22">
        <f>SUM($L$4:L215)</f>
        <v>3444.7371732250003</v>
      </c>
      <c r="N215" s="22">
        <f t="shared" si="63"/>
        <v>3.4447371732250005</v>
      </c>
      <c r="O215">
        <f>Data!$B$4*F215</f>
        <v>1080.9027777777776</v>
      </c>
      <c r="P215" s="23">
        <f t="shared" si="64"/>
        <v>1291.3246246527776</v>
      </c>
      <c r="Q215" s="23">
        <f>SUM($P$4:P215)/10000</f>
        <v>5.304595221766939</v>
      </c>
      <c r="R215" s="21">
        <f t="shared" si="65"/>
        <v>1</v>
      </c>
      <c r="S215">
        <f t="shared" si="66"/>
        <v>13451.298173466532</v>
      </c>
      <c r="T215">
        <f>SUM($S$4:S215)</f>
        <v>549141.43694665271</v>
      </c>
      <c r="U215">
        <f t="shared" si="67"/>
        <v>0.15253928804073685</v>
      </c>
      <c r="V215" s="21">
        <f t="shared" si="68"/>
        <v>0</v>
      </c>
      <c r="W215">
        <f t="shared" si="69"/>
        <v>0</v>
      </c>
      <c r="Y215">
        <f>SUM($W$4:W215)</f>
        <v>-198978.67729094476</v>
      </c>
      <c r="Z215">
        <f t="shared" si="56"/>
        <v>5.5271854803040213E-2</v>
      </c>
      <c r="AA215">
        <f t="shared" si="70"/>
        <v>13.451298173466434</v>
      </c>
      <c r="AB215">
        <f t="shared" si="72"/>
        <v>0</v>
      </c>
      <c r="AC215">
        <f t="shared" si="71"/>
        <v>9.1281693672839292</v>
      </c>
      <c r="AD215">
        <f t="shared" si="73"/>
        <v>0</v>
      </c>
      <c r="AE215">
        <f>SUM($AD$4:AD215)/3600</f>
        <v>4.4217483842432161E-2</v>
      </c>
    </row>
    <row r="216" spans="1:31" x14ac:dyDescent="0.3">
      <c r="A216" s="6" t="s">
        <v>23</v>
      </c>
      <c r="B216" s="6">
        <v>212</v>
      </c>
      <c r="C216" s="6">
        <v>212</v>
      </c>
      <c r="D216" s="3">
        <f t="shared" si="57"/>
        <v>10.888888888888889</v>
      </c>
      <c r="E216" s="7">
        <v>39.200000000000003</v>
      </c>
      <c r="F216" s="21">
        <f t="shared" si="58"/>
        <v>0.55555555555555558</v>
      </c>
      <c r="G216" s="5">
        <f t="shared" si="59"/>
        <v>19.600000000000001</v>
      </c>
      <c r="H216" s="5">
        <f t="shared" si="60"/>
        <v>786581.69832493842</v>
      </c>
      <c r="I216">
        <f>SUM($D$4:D216)</f>
        <v>1081.1388888888894</v>
      </c>
      <c r="J216">
        <f t="shared" si="61"/>
        <v>10.888888888888914</v>
      </c>
      <c r="K216">
        <f>Data!$B$4*9.81*0.012</f>
        <v>166.57380000000003</v>
      </c>
      <c r="L216" s="22">
        <f t="shared" si="62"/>
        <v>47.913715733333333</v>
      </c>
      <c r="M216" s="22">
        <f>SUM($L$4:L216)</f>
        <v>3492.6508889583338</v>
      </c>
      <c r="N216" s="22">
        <f t="shared" si="63"/>
        <v>3.4926508889583339</v>
      </c>
      <c r="O216">
        <f>Data!$B$4*F216</f>
        <v>786.1111111111112</v>
      </c>
      <c r="P216" s="23">
        <f t="shared" si="64"/>
        <v>1000.5986268444445</v>
      </c>
      <c r="Q216" s="23">
        <f>SUM($P$4:P216)/10000</f>
        <v>5.4046550844513837</v>
      </c>
      <c r="R216" s="21">
        <f t="shared" si="65"/>
        <v>1</v>
      </c>
      <c r="S216">
        <f t="shared" si="66"/>
        <v>10895.407270083977</v>
      </c>
      <c r="T216">
        <f>SUM($S$4:S216)</f>
        <v>560036.84421673673</v>
      </c>
      <c r="U216">
        <f t="shared" si="67"/>
        <v>0.15556579006020466</v>
      </c>
      <c r="V216" s="21">
        <f t="shared" si="68"/>
        <v>0</v>
      </c>
      <c r="W216">
        <f t="shared" si="69"/>
        <v>0</v>
      </c>
      <c r="Y216">
        <f>SUM($W$4:W216)</f>
        <v>-198978.67729094476</v>
      </c>
      <c r="Z216">
        <f t="shared" si="56"/>
        <v>5.5271854803040213E-2</v>
      </c>
      <c r="AA216">
        <f t="shared" si="70"/>
        <v>10.895407270083952</v>
      </c>
      <c r="AB216">
        <f t="shared" si="72"/>
        <v>0</v>
      </c>
      <c r="AC216">
        <f t="shared" si="71"/>
        <v>7.118126929012365</v>
      </c>
      <c r="AD216">
        <f t="shared" si="73"/>
        <v>0</v>
      </c>
      <c r="AE216">
        <f>SUM($AD$4:AD216)/3600</f>
        <v>4.4217483842432161E-2</v>
      </c>
    </row>
    <row r="217" spans="1:31" x14ac:dyDescent="0.3">
      <c r="A217" s="6" t="s">
        <v>23</v>
      </c>
      <c r="B217" s="6">
        <v>213</v>
      </c>
      <c r="C217" s="6">
        <v>213</v>
      </c>
      <c r="D217" s="3">
        <f t="shared" si="57"/>
        <v>11.25</v>
      </c>
      <c r="E217" s="7">
        <v>40.5</v>
      </c>
      <c r="F217" s="21">
        <f t="shared" si="58"/>
        <v>0.41666666666666663</v>
      </c>
      <c r="G217" s="5">
        <f t="shared" si="59"/>
        <v>20.25</v>
      </c>
      <c r="H217" s="5">
        <f t="shared" si="60"/>
        <v>475971.50654991315</v>
      </c>
      <c r="I217">
        <f>SUM($D$4:D217)</f>
        <v>1092.3888888888894</v>
      </c>
      <c r="J217">
        <f t="shared" si="61"/>
        <v>11.25</v>
      </c>
      <c r="K217">
        <f>Data!$B$4*9.81*0.012</f>
        <v>166.57380000000003</v>
      </c>
      <c r="L217" s="22">
        <f t="shared" si="62"/>
        <v>51.144361874999994</v>
      </c>
      <c r="M217" s="22">
        <f>SUM($L$4:L217)</f>
        <v>3543.7952508333337</v>
      </c>
      <c r="N217" s="22">
        <f t="shared" si="63"/>
        <v>3.5437952508333339</v>
      </c>
      <c r="O217">
        <f>Data!$B$4*F217</f>
        <v>589.58333333333326</v>
      </c>
      <c r="P217" s="23">
        <f t="shared" si="64"/>
        <v>807.30149520833334</v>
      </c>
      <c r="Q217" s="23">
        <f>SUM($P$4:P217)/10000</f>
        <v>5.4853852339722176</v>
      </c>
      <c r="R217" s="21">
        <f t="shared" si="65"/>
        <v>1</v>
      </c>
      <c r="S217">
        <f t="shared" si="66"/>
        <v>9082.14182109375</v>
      </c>
      <c r="T217">
        <f>SUM($S$4:S217)</f>
        <v>569118.98603783047</v>
      </c>
      <c r="U217">
        <f t="shared" si="67"/>
        <v>0.15808860723273069</v>
      </c>
      <c r="V217" s="21">
        <f t="shared" si="68"/>
        <v>0</v>
      </c>
      <c r="W217">
        <f t="shared" si="69"/>
        <v>0</v>
      </c>
      <c r="Y217">
        <f>SUM($W$4:W217)</f>
        <v>-198978.67729094476</v>
      </c>
      <c r="Z217">
        <f t="shared" si="56"/>
        <v>5.5271854803040213E-2</v>
      </c>
      <c r="AA217">
        <f t="shared" si="70"/>
        <v>9.0821418210937495</v>
      </c>
      <c r="AB217">
        <f t="shared" si="72"/>
        <v>0</v>
      </c>
      <c r="AC217">
        <f t="shared" si="71"/>
        <v>5.6561786265432019</v>
      </c>
      <c r="AD217">
        <f t="shared" si="73"/>
        <v>0</v>
      </c>
      <c r="AE217">
        <f>SUM($AD$4:AD217)/3600</f>
        <v>4.4217483842432161E-2</v>
      </c>
    </row>
    <row r="218" spans="1:31" x14ac:dyDescent="0.3">
      <c r="A218" s="6" t="s">
        <v>23</v>
      </c>
      <c r="B218" s="6">
        <v>214</v>
      </c>
      <c r="C218" s="6">
        <v>214</v>
      </c>
      <c r="D218" s="3">
        <f t="shared" si="57"/>
        <v>11.555555555555555</v>
      </c>
      <c r="E218" s="7">
        <v>41.6</v>
      </c>
      <c r="F218" s="21">
        <f t="shared" si="58"/>
        <v>0.33333333333333315</v>
      </c>
      <c r="G218" s="5">
        <f t="shared" si="59"/>
        <v>20.8</v>
      </c>
      <c r="H218" s="5">
        <f t="shared" si="60"/>
        <v>326488.02966133307</v>
      </c>
      <c r="I218">
        <f>SUM($D$4:D218)</f>
        <v>1103.944444444445</v>
      </c>
      <c r="J218">
        <f t="shared" si="61"/>
        <v>11.555555555555657</v>
      </c>
      <c r="K218">
        <f>Data!$B$4*9.81*0.012</f>
        <v>166.57380000000003</v>
      </c>
      <c r="L218" s="22">
        <f t="shared" si="62"/>
        <v>53.960302933333324</v>
      </c>
      <c r="M218" s="22">
        <f>SUM($L$4:L218)</f>
        <v>3597.7555537666672</v>
      </c>
      <c r="N218" s="22">
        <f t="shared" si="63"/>
        <v>3.597755553766667</v>
      </c>
      <c r="O218">
        <f>Data!$B$4*F218</f>
        <v>471.6666666666664</v>
      </c>
      <c r="P218" s="23">
        <f t="shared" si="64"/>
        <v>692.20076959999983</v>
      </c>
      <c r="Q218" s="23">
        <f>SUM($P$4:P218)/10000</f>
        <v>5.5546053109322173</v>
      </c>
      <c r="R218" s="21">
        <f t="shared" si="65"/>
        <v>1</v>
      </c>
      <c r="S218">
        <f t="shared" si="66"/>
        <v>7998.7644487111793</v>
      </c>
      <c r="T218">
        <f>SUM($S$4:S218)</f>
        <v>577117.75048654166</v>
      </c>
      <c r="U218">
        <f t="shared" si="67"/>
        <v>0.16031048624626157</v>
      </c>
      <c r="V218" s="21">
        <f t="shared" si="68"/>
        <v>0</v>
      </c>
      <c r="W218">
        <f t="shared" si="69"/>
        <v>0</v>
      </c>
      <c r="Y218">
        <f>SUM($W$4:W218)</f>
        <v>-198978.67729094476</v>
      </c>
      <c r="Z218">
        <f t="shared" si="56"/>
        <v>5.5271854803040213E-2</v>
      </c>
      <c r="AA218">
        <f t="shared" si="70"/>
        <v>7.9987644487111096</v>
      </c>
      <c r="AB218">
        <f t="shared" si="72"/>
        <v>0</v>
      </c>
      <c r="AC218">
        <f t="shared" si="71"/>
        <v>4.9301176697530833</v>
      </c>
      <c r="AD218">
        <f t="shared" si="73"/>
        <v>0</v>
      </c>
      <c r="AE218">
        <f>SUM($AD$4:AD218)/3600</f>
        <v>4.4217483842432161E-2</v>
      </c>
    </row>
    <row r="219" spans="1:31" x14ac:dyDescent="0.3">
      <c r="A219" s="6" t="s">
        <v>23</v>
      </c>
      <c r="B219" s="6">
        <v>215</v>
      </c>
      <c r="C219" s="6">
        <v>215</v>
      </c>
      <c r="D219" s="3">
        <f t="shared" si="57"/>
        <v>11.972222222222223</v>
      </c>
      <c r="E219" s="7">
        <v>43.1</v>
      </c>
      <c r="F219" s="21">
        <f t="shared" si="58"/>
        <v>0.36111111111111133</v>
      </c>
      <c r="G219" s="5">
        <f t="shared" si="59"/>
        <v>21.55</v>
      </c>
      <c r="H219" s="5">
        <f t="shared" si="60"/>
        <v>375803.64170311339</v>
      </c>
      <c r="I219">
        <f>SUM($D$4:D219)</f>
        <v>1115.9166666666672</v>
      </c>
      <c r="J219">
        <f t="shared" si="61"/>
        <v>11.972222222222172</v>
      </c>
      <c r="K219">
        <f>Data!$B$4*9.81*0.012</f>
        <v>166.57380000000003</v>
      </c>
      <c r="L219" s="22">
        <f t="shared" si="62"/>
        <v>57.921827808333333</v>
      </c>
      <c r="M219" s="22">
        <f>SUM($L$4:L219)</f>
        <v>3655.6773815750007</v>
      </c>
      <c r="N219" s="22">
        <f t="shared" si="63"/>
        <v>3.6556773815750008</v>
      </c>
      <c r="O219">
        <f>Data!$B$4*F219</f>
        <v>510.97222222222251</v>
      </c>
      <c r="P219" s="23">
        <f t="shared" si="64"/>
        <v>735.46785003055584</v>
      </c>
      <c r="Q219" s="23">
        <f>SUM($P$4:P219)/10000</f>
        <v>5.6281520959352722</v>
      </c>
      <c r="R219" s="21">
        <f t="shared" si="65"/>
        <v>1</v>
      </c>
      <c r="S219">
        <f t="shared" si="66"/>
        <v>8805.1845378657836</v>
      </c>
      <c r="T219">
        <f>SUM($S$4:S219)</f>
        <v>585922.93502440746</v>
      </c>
      <c r="U219">
        <f t="shared" si="67"/>
        <v>0.16275637084011318</v>
      </c>
      <c r="V219" s="21">
        <f t="shared" si="68"/>
        <v>0</v>
      </c>
      <c r="W219">
        <f t="shared" si="69"/>
        <v>0</v>
      </c>
      <c r="Y219">
        <f>SUM($W$4:W219)</f>
        <v>-198978.67729094476</v>
      </c>
      <c r="Z219">
        <f t="shared" si="56"/>
        <v>5.5271854803040213E-2</v>
      </c>
      <c r="AA219">
        <f t="shared" si="70"/>
        <v>8.8051845378658218</v>
      </c>
      <c r="AB219">
        <f t="shared" si="72"/>
        <v>0</v>
      </c>
      <c r="AC219">
        <f t="shared" si="71"/>
        <v>6.9357928240740891</v>
      </c>
      <c r="AD219">
        <f t="shared" si="73"/>
        <v>0</v>
      </c>
      <c r="AE219">
        <f>SUM($AD$4:AD219)/3600</f>
        <v>4.4217483842432161E-2</v>
      </c>
    </row>
    <row r="220" spans="1:31" x14ac:dyDescent="0.3">
      <c r="A220" s="6" t="s">
        <v>23</v>
      </c>
      <c r="B220" s="6">
        <v>216</v>
      </c>
      <c r="C220" s="6">
        <v>216</v>
      </c>
      <c r="D220" s="3">
        <f t="shared" si="57"/>
        <v>12.5</v>
      </c>
      <c r="E220" s="7">
        <v>45</v>
      </c>
      <c r="F220" s="21">
        <f t="shared" si="58"/>
        <v>0.47222222222222199</v>
      </c>
      <c r="G220" s="5">
        <f t="shared" si="59"/>
        <v>22.5</v>
      </c>
      <c r="H220" s="5">
        <f t="shared" si="60"/>
        <v>599978.09403954423</v>
      </c>
      <c r="I220">
        <f>SUM($D$4:D220)</f>
        <v>1128.4166666666672</v>
      </c>
      <c r="J220">
        <f t="shared" si="61"/>
        <v>12.5</v>
      </c>
      <c r="K220">
        <f>Data!$B$4*9.81*0.012</f>
        <v>166.57380000000003</v>
      </c>
      <c r="L220" s="22">
        <f t="shared" si="62"/>
        <v>63.141187499999994</v>
      </c>
      <c r="M220" s="22">
        <f>SUM($L$4:L220)</f>
        <v>3718.8185690750006</v>
      </c>
      <c r="N220" s="22">
        <f t="shared" si="63"/>
        <v>3.7188185690750006</v>
      </c>
      <c r="O220">
        <f>Data!$B$4*F220</f>
        <v>668.19444444444412</v>
      </c>
      <c r="P220" s="23">
        <f t="shared" si="64"/>
        <v>897.90943194444412</v>
      </c>
      <c r="Q220" s="23">
        <f>SUM($P$4:P220)/10000</f>
        <v>5.7179430391297164</v>
      </c>
      <c r="R220" s="21">
        <f t="shared" si="65"/>
        <v>1</v>
      </c>
      <c r="S220">
        <f t="shared" si="66"/>
        <v>11223.867899305551</v>
      </c>
      <c r="T220">
        <f>SUM($S$4:S220)</f>
        <v>597146.802923713</v>
      </c>
      <c r="U220">
        <f t="shared" si="67"/>
        <v>0.1658741119232536</v>
      </c>
      <c r="V220" s="21">
        <f t="shared" si="68"/>
        <v>0</v>
      </c>
      <c r="W220">
        <f t="shared" si="69"/>
        <v>0</v>
      </c>
      <c r="Y220">
        <f>SUM($W$4:W220)</f>
        <v>-198978.67729094476</v>
      </c>
      <c r="Z220">
        <f t="shared" si="56"/>
        <v>5.5271854803040213E-2</v>
      </c>
      <c r="AA220">
        <f t="shared" si="70"/>
        <v>11.223867899305551</v>
      </c>
      <c r="AB220">
        <f t="shared" si="72"/>
        <v>0</v>
      </c>
      <c r="AC220">
        <f t="shared" si="71"/>
        <v>9.1379957561728276</v>
      </c>
      <c r="AD220">
        <f t="shared" si="73"/>
        <v>0</v>
      </c>
      <c r="AE220">
        <f>SUM($AD$4:AD220)/3600</f>
        <v>4.4217483842432161E-2</v>
      </c>
    </row>
    <row r="221" spans="1:31" x14ac:dyDescent="0.3">
      <c r="A221" s="6" t="s">
        <v>23</v>
      </c>
      <c r="B221" s="6">
        <v>217</v>
      </c>
      <c r="C221" s="6">
        <v>217</v>
      </c>
      <c r="D221" s="3">
        <f t="shared" si="57"/>
        <v>13.083333333333334</v>
      </c>
      <c r="E221" s="7">
        <v>47.1</v>
      </c>
      <c r="F221" s="21">
        <f t="shared" si="58"/>
        <v>0.55555555555555558</v>
      </c>
      <c r="G221" s="5">
        <f t="shared" si="59"/>
        <v>23.55</v>
      </c>
      <c r="H221" s="5">
        <f t="shared" si="60"/>
        <v>803292.97154130414</v>
      </c>
      <c r="I221">
        <f>SUM($D$4:D221)</f>
        <v>1141.5000000000005</v>
      </c>
      <c r="J221">
        <f t="shared" si="61"/>
        <v>13.083333333333258</v>
      </c>
      <c r="K221">
        <f>Data!$B$4*9.81*0.012</f>
        <v>166.57380000000003</v>
      </c>
      <c r="L221" s="22">
        <f t="shared" si="62"/>
        <v>69.171872474999986</v>
      </c>
      <c r="M221" s="22">
        <f>SUM($L$4:L221)</f>
        <v>3787.9904415500005</v>
      </c>
      <c r="N221" s="22">
        <f t="shared" si="63"/>
        <v>3.7879904415500003</v>
      </c>
      <c r="O221">
        <f>Data!$B$4*F221</f>
        <v>786.1111111111112</v>
      </c>
      <c r="P221" s="23">
        <f t="shared" si="64"/>
        <v>1021.8567835861112</v>
      </c>
      <c r="Q221" s="23">
        <f>SUM($P$4:P221)/10000</f>
        <v>5.8201287174883278</v>
      </c>
      <c r="R221" s="21">
        <f t="shared" si="65"/>
        <v>1</v>
      </c>
      <c r="S221">
        <f t="shared" si="66"/>
        <v>13369.292918584877</v>
      </c>
      <c r="T221">
        <f>SUM($S$4:S221)</f>
        <v>610516.09584229789</v>
      </c>
      <c r="U221">
        <f t="shared" si="67"/>
        <v>0.16958780440063831</v>
      </c>
      <c r="V221" s="21">
        <f t="shared" si="68"/>
        <v>0</v>
      </c>
      <c r="W221">
        <f t="shared" si="69"/>
        <v>0</v>
      </c>
      <c r="Y221">
        <f>SUM($W$4:W221)</f>
        <v>-198978.67729094476</v>
      </c>
      <c r="Z221">
        <f t="shared" si="56"/>
        <v>5.5271854803040213E-2</v>
      </c>
      <c r="AA221">
        <f t="shared" si="70"/>
        <v>13.369292918584955</v>
      </c>
      <c r="AB221">
        <f t="shared" si="72"/>
        <v>0</v>
      </c>
      <c r="AC221">
        <f t="shared" si="71"/>
        <v>10.558454861111112</v>
      </c>
      <c r="AD221">
        <f t="shared" si="73"/>
        <v>0</v>
      </c>
      <c r="AE221">
        <f>SUM($AD$4:AD221)/3600</f>
        <v>4.4217483842432161E-2</v>
      </c>
    </row>
    <row r="222" spans="1:31" x14ac:dyDescent="0.3">
      <c r="A222" s="6" t="s">
        <v>23</v>
      </c>
      <c r="B222" s="6">
        <v>218</v>
      </c>
      <c r="C222" s="6">
        <v>218</v>
      </c>
      <c r="D222" s="3">
        <f t="shared" si="57"/>
        <v>13.611111111111111</v>
      </c>
      <c r="E222" s="7">
        <v>49</v>
      </c>
      <c r="F222" s="21">
        <f t="shared" si="58"/>
        <v>0.55555555555555558</v>
      </c>
      <c r="G222" s="5">
        <f t="shared" si="59"/>
        <v>24.5</v>
      </c>
      <c r="H222" s="5">
        <f t="shared" si="60"/>
        <v>807768.54450077179</v>
      </c>
      <c r="I222">
        <f>SUM($D$4:D222)</f>
        <v>1155.1111111111115</v>
      </c>
      <c r="J222">
        <f t="shared" si="61"/>
        <v>13.611111111111086</v>
      </c>
      <c r="K222">
        <f>Data!$B$4*9.81*0.012</f>
        <v>166.57380000000003</v>
      </c>
      <c r="L222" s="22">
        <f t="shared" si="62"/>
        <v>74.865180833333312</v>
      </c>
      <c r="M222" s="22">
        <f>SUM($L$4:L222)</f>
        <v>3862.8556223833339</v>
      </c>
      <c r="N222" s="22">
        <f t="shared" si="63"/>
        <v>3.8628556223833339</v>
      </c>
      <c r="O222">
        <f>Data!$B$4*F222</f>
        <v>786.1111111111112</v>
      </c>
      <c r="P222" s="23">
        <f t="shared" si="64"/>
        <v>1027.5500919444446</v>
      </c>
      <c r="Q222" s="23">
        <f>SUM($P$4:P222)/10000</f>
        <v>5.9228837266827723</v>
      </c>
      <c r="R222" s="21">
        <f t="shared" si="65"/>
        <v>1</v>
      </c>
      <c r="S222">
        <f t="shared" si="66"/>
        <v>13986.098473688247</v>
      </c>
      <c r="T222">
        <f>SUM($S$4:S222)</f>
        <v>624502.19431598613</v>
      </c>
      <c r="U222">
        <f t="shared" si="67"/>
        <v>0.17347283175444059</v>
      </c>
      <c r="V222" s="21">
        <f t="shared" si="68"/>
        <v>0</v>
      </c>
      <c r="W222">
        <f t="shared" si="69"/>
        <v>0</v>
      </c>
      <c r="Y222">
        <f>SUM($W$4:W222)</f>
        <v>-198978.67729094476</v>
      </c>
      <c r="Z222">
        <f t="shared" si="56"/>
        <v>5.5271854803040213E-2</v>
      </c>
      <c r="AA222">
        <f t="shared" si="70"/>
        <v>13.986098473688273</v>
      </c>
      <c r="AB222">
        <f t="shared" si="72"/>
        <v>0</v>
      </c>
      <c r="AC222">
        <f t="shared" si="71"/>
        <v>9.9677797067901075</v>
      </c>
      <c r="AD222">
        <f t="shared" si="73"/>
        <v>0</v>
      </c>
      <c r="AE222">
        <f>SUM($AD$4:AD222)/3600</f>
        <v>4.4217483842432161E-2</v>
      </c>
    </row>
    <row r="223" spans="1:31" x14ac:dyDescent="0.3">
      <c r="A223" s="6" t="s">
        <v>23</v>
      </c>
      <c r="B223" s="6">
        <v>219</v>
      </c>
      <c r="C223" s="6">
        <v>219</v>
      </c>
      <c r="D223" s="3">
        <f t="shared" si="57"/>
        <v>14.055555555555555</v>
      </c>
      <c r="E223" s="7">
        <v>50.6</v>
      </c>
      <c r="F223" s="21">
        <f t="shared" si="58"/>
        <v>0.4861111111111111</v>
      </c>
      <c r="G223" s="5">
        <f t="shared" si="59"/>
        <v>25.3</v>
      </c>
      <c r="H223" s="5">
        <f t="shared" si="60"/>
        <v>642624.83086064423</v>
      </c>
      <c r="I223">
        <f>SUM($D$4:D223)</f>
        <v>1169.1666666666672</v>
      </c>
      <c r="J223">
        <f t="shared" si="61"/>
        <v>14.055555555555657</v>
      </c>
      <c r="K223">
        <f>Data!$B$4*9.81*0.012</f>
        <v>166.57380000000003</v>
      </c>
      <c r="L223" s="22">
        <f t="shared" si="62"/>
        <v>79.834158433333315</v>
      </c>
      <c r="M223" s="22">
        <f>SUM($L$4:L223)</f>
        <v>3942.6897808166673</v>
      </c>
      <c r="N223" s="22">
        <f t="shared" si="63"/>
        <v>3.9426897808166674</v>
      </c>
      <c r="O223">
        <f>Data!$B$4*F223</f>
        <v>687.84722222222217</v>
      </c>
      <c r="P223" s="23">
        <f t="shared" si="64"/>
        <v>934.25518065555548</v>
      </c>
      <c r="Q223" s="23">
        <f>SUM($P$4:P223)/10000</f>
        <v>6.016309244748328</v>
      </c>
      <c r="R223" s="21">
        <f t="shared" si="65"/>
        <v>1</v>
      </c>
      <c r="S223">
        <f t="shared" si="66"/>
        <v>13131.475594769847</v>
      </c>
      <c r="T223">
        <f>SUM($S$4:S223)</f>
        <v>637633.66991075594</v>
      </c>
      <c r="U223">
        <f t="shared" si="67"/>
        <v>0.17712046386409888</v>
      </c>
      <c r="V223" s="21">
        <f t="shared" si="68"/>
        <v>0</v>
      </c>
      <c r="W223">
        <f t="shared" si="69"/>
        <v>0</v>
      </c>
      <c r="Y223">
        <f>SUM($W$4:W223)</f>
        <v>-198978.67729094476</v>
      </c>
      <c r="Z223">
        <f t="shared" si="56"/>
        <v>5.5271854803040213E-2</v>
      </c>
      <c r="AA223">
        <f t="shared" si="70"/>
        <v>13.131475594769752</v>
      </c>
      <c r="AB223">
        <f t="shared" si="72"/>
        <v>0</v>
      </c>
      <c r="AC223">
        <f t="shared" si="71"/>
        <v>8.6996296296296354</v>
      </c>
      <c r="AD223">
        <f t="shared" si="73"/>
        <v>0</v>
      </c>
      <c r="AE223">
        <f>SUM($AD$4:AD223)/3600</f>
        <v>4.4217483842432161E-2</v>
      </c>
    </row>
    <row r="224" spans="1:31" x14ac:dyDescent="0.3">
      <c r="A224" s="6" t="s">
        <v>23</v>
      </c>
      <c r="B224" s="6">
        <v>220</v>
      </c>
      <c r="C224" s="6">
        <v>220</v>
      </c>
      <c r="D224" s="3">
        <f t="shared" si="57"/>
        <v>14.388888888888888</v>
      </c>
      <c r="E224" s="7">
        <v>51.8</v>
      </c>
      <c r="F224" s="21">
        <f t="shared" si="58"/>
        <v>0.38888888888888851</v>
      </c>
      <c r="G224" s="5">
        <f t="shared" si="59"/>
        <v>25.9</v>
      </c>
      <c r="H224" s="5">
        <f t="shared" si="60"/>
        <v>440506.84625528019</v>
      </c>
      <c r="I224">
        <f>SUM($D$4:D224)</f>
        <v>1183.5555555555561</v>
      </c>
      <c r="J224">
        <f t="shared" si="61"/>
        <v>14.388888888888914</v>
      </c>
      <c r="K224">
        <f>Data!$B$4*9.81*0.012</f>
        <v>166.57380000000003</v>
      </c>
      <c r="L224" s="22">
        <f t="shared" si="62"/>
        <v>83.665659233333301</v>
      </c>
      <c r="M224" s="22">
        <f>SUM($L$4:L224)</f>
        <v>4026.3554400500007</v>
      </c>
      <c r="N224" s="22">
        <f t="shared" si="63"/>
        <v>4.0263554400500006</v>
      </c>
      <c r="O224">
        <f>Data!$B$4*F224</f>
        <v>550.27777777777726</v>
      </c>
      <c r="P224" s="23">
        <f t="shared" si="64"/>
        <v>800.51723701111064</v>
      </c>
      <c r="Q224" s="23">
        <f>SUM($P$4:P224)/10000</f>
        <v>6.0963609684494386</v>
      </c>
      <c r="R224" s="21">
        <f t="shared" si="65"/>
        <v>1</v>
      </c>
      <c r="S224">
        <f t="shared" si="66"/>
        <v>11518.553576993223</v>
      </c>
      <c r="T224">
        <f>SUM($S$4:S224)</f>
        <v>649152.22348774911</v>
      </c>
      <c r="U224">
        <f t="shared" si="67"/>
        <v>0.18032006207993032</v>
      </c>
      <c r="V224" s="21">
        <f t="shared" si="68"/>
        <v>0</v>
      </c>
      <c r="W224">
        <f t="shared" si="69"/>
        <v>0</v>
      </c>
      <c r="Y224">
        <f>SUM($W$4:W224)</f>
        <v>-198978.67729094476</v>
      </c>
      <c r="Z224">
        <f t="shared" si="56"/>
        <v>5.5271854803040213E-2</v>
      </c>
      <c r="AA224">
        <f t="shared" si="70"/>
        <v>11.518553576993201</v>
      </c>
      <c r="AB224">
        <f t="shared" si="72"/>
        <v>0</v>
      </c>
      <c r="AC224">
        <f t="shared" si="71"/>
        <v>6.7081481481481182</v>
      </c>
      <c r="AD224">
        <f t="shared" si="73"/>
        <v>0</v>
      </c>
      <c r="AE224">
        <f>SUM($AD$4:AD224)/3600</f>
        <v>4.4217483842432161E-2</v>
      </c>
    </row>
    <row r="225" spans="1:31" x14ac:dyDescent="0.3">
      <c r="A225" s="6" t="s">
        <v>23</v>
      </c>
      <c r="B225" s="6">
        <v>221</v>
      </c>
      <c r="C225" s="6">
        <v>221</v>
      </c>
      <c r="D225" s="3">
        <f t="shared" si="57"/>
        <v>14.638888888888889</v>
      </c>
      <c r="E225" s="7">
        <v>52.7</v>
      </c>
      <c r="F225" s="21">
        <f t="shared" si="58"/>
        <v>0.29166666666666685</v>
      </c>
      <c r="G225" s="5">
        <f t="shared" si="59"/>
        <v>26.35</v>
      </c>
      <c r="H225" s="5">
        <f t="shared" si="60"/>
        <v>274814.36942384229</v>
      </c>
      <c r="I225">
        <f>SUM($D$4:D225)</f>
        <v>1198.194444444445</v>
      </c>
      <c r="J225">
        <f t="shared" si="61"/>
        <v>14.638888888888914</v>
      </c>
      <c r="K225">
        <f>Data!$B$4*9.81*0.012</f>
        <v>166.57380000000003</v>
      </c>
      <c r="L225" s="22">
        <f t="shared" si="62"/>
        <v>86.598216608333331</v>
      </c>
      <c r="M225" s="22">
        <f>SUM($L$4:L225)</f>
        <v>4112.9536566583338</v>
      </c>
      <c r="N225" s="22">
        <f t="shared" si="63"/>
        <v>4.112953656658334</v>
      </c>
      <c r="O225">
        <f>Data!$B$4*F225</f>
        <v>412.7083333333336</v>
      </c>
      <c r="P225" s="23">
        <f t="shared" si="64"/>
        <v>665.88034994166696</v>
      </c>
      <c r="Q225" s="23">
        <f>SUM($P$4:P225)/10000</f>
        <v>6.1629490034436056</v>
      </c>
      <c r="R225" s="21">
        <f t="shared" si="65"/>
        <v>1</v>
      </c>
      <c r="S225">
        <f t="shared" si="66"/>
        <v>9747.7484560905305</v>
      </c>
      <c r="T225">
        <f>SUM($S$4:S225)</f>
        <v>658899.97194383969</v>
      </c>
      <c r="U225">
        <f t="shared" si="67"/>
        <v>0.1830277699843999</v>
      </c>
      <c r="V225" s="21">
        <f t="shared" si="68"/>
        <v>0</v>
      </c>
      <c r="W225">
        <f t="shared" si="69"/>
        <v>0</v>
      </c>
      <c r="Y225">
        <f>SUM($W$4:W225)</f>
        <v>-198978.67729094476</v>
      </c>
      <c r="Z225">
        <f t="shared" si="56"/>
        <v>5.5271854803040213E-2</v>
      </c>
      <c r="AA225">
        <f t="shared" si="70"/>
        <v>9.7477484560905143</v>
      </c>
      <c r="AB225">
        <f t="shared" si="72"/>
        <v>0</v>
      </c>
      <c r="AC225">
        <f t="shared" si="71"/>
        <v>5.1342881944444931</v>
      </c>
      <c r="AD225">
        <f t="shared" si="73"/>
        <v>0</v>
      </c>
      <c r="AE225">
        <f>SUM($AD$4:AD225)/3600</f>
        <v>4.4217483842432161E-2</v>
      </c>
    </row>
    <row r="226" spans="1:31" x14ac:dyDescent="0.3">
      <c r="A226" s="6" t="s">
        <v>23</v>
      </c>
      <c r="B226" s="6">
        <v>222</v>
      </c>
      <c r="C226" s="6">
        <v>222</v>
      </c>
      <c r="D226" s="3">
        <f t="shared" si="57"/>
        <v>14.75</v>
      </c>
      <c r="E226" s="7">
        <v>53.1</v>
      </c>
      <c r="F226" s="21">
        <f t="shared" si="58"/>
        <v>0.18055555555555614</v>
      </c>
      <c r="G226" s="5">
        <f t="shared" si="59"/>
        <v>26.55</v>
      </c>
      <c r="H226" s="5">
        <f t="shared" si="60"/>
        <v>130292.21947613277</v>
      </c>
      <c r="I226">
        <f>SUM($D$4:D226)</f>
        <v>1212.944444444445</v>
      </c>
      <c r="J226">
        <f t="shared" si="61"/>
        <v>14.75</v>
      </c>
      <c r="K226">
        <f>Data!$B$4*9.81*0.012</f>
        <v>166.57380000000003</v>
      </c>
      <c r="L226" s="22">
        <f t="shared" si="62"/>
        <v>87.917789474999992</v>
      </c>
      <c r="M226" s="22">
        <f>SUM($L$4:L226)</f>
        <v>4200.8714461333338</v>
      </c>
      <c r="N226" s="22">
        <f t="shared" si="63"/>
        <v>4.2008714461333341</v>
      </c>
      <c r="O226">
        <f>Data!$B$4*F226</f>
        <v>255.48611111111194</v>
      </c>
      <c r="P226" s="23">
        <f t="shared" si="64"/>
        <v>509.97770058611195</v>
      </c>
      <c r="Q226" s="23">
        <f>SUM($P$4:P226)/10000</f>
        <v>6.2139467735022169</v>
      </c>
      <c r="R226" s="21">
        <f t="shared" si="65"/>
        <v>1</v>
      </c>
      <c r="S226">
        <f t="shared" si="66"/>
        <v>7522.1710836451512</v>
      </c>
      <c r="T226">
        <f>SUM($S$4:S226)</f>
        <v>666422.14302748488</v>
      </c>
      <c r="U226">
        <f t="shared" si="67"/>
        <v>0.18511726195207914</v>
      </c>
      <c r="V226" s="21">
        <f t="shared" si="68"/>
        <v>0</v>
      </c>
      <c r="W226">
        <f t="shared" si="69"/>
        <v>0</v>
      </c>
      <c r="Y226">
        <f>SUM($W$4:W226)</f>
        <v>-198978.67729094476</v>
      </c>
      <c r="Z226">
        <f t="shared" si="56"/>
        <v>5.5271854803040213E-2</v>
      </c>
      <c r="AA226">
        <f t="shared" si="70"/>
        <v>7.5221710836451514</v>
      </c>
      <c r="AB226">
        <f t="shared" si="72"/>
        <v>0</v>
      </c>
      <c r="AC226">
        <f t="shared" si="71"/>
        <v>2.3102932098765319</v>
      </c>
      <c r="AD226">
        <f t="shared" si="73"/>
        <v>0</v>
      </c>
      <c r="AE226">
        <f>SUM($AD$4:AD226)/3600</f>
        <v>4.4217483842432161E-2</v>
      </c>
    </row>
    <row r="227" spans="1:31" x14ac:dyDescent="0.3">
      <c r="A227" s="6" t="s">
        <v>23</v>
      </c>
      <c r="B227" s="6">
        <v>223</v>
      </c>
      <c r="C227" s="6">
        <v>223</v>
      </c>
      <c r="D227" s="3">
        <f t="shared" si="57"/>
        <v>14.861111111111111</v>
      </c>
      <c r="E227" s="7">
        <v>53.5</v>
      </c>
      <c r="F227" s="21">
        <f t="shared" si="58"/>
        <v>0.11111111111111072</v>
      </c>
      <c r="G227" s="5">
        <f t="shared" si="59"/>
        <v>26.75</v>
      </c>
      <c r="H227" s="5">
        <f t="shared" si="60"/>
        <v>64939.59531547036</v>
      </c>
      <c r="I227">
        <f>SUM($D$4:D227)</f>
        <v>1227.8055555555561</v>
      </c>
      <c r="J227">
        <f t="shared" si="61"/>
        <v>14.861111111111086</v>
      </c>
      <c r="K227">
        <f>Data!$B$4*9.81*0.012</f>
        <v>166.57380000000003</v>
      </c>
      <c r="L227" s="22">
        <f t="shared" si="62"/>
        <v>89.247340208333313</v>
      </c>
      <c r="M227" s="22">
        <f>SUM($L$4:L227)</f>
        <v>4290.1187863416671</v>
      </c>
      <c r="N227" s="22">
        <f t="shared" si="63"/>
        <v>4.290118786341667</v>
      </c>
      <c r="O227">
        <f>Data!$B$4*F227</f>
        <v>157.22222222222166</v>
      </c>
      <c r="P227" s="23">
        <f t="shared" si="64"/>
        <v>413.04336243055502</v>
      </c>
      <c r="Q227" s="23">
        <f>SUM($P$4:P227)/10000</f>
        <v>6.2552511097452719</v>
      </c>
      <c r="R227" s="21">
        <f t="shared" si="65"/>
        <v>1</v>
      </c>
      <c r="S227">
        <f t="shared" si="66"/>
        <v>6138.2833027874049</v>
      </c>
      <c r="T227">
        <f>SUM($S$4:S227)</f>
        <v>672560.42633027234</v>
      </c>
      <c r="U227">
        <f t="shared" si="67"/>
        <v>0.18682234064729789</v>
      </c>
      <c r="V227" s="21">
        <f t="shared" si="68"/>
        <v>0</v>
      </c>
      <c r="W227">
        <f t="shared" si="69"/>
        <v>0</v>
      </c>
      <c r="Y227">
        <f>SUM($W$4:W227)</f>
        <v>-198978.67729094476</v>
      </c>
      <c r="Z227">
        <f t="shared" si="56"/>
        <v>5.5271854803040213E-2</v>
      </c>
      <c r="AA227">
        <f t="shared" si="70"/>
        <v>6.1382833027874151</v>
      </c>
      <c r="AB227">
        <f t="shared" si="72"/>
        <v>0</v>
      </c>
      <c r="AC227">
        <f t="shared" si="71"/>
        <v>2.3277623456789946</v>
      </c>
      <c r="AD227">
        <f t="shared" si="73"/>
        <v>0</v>
      </c>
      <c r="AE227">
        <f>SUM($AD$4:AD227)/3600</f>
        <v>4.4217483842432161E-2</v>
      </c>
    </row>
    <row r="228" spans="1:31" x14ac:dyDescent="0.3">
      <c r="A228" s="6" t="s">
        <v>23</v>
      </c>
      <c r="B228" s="6">
        <v>224</v>
      </c>
      <c r="C228" s="6">
        <v>224</v>
      </c>
      <c r="D228" s="3">
        <f t="shared" si="57"/>
        <v>14.944444444444443</v>
      </c>
      <c r="E228" s="7">
        <v>53.8</v>
      </c>
      <c r="F228" s="21">
        <f t="shared" si="58"/>
        <v>9.7222222222221627E-2</v>
      </c>
      <c r="G228" s="5">
        <f t="shared" si="59"/>
        <v>26.9</v>
      </c>
      <c r="H228" s="5">
        <f t="shared" si="60"/>
        <v>54256.604148449398</v>
      </c>
      <c r="I228">
        <f>SUM($D$4:D228)</f>
        <v>1242.7500000000005</v>
      </c>
      <c r="J228">
        <f t="shared" si="61"/>
        <v>14.944444444444343</v>
      </c>
      <c r="K228">
        <f>Data!$B$4*9.81*0.012</f>
        <v>166.57380000000003</v>
      </c>
      <c r="L228" s="22">
        <f t="shared" si="62"/>
        <v>90.2510512333333</v>
      </c>
      <c r="M228" s="22">
        <f>SUM($L$4:L228)</f>
        <v>4380.369837575</v>
      </c>
      <c r="N228" s="22">
        <f t="shared" si="63"/>
        <v>4.3803698375750004</v>
      </c>
      <c r="O228">
        <f>Data!$B$4*F228</f>
        <v>137.5694444444436</v>
      </c>
      <c r="P228" s="23">
        <f t="shared" si="64"/>
        <v>394.39429567777694</v>
      </c>
      <c r="Q228" s="23">
        <f>SUM($P$4:P228)/10000</f>
        <v>6.2946905393130494</v>
      </c>
      <c r="R228" s="21">
        <f t="shared" si="65"/>
        <v>1</v>
      </c>
      <c r="S228">
        <f t="shared" si="66"/>
        <v>5894.0036409622935</v>
      </c>
      <c r="T228">
        <f>SUM($S$4:S228)</f>
        <v>678454.42997123464</v>
      </c>
      <c r="U228">
        <f t="shared" si="67"/>
        <v>0.18845956388089852</v>
      </c>
      <c r="V228" s="21">
        <f t="shared" si="68"/>
        <v>0</v>
      </c>
      <c r="W228">
        <f t="shared" si="69"/>
        <v>0</v>
      </c>
      <c r="Y228">
        <f>SUM($W$4:W228)</f>
        <v>-198978.67729094476</v>
      </c>
      <c r="Z228">
        <f t="shared" si="56"/>
        <v>5.5271854803040213E-2</v>
      </c>
      <c r="AA228">
        <f t="shared" si="70"/>
        <v>5.8940036409623326</v>
      </c>
      <c r="AB228">
        <f t="shared" si="72"/>
        <v>0</v>
      </c>
      <c r="AC228">
        <f t="shared" si="71"/>
        <v>1.7572858796296154</v>
      </c>
      <c r="AD228">
        <f t="shared" si="73"/>
        <v>0</v>
      </c>
      <c r="AE228">
        <f>SUM($AD$4:AD228)/3600</f>
        <v>4.4217483842432161E-2</v>
      </c>
    </row>
    <row r="229" spans="1:31" x14ac:dyDescent="0.3">
      <c r="A229" s="6" t="s">
        <v>23</v>
      </c>
      <c r="B229" s="6">
        <v>225</v>
      </c>
      <c r="C229" s="6">
        <v>225</v>
      </c>
      <c r="D229" s="3">
        <f t="shared" si="57"/>
        <v>15.055555555555555</v>
      </c>
      <c r="E229" s="7">
        <v>54.2</v>
      </c>
      <c r="F229" s="21">
        <f t="shared" si="58"/>
        <v>9.7222222222222612E-2</v>
      </c>
      <c r="G229" s="5">
        <f t="shared" si="59"/>
        <v>27.1</v>
      </c>
      <c r="H229" s="5">
        <f t="shared" si="60"/>
        <v>54441.911840950139</v>
      </c>
      <c r="I229">
        <f>SUM($D$4:D229)</f>
        <v>1257.8055555555561</v>
      </c>
      <c r="J229">
        <f t="shared" si="61"/>
        <v>15.055555555555657</v>
      </c>
      <c r="K229">
        <f>Data!$B$4*9.81*0.012</f>
        <v>166.57380000000003</v>
      </c>
      <c r="L229" s="22">
        <f t="shared" si="62"/>
        <v>91.59806323333332</v>
      </c>
      <c r="M229" s="22">
        <f>SUM($L$4:L229)</f>
        <v>4471.9679008083331</v>
      </c>
      <c r="N229" s="22">
        <f t="shared" si="63"/>
        <v>4.4719679008083331</v>
      </c>
      <c r="O229">
        <f>Data!$B$4*F229</f>
        <v>137.569444444445</v>
      </c>
      <c r="P229" s="23">
        <f t="shared" si="64"/>
        <v>395.74130767777831</v>
      </c>
      <c r="Q229" s="23">
        <f>SUM($P$4:P229)/10000</f>
        <v>6.3342646700808274</v>
      </c>
      <c r="R229" s="21">
        <f t="shared" si="65"/>
        <v>1</v>
      </c>
      <c r="S229">
        <f t="shared" si="66"/>
        <v>5958.1052433710356</v>
      </c>
      <c r="T229">
        <f>SUM($S$4:S229)</f>
        <v>684412.53521460562</v>
      </c>
      <c r="U229">
        <f t="shared" si="67"/>
        <v>0.19011459311516823</v>
      </c>
      <c r="V229" s="21">
        <f t="shared" si="68"/>
        <v>0</v>
      </c>
      <c r="W229">
        <f t="shared" si="69"/>
        <v>0</v>
      </c>
      <c r="Y229">
        <f>SUM($W$4:W229)</f>
        <v>-198978.67729094476</v>
      </c>
      <c r="Z229">
        <f t="shared" si="56"/>
        <v>5.5271854803040213E-2</v>
      </c>
      <c r="AA229">
        <f t="shared" si="70"/>
        <v>5.958105243370996</v>
      </c>
      <c r="AB229">
        <f t="shared" si="72"/>
        <v>0</v>
      </c>
      <c r="AC229">
        <f t="shared" si="71"/>
        <v>2.3583333333333605</v>
      </c>
      <c r="AD229">
        <f t="shared" si="73"/>
        <v>0</v>
      </c>
      <c r="AE229">
        <f>SUM($AD$4:AD229)/3600</f>
        <v>4.4217483842432161E-2</v>
      </c>
    </row>
    <row r="230" spans="1:31" x14ac:dyDescent="0.3">
      <c r="A230" s="6" t="s">
        <v>23</v>
      </c>
      <c r="B230" s="6">
        <v>226</v>
      </c>
      <c r="C230" s="6">
        <v>226</v>
      </c>
      <c r="D230" s="3">
        <f t="shared" si="57"/>
        <v>15.222222222222221</v>
      </c>
      <c r="E230" s="7">
        <v>54.8</v>
      </c>
      <c r="F230" s="21">
        <f t="shared" si="58"/>
        <v>0.1388888888888889</v>
      </c>
      <c r="G230" s="5">
        <f t="shared" si="59"/>
        <v>27.4</v>
      </c>
      <c r="H230" s="5">
        <f t="shared" si="60"/>
        <v>89761.874656697546</v>
      </c>
      <c r="I230">
        <f>SUM($D$4:D230)</f>
        <v>1273.0277777777783</v>
      </c>
      <c r="J230">
        <f t="shared" si="61"/>
        <v>15.222222222222172</v>
      </c>
      <c r="K230">
        <f>Data!$B$4*9.81*0.012</f>
        <v>166.57380000000003</v>
      </c>
      <c r="L230" s="22">
        <f t="shared" si="62"/>
        <v>93.637289733333304</v>
      </c>
      <c r="M230" s="22">
        <f>SUM($L$4:L230)</f>
        <v>4565.6051905416662</v>
      </c>
      <c r="N230" s="22">
        <f t="shared" si="63"/>
        <v>4.5656051905416666</v>
      </c>
      <c r="O230">
        <f>Data!$B$4*F230</f>
        <v>196.5277777777778</v>
      </c>
      <c r="P230" s="23">
        <f t="shared" si="64"/>
        <v>456.73886751111115</v>
      </c>
      <c r="Q230" s="23">
        <f>SUM($P$4:P230)/10000</f>
        <v>6.3799385568319389</v>
      </c>
      <c r="R230" s="21">
        <f t="shared" si="65"/>
        <v>1</v>
      </c>
      <c r="S230">
        <f t="shared" si="66"/>
        <v>6952.5805387802247</v>
      </c>
      <c r="T230">
        <f>SUM($S$4:S230)</f>
        <v>691365.11575338582</v>
      </c>
      <c r="U230">
        <f t="shared" si="67"/>
        <v>0.1920458654870516</v>
      </c>
      <c r="V230" s="21">
        <f t="shared" si="68"/>
        <v>0</v>
      </c>
      <c r="W230">
        <f t="shared" si="69"/>
        <v>0</v>
      </c>
      <c r="Y230">
        <f>SUM($W$4:W230)</f>
        <v>-198978.67729094476</v>
      </c>
      <c r="Z230">
        <f t="shared" si="56"/>
        <v>5.5271854803040213E-2</v>
      </c>
      <c r="AA230">
        <f t="shared" si="70"/>
        <v>6.9525805387802473</v>
      </c>
      <c r="AB230">
        <f t="shared" si="72"/>
        <v>0</v>
      </c>
      <c r="AC230">
        <f t="shared" si="71"/>
        <v>3.5702546296296154</v>
      </c>
      <c r="AD230">
        <f t="shared" si="73"/>
        <v>0</v>
      </c>
      <c r="AE230">
        <f>SUM($AD$4:AD230)/3600</f>
        <v>4.4217483842432161E-2</v>
      </c>
    </row>
    <row r="231" spans="1:31" x14ac:dyDescent="0.3">
      <c r="A231" s="6" t="s">
        <v>23</v>
      </c>
      <c r="B231" s="6">
        <v>227</v>
      </c>
      <c r="C231" s="6">
        <v>227</v>
      </c>
      <c r="D231" s="3">
        <f t="shared" si="57"/>
        <v>15.361111111111111</v>
      </c>
      <c r="E231" s="7">
        <v>55.3</v>
      </c>
      <c r="F231" s="21">
        <f t="shared" si="58"/>
        <v>0.15277777777777699</v>
      </c>
      <c r="G231" s="5">
        <f t="shared" si="59"/>
        <v>27.65</v>
      </c>
      <c r="H231" s="5">
        <f t="shared" si="60"/>
        <v>103357.68551806771</v>
      </c>
      <c r="I231">
        <f>SUM($D$4:D231)</f>
        <v>1288.3888888888894</v>
      </c>
      <c r="J231">
        <f t="shared" si="61"/>
        <v>15.361111111111086</v>
      </c>
      <c r="K231">
        <f>Data!$B$4*9.81*0.012</f>
        <v>166.57380000000003</v>
      </c>
      <c r="L231" s="22">
        <f t="shared" si="62"/>
        <v>95.353794608333317</v>
      </c>
      <c r="M231" s="22">
        <f>SUM($L$4:L231)</f>
        <v>4660.9589851499995</v>
      </c>
      <c r="N231" s="22">
        <f t="shared" si="63"/>
        <v>4.6609589851499997</v>
      </c>
      <c r="O231">
        <f>Data!$B$4*F231</f>
        <v>216.18055555555443</v>
      </c>
      <c r="P231" s="23">
        <f t="shared" si="64"/>
        <v>478.10815016388779</v>
      </c>
      <c r="Q231" s="23">
        <f>SUM($P$4:P231)/10000</f>
        <v>6.4277493718483285</v>
      </c>
      <c r="R231" s="21">
        <f t="shared" si="65"/>
        <v>1</v>
      </c>
      <c r="S231">
        <f t="shared" si="66"/>
        <v>7344.2724177952641</v>
      </c>
      <c r="T231">
        <f>SUM($S$4:S231)</f>
        <v>698709.38817118108</v>
      </c>
      <c r="U231">
        <f t="shared" si="67"/>
        <v>0.1940859411586614</v>
      </c>
      <c r="V231" s="21">
        <f t="shared" si="68"/>
        <v>0</v>
      </c>
      <c r="W231">
        <f t="shared" si="69"/>
        <v>0</v>
      </c>
      <c r="Y231">
        <f>SUM($W$4:W231)</f>
        <v>-198978.67729094476</v>
      </c>
      <c r="Z231">
        <f t="shared" si="56"/>
        <v>5.5271854803040213E-2</v>
      </c>
      <c r="AA231">
        <f t="shared" si="70"/>
        <v>7.3442724177952758</v>
      </c>
      <c r="AB231">
        <f t="shared" si="72"/>
        <v>0</v>
      </c>
      <c r="AC231">
        <f t="shared" si="71"/>
        <v>3.0052372685185222</v>
      </c>
      <c r="AD231">
        <f t="shared" si="73"/>
        <v>0</v>
      </c>
      <c r="AE231">
        <f>SUM($AD$4:AD231)/3600</f>
        <v>4.4217483842432161E-2</v>
      </c>
    </row>
    <row r="232" spans="1:31" x14ac:dyDescent="0.3">
      <c r="A232" s="6" t="s">
        <v>23</v>
      </c>
      <c r="B232" s="6">
        <v>228</v>
      </c>
      <c r="C232" s="6">
        <v>228</v>
      </c>
      <c r="D232" s="3">
        <f t="shared" si="57"/>
        <v>15.499999999999998</v>
      </c>
      <c r="E232" s="7">
        <v>55.8</v>
      </c>
      <c r="F232" s="21">
        <f t="shared" si="58"/>
        <v>0.1388888888888889</v>
      </c>
      <c r="G232" s="5">
        <f t="shared" si="59"/>
        <v>27.9</v>
      </c>
      <c r="H232" s="5">
        <f t="shared" si="60"/>
        <v>90439.620383896618</v>
      </c>
      <c r="I232">
        <f>SUM($D$4:D232)</f>
        <v>1303.8888888888894</v>
      </c>
      <c r="J232">
        <f t="shared" si="61"/>
        <v>15.5</v>
      </c>
      <c r="K232">
        <f>Data!$B$4*9.81*0.012</f>
        <v>166.57380000000003</v>
      </c>
      <c r="L232" s="22">
        <f t="shared" si="62"/>
        <v>97.08588989999997</v>
      </c>
      <c r="M232" s="22">
        <f>SUM($L$4:L232)</f>
        <v>4758.0448750499991</v>
      </c>
      <c r="N232" s="22">
        <f t="shared" si="63"/>
        <v>4.7580448750499986</v>
      </c>
      <c r="O232">
        <f>Data!$B$4*F232</f>
        <v>196.5277777777778</v>
      </c>
      <c r="P232" s="23">
        <f t="shared" si="64"/>
        <v>460.18746767777782</v>
      </c>
      <c r="Q232" s="23">
        <f>SUM($P$4:P232)/10000</f>
        <v>6.473768118616106</v>
      </c>
      <c r="R232" s="21">
        <f t="shared" si="65"/>
        <v>1</v>
      </c>
      <c r="S232">
        <f t="shared" si="66"/>
        <v>7132.9057490055566</v>
      </c>
      <c r="T232">
        <f>SUM($S$4:S232)</f>
        <v>705842.29392018658</v>
      </c>
      <c r="U232">
        <f t="shared" si="67"/>
        <v>0.1960673038667185</v>
      </c>
      <c r="V232" s="21">
        <f t="shared" si="68"/>
        <v>0</v>
      </c>
      <c r="W232">
        <f t="shared" si="69"/>
        <v>0</v>
      </c>
      <c r="Y232">
        <f>SUM($W$4:W232)</f>
        <v>-198978.67729094476</v>
      </c>
      <c r="Z232">
        <f t="shared" si="56"/>
        <v>5.5271854803040213E-2</v>
      </c>
      <c r="AA232">
        <f t="shared" si="70"/>
        <v>7.1329057490055554</v>
      </c>
      <c r="AB232">
        <f t="shared" si="72"/>
        <v>0</v>
      </c>
      <c r="AC232">
        <f t="shared" si="71"/>
        <v>3.0325327932098518</v>
      </c>
      <c r="AD232">
        <f t="shared" si="73"/>
        <v>0</v>
      </c>
      <c r="AE232">
        <f>SUM($AD$4:AD232)/3600</f>
        <v>4.4217483842432161E-2</v>
      </c>
    </row>
    <row r="233" spans="1:31" x14ac:dyDescent="0.3">
      <c r="A233" s="6" t="s">
        <v>23</v>
      </c>
      <c r="B233" s="6">
        <v>229</v>
      </c>
      <c r="C233" s="6">
        <v>229</v>
      </c>
      <c r="D233" s="3">
        <f t="shared" si="57"/>
        <v>15.611111111111111</v>
      </c>
      <c r="E233" s="7">
        <v>56.2</v>
      </c>
      <c r="F233" s="21">
        <f t="shared" si="58"/>
        <v>0.12500000000000078</v>
      </c>
      <c r="G233" s="5">
        <f t="shared" si="59"/>
        <v>28.1</v>
      </c>
      <c r="H233" s="5">
        <f t="shared" si="60"/>
        <v>78166.650199396521</v>
      </c>
      <c r="I233">
        <f>SUM($D$4:D233)</f>
        <v>1319.5000000000005</v>
      </c>
      <c r="J233">
        <f t="shared" si="61"/>
        <v>15.611111111111086</v>
      </c>
      <c r="K233">
        <f>Data!$B$4*9.81*0.012</f>
        <v>166.57380000000003</v>
      </c>
      <c r="L233" s="22">
        <f t="shared" si="62"/>
        <v>98.482791233333316</v>
      </c>
      <c r="M233" s="22">
        <f>SUM($L$4:L233)</f>
        <v>4856.5276662833321</v>
      </c>
      <c r="N233" s="22">
        <f t="shared" si="63"/>
        <v>4.8565276662833323</v>
      </c>
      <c r="O233">
        <f>Data!$B$4*F233</f>
        <v>176.87500000000111</v>
      </c>
      <c r="P233" s="23">
        <f t="shared" si="64"/>
        <v>441.93159123333442</v>
      </c>
      <c r="Q233" s="23">
        <f>SUM($P$4:P233)/10000</f>
        <v>6.5179612777394391</v>
      </c>
      <c r="R233" s="21">
        <f t="shared" si="65"/>
        <v>1</v>
      </c>
      <c r="S233">
        <f t="shared" si="66"/>
        <v>6899.0431742537094</v>
      </c>
      <c r="T233">
        <f>SUM($S$4:S233)</f>
        <v>712741.33709444024</v>
      </c>
      <c r="U233">
        <f t="shared" si="67"/>
        <v>0.19798370474845561</v>
      </c>
      <c r="V233" s="21">
        <f t="shared" si="68"/>
        <v>0</v>
      </c>
      <c r="W233">
        <f t="shared" si="69"/>
        <v>0</v>
      </c>
      <c r="Y233">
        <f>SUM($W$4:W233)</f>
        <v>-198978.67729094476</v>
      </c>
      <c r="Z233">
        <f t="shared" si="56"/>
        <v>5.5271854803040213E-2</v>
      </c>
      <c r="AA233">
        <f t="shared" si="70"/>
        <v>6.8990431742537206</v>
      </c>
      <c r="AB233">
        <f t="shared" si="72"/>
        <v>0</v>
      </c>
      <c r="AC233">
        <f t="shared" si="71"/>
        <v>2.4456790123457148</v>
      </c>
      <c r="AD233">
        <f t="shared" si="73"/>
        <v>0</v>
      </c>
      <c r="AE233">
        <f>SUM($AD$4:AD233)/3600</f>
        <v>4.4217483842432161E-2</v>
      </c>
    </row>
    <row r="234" spans="1:31" x14ac:dyDescent="0.3">
      <c r="A234" s="6" t="s">
        <v>23</v>
      </c>
      <c r="B234" s="6">
        <v>230</v>
      </c>
      <c r="C234" s="6">
        <v>230</v>
      </c>
      <c r="D234" s="3">
        <f t="shared" si="57"/>
        <v>15.694444444444445</v>
      </c>
      <c r="E234" s="7">
        <v>56.5</v>
      </c>
      <c r="F234" s="21">
        <f t="shared" si="58"/>
        <v>9.7222222222222612E-2</v>
      </c>
      <c r="G234" s="5">
        <f t="shared" si="59"/>
        <v>28.25</v>
      </c>
      <c r="H234" s="5">
        <f t="shared" si="60"/>
        <v>55534.069053622021</v>
      </c>
      <c r="I234">
        <f>SUM($D$4:D234)</f>
        <v>1335.1944444444448</v>
      </c>
      <c r="J234">
        <f t="shared" si="61"/>
        <v>15.694444444444343</v>
      </c>
      <c r="K234">
        <f>Data!$B$4*9.81*0.012</f>
        <v>166.57380000000003</v>
      </c>
      <c r="L234" s="22">
        <f t="shared" si="62"/>
        <v>99.537015208333329</v>
      </c>
      <c r="M234" s="22">
        <f>SUM($L$4:L234)</f>
        <v>4956.0646814916654</v>
      </c>
      <c r="N234" s="22">
        <f t="shared" si="63"/>
        <v>4.9560646814916653</v>
      </c>
      <c r="O234">
        <f>Data!$B$4*F234</f>
        <v>137.569444444445</v>
      </c>
      <c r="P234" s="23">
        <f t="shared" si="64"/>
        <v>403.68025965277832</v>
      </c>
      <c r="Q234" s="23">
        <f>SUM($P$4:P234)/10000</f>
        <v>6.558329303704717</v>
      </c>
      <c r="R234" s="21">
        <f t="shared" si="65"/>
        <v>1</v>
      </c>
      <c r="S234">
        <f t="shared" si="66"/>
        <v>6335.537408439397</v>
      </c>
      <c r="T234">
        <f>SUM($S$4:S234)</f>
        <v>719076.87450287968</v>
      </c>
      <c r="U234">
        <f t="shared" si="67"/>
        <v>0.19974357625079991</v>
      </c>
      <c r="V234" s="21">
        <f t="shared" si="68"/>
        <v>0</v>
      </c>
      <c r="W234">
        <f t="shared" si="69"/>
        <v>0</v>
      </c>
      <c r="Y234">
        <f>SUM($W$4:W234)</f>
        <v>-198978.67729094476</v>
      </c>
      <c r="Z234">
        <f t="shared" ref="Z234:Z297" si="74">Y234/3600000*-1</f>
        <v>5.5271854803040213E-2</v>
      </c>
      <c r="AA234">
        <f t="shared" si="70"/>
        <v>6.3355374084394382</v>
      </c>
      <c r="AB234">
        <f t="shared" si="72"/>
        <v>0</v>
      </c>
      <c r="AC234">
        <f t="shared" si="71"/>
        <v>1.8457233796296355</v>
      </c>
      <c r="AD234">
        <f t="shared" si="73"/>
        <v>0</v>
      </c>
      <c r="AE234">
        <f>SUM($AD$4:AD234)/3600</f>
        <v>4.4217483842432161E-2</v>
      </c>
    </row>
    <row r="235" spans="1:31" x14ac:dyDescent="0.3">
      <c r="A235" s="6" t="s">
        <v>23</v>
      </c>
      <c r="B235" s="6">
        <v>231</v>
      </c>
      <c r="C235" s="6">
        <v>231</v>
      </c>
      <c r="D235" s="3">
        <f t="shared" si="57"/>
        <v>15.694444444444445</v>
      </c>
      <c r="E235" s="7">
        <v>56.5</v>
      </c>
      <c r="F235" s="21">
        <f t="shared" si="58"/>
        <v>4.1666666666666269E-2</v>
      </c>
      <c r="G235" s="5">
        <f t="shared" si="59"/>
        <v>28.25</v>
      </c>
      <c r="H235" s="5">
        <f t="shared" si="60"/>
        <v>19165.535216102213</v>
      </c>
      <c r="I235">
        <f>SUM($D$4:D235)</f>
        <v>1350.8888888888891</v>
      </c>
      <c r="J235">
        <f t="shared" si="61"/>
        <v>15.694444444444343</v>
      </c>
      <c r="K235">
        <f>Data!$B$4*9.81*0.012</f>
        <v>166.57380000000003</v>
      </c>
      <c r="L235" s="22">
        <f t="shared" si="62"/>
        <v>99.537015208333329</v>
      </c>
      <c r="M235" s="22">
        <f>SUM($L$4:L235)</f>
        <v>5055.6016966999987</v>
      </c>
      <c r="N235" s="22">
        <f t="shared" si="63"/>
        <v>5.0556016966999984</v>
      </c>
      <c r="O235">
        <f>Data!$B$4*F235</f>
        <v>58.958333333332767</v>
      </c>
      <c r="P235" s="23">
        <f t="shared" si="64"/>
        <v>325.0691485416661</v>
      </c>
      <c r="Q235" s="23">
        <f>SUM($P$4:P235)/10000</f>
        <v>6.5908362185588834</v>
      </c>
      <c r="R235" s="21">
        <f t="shared" si="65"/>
        <v>1</v>
      </c>
      <c r="S235">
        <f t="shared" si="66"/>
        <v>5101.7796923900041</v>
      </c>
      <c r="T235">
        <f>SUM($S$4:S235)</f>
        <v>724178.65419526969</v>
      </c>
      <c r="U235">
        <f t="shared" si="67"/>
        <v>0.2011607372764638</v>
      </c>
      <c r="V235" s="21">
        <f t="shared" si="68"/>
        <v>0</v>
      </c>
      <c r="W235">
        <f t="shared" si="69"/>
        <v>0</v>
      </c>
      <c r="Y235">
        <f>SUM($W$4:W235)</f>
        <v>-198978.67729094476</v>
      </c>
      <c r="Z235">
        <f t="shared" si="74"/>
        <v>5.5271854803040213E-2</v>
      </c>
      <c r="AA235">
        <f t="shared" si="70"/>
        <v>5.1017796923900374</v>
      </c>
      <c r="AB235">
        <f t="shared" si="72"/>
        <v>0</v>
      </c>
      <c r="AC235">
        <f t="shared" si="71"/>
        <v>0</v>
      </c>
      <c r="AD235">
        <f t="shared" si="73"/>
        <v>0</v>
      </c>
      <c r="AE235">
        <f>SUM($AD$4:AD235)/3600</f>
        <v>4.4217483842432161E-2</v>
      </c>
    </row>
    <row r="236" spans="1:31" x14ac:dyDescent="0.3">
      <c r="A236" s="6" t="s">
        <v>23</v>
      </c>
      <c r="B236" s="6">
        <v>232</v>
      </c>
      <c r="C236" s="6">
        <v>232</v>
      </c>
      <c r="D236" s="3">
        <f t="shared" si="57"/>
        <v>15.611111111111111</v>
      </c>
      <c r="E236" s="7">
        <v>56.2</v>
      </c>
      <c r="F236" s="21">
        <f t="shared" si="58"/>
        <v>-4.1666666666666269E-2</v>
      </c>
      <c r="G236" s="5">
        <f t="shared" si="59"/>
        <v>28.1</v>
      </c>
      <c r="H236" s="5">
        <f t="shared" si="60"/>
        <v>-12151.209788687416</v>
      </c>
      <c r="I236">
        <f>SUM($D$4:D236)</f>
        <v>1366.5000000000002</v>
      </c>
      <c r="J236">
        <f t="shared" si="61"/>
        <v>15.611111111111086</v>
      </c>
      <c r="K236">
        <f>Data!$B$4*9.81*0.012</f>
        <v>166.57380000000003</v>
      </c>
      <c r="L236" s="22">
        <f t="shared" si="62"/>
        <v>98.482791233333316</v>
      </c>
      <c r="M236" s="22">
        <f>SUM($L$4:L236)</f>
        <v>5154.0844879333317</v>
      </c>
      <c r="N236" s="22">
        <f t="shared" si="63"/>
        <v>5.1540844879333321</v>
      </c>
      <c r="O236">
        <f>Data!$B$4*F236</f>
        <v>-58.958333333332767</v>
      </c>
      <c r="P236" s="23">
        <f t="shared" si="64"/>
        <v>206.09825790000056</v>
      </c>
      <c r="Q236" s="23">
        <f>SUM($P$4:P236)/10000</f>
        <v>6.6114460443488827</v>
      </c>
      <c r="R236" s="21">
        <f t="shared" si="65"/>
        <v>0</v>
      </c>
      <c r="S236">
        <f t="shared" si="66"/>
        <v>0</v>
      </c>
      <c r="T236">
        <f>SUM($S$4:S236)</f>
        <v>724178.65419526969</v>
      </c>
      <c r="U236">
        <f t="shared" si="67"/>
        <v>0.2011607372764638</v>
      </c>
      <c r="V236" s="21">
        <f t="shared" si="68"/>
        <v>0</v>
      </c>
      <c r="W236">
        <f t="shared" si="69"/>
        <v>0</v>
      </c>
      <c r="Y236">
        <f>SUM($W$4:W236)</f>
        <v>-198978.67729094476</v>
      </c>
      <c r="Z236">
        <f t="shared" si="74"/>
        <v>5.5271854803040213E-2</v>
      </c>
      <c r="AA236">
        <f t="shared" si="70"/>
        <v>3.2174228038833421</v>
      </c>
      <c r="AB236">
        <f t="shared" si="72"/>
        <v>0</v>
      </c>
      <c r="AC236">
        <f t="shared" si="71"/>
        <v>-1.8457233796296355</v>
      </c>
      <c r="AD236">
        <f t="shared" si="73"/>
        <v>0</v>
      </c>
      <c r="AE236">
        <f>SUM($AD$4:AD236)/3600</f>
        <v>4.4217483842432161E-2</v>
      </c>
    </row>
    <row r="237" spans="1:31" x14ac:dyDescent="0.3">
      <c r="A237" s="6" t="s">
        <v>23</v>
      </c>
      <c r="B237" s="6">
        <v>233</v>
      </c>
      <c r="C237" s="6">
        <v>233</v>
      </c>
      <c r="D237" s="3">
        <f t="shared" si="57"/>
        <v>15.25</v>
      </c>
      <c r="E237" s="7">
        <v>54.9</v>
      </c>
      <c r="F237" s="21">
        <f t="shared" si="58"/>
        <v>-0.2222222222222224</v>
      </c>
      <c r="G237" s="5">
        <f t="shared" si="59"/>
        <v>27.45</v>
      </c>
      <c r="H237" s="5">
        <f t="shared" si="60"/>
        <v>16945.820193725394</v>
      </c>
      <c r="I237">
        <f>SUM($D$4:D237)</f>
        <v>1381.7500000000002</v>
      </c>
      <c r="J237">
        <f t="shared" si="61"/>
        <v>15.25</v>
      </c>
      <c r="K237">
        <f>Data!$B$4*9.81*0.012</f>
        <v>166.57380000000003</v>
      </c>
      <c r="L237" s="22">
        <f t="shared" si="62"/>
        <v>93.979343474999993</v>
      </c>
      <c r="M237" s="22">
        <f>SUM($L$4:L237)</f>
        <v>5248.0638314083317</v>
      </c>
      <c r="N237" s="22">
        <f t="shared" si="63"/>
        <v>5.2480638314083317</v>
      </c>
      <c r="O237">
        <f>Data!$B$4*F237</f>
        <v>-314.44444444444468</v>
      </c>
      <c r="P237" s="23">
        <f t="shared" si="64"/>
        <v>-53.891300969444671</v>
      </c>
      <c r="Q237" s="23">
        <f>SUM($P$4:P237)/10000</f>
        <v>6.6060569142519379</v>
      </c>
      <c r="R237" s="21">
        <f t="shared" si="65"/>
        <v>0</v>
      </c>
      <c r="S237">
        <f t="shared" si="66"/>
        <v>0</v>
      </c>
      <c r="T237">
        <f>SUM($S$4:S237)</f>
        <v>724178.65419526969</v>
      </c>
      <c r="U237">
        <f t="shared" si="67"/>
        <v>0.2011607372764638</v>
      </c>
      <c r="V237" s="21">
        <f t="shared" si="68"/>
        <v>1</v>
      </c>
      <c r="W237" s="28">
        <f t="shared" si="69"/>
        <v>-821.8423397840312</v>
      </c>
      <c r="X237" s="28">
        <f>SUM(W237:W257)</f>
        <v>-99524.733814459018</v>
      </c>
      <c r="Y237">
        <f>SUM($W$4:W237)</f>
        <v>-199800.51963072878</v>
      </c>
      <c r="Z237">
        <f t="shared" si="74"/>
        <v>5.5500144341869104E-2</v>
      </c>
      <c r="AA237">
        <f t="shared" si="70"/>
        <v>-0.82184233978403121</v>
      </c>
      <c r="AB237">
        <f t="shared" si="72"/>
        <v>1</v>
      </c>
      <c r="AC237">
        <f t="shared" si="71"/>
        <v>-7.8845852623456745</v>
      </c>
      <c r="AD237">
        <f t="shared" si="73"/>
        <v>0.65747387182722505</v>
      </c>
      <c r="AE237">
        <f>SUM($AD$4:AD237)/3600</f>
        <v>4.4400115473495275E-2</v>
      </c>
    </row>
    <row r="238" spans="1:31" x14ac:dyDescent="0.3">
      <c r="A238" s="6" t="s">
        <v>23</v>
      </c>
      <c r="B238" s="6">
        <v>234</v>
      </c>
      <c r="C238" s="6">
        <v>234</v>
      </c>
      <c r="D238" s="3">
        <f t="shared" si="57"/>
        <v>14.694444444444443</v>
      </c>
      <c r="E238" s="7">
        <v>52.9</v>
      </c>
      <c r="F238" s="21">
        <f t="shared" si="58"/>
        <v>-0.45833333333333393</v>
      </c>
      <c r="G238" s="5">
        <f t="shared" si="59"/>
        <v>26.45</v>
      </c>
      <c r="H238" s="5">
        <f t="shared" si="60"/>
        <v>255986.60168791586</v>
      </c>
      <c r="I238">
        <f>SUM($D$4:D238)</f>
        <v>1396.4444444444446</v>
      </c>
      <c r="J238">
        <f t="shared" si="61"/>
        <v>14.694444444444343</v>
      </c>
      <c r="K238">
        <f>Data!$B$4*9.81*0.012</f>
        <v>166.57380000000003</v>
      </c>
      <c r="L238" s="22">
        <f t="shared" si="62"/>
        <v>87.256755808333295</v>
      </c>
      <c r="M238" s="22">
        <f>SUM($L$4:L238)</f>
        <v>5335.3205872166645</v>
      </c>
      <c r="N238" s="22">
        <f t="shared" si="63"/>
        <v>5.3353205872166649</v>
      </c>
      <c r="O238">
        <f>Data!$B$4*F238</f>
        <v>-648.54166666666754</v>
      </c>
      <c r="P238" s="23">
        <f t="shared" si="64"/>
        <v>-394.71111085833422</v>
      </c>
      <c r="Q238" s="23">
        <f>SUM($P$4:P238)/10000</f>
        <v>6.5665858031661042</v>
      </c>
      <c r="R238" s="21">
        <f t="shared" si="65"/>
        <v>0</v>
      </c>
      <c r="S238">
        <f t="shared" si="66"/>
        <v>0</v>
      </c>
      <c r="T238">
        <f>SUM($S$4:S238)</f>
        <v>724178.65419526969</v>
      </c>
      <c r="U238">
        <f t="shared" si="67"/>
        <v>0.2011607372764638</v>
      </c>
      <c r="V238" s="21">
        <f t="shared" si="68"/>
        <v>1</v>
      </c>
      <c r="W238" s="28">
        <f t="shared" si="69"/>
        <v>-5800.0604901127044</v>
      </c>
      <c r="X238" s="28"/>
      <c r="Y238">
        <f>SUM($W$4:W238)</f>
        <v>-205600.58012084148</v>
      </c>
      <c r="Z238">
        <f t="shared" si="74"/>
        <v>5.7111272255789297E-2</v>
      </c>
      <c r="AA238">
        <f t="shared" si="70"/>
        <v>-5.8000604901127435</v>
      </c>
      <c r="AB238">
        <f t="shared" si="72"/>
        <v>1</v>
      </c>
      <c r="AC238">
        <f t="shared" si="71"/>
        <v>-11.769830246913616</v>
      </c>
      <c r="AD238">
        <f t="shared" si="73"/>
        <v>4.6400483920901632</v>
      </c>
      <c r="AE238">
        <f>SUM($AD$4:AD238)/3600</f>
        <v>4.5689017804631436E-2</v>
      </c>
    </row>
    <row r="239" spans="1:31" x14ac:dyDescent="0.3">
      <c r="A239" s="6" t="s">
        <v>23</v>
      </c>
      <c r="B239" s="6">
        <v>235</v>
      </c>
      <c r="C239" s="6">
        <v>235</v>
      </c>
      <c r="D239" s="3">
        <f t="shared" si="57"/>
        <v>14.166666666666666</v>
      </c>
      <c r="E239" s="7">
        <v>51</v>
      </c>
      <c r="F239" s="21">
        <f t="shared" si="58"/>
        <v>-0.54166666666666641</v>
      </c>
      <c r="G239" s="5">
        <f t="shared" si="59"/>
        <v>25.5</v>
      </c>
      <c r="H239" s="5">
        <f t="shared" si="60"/>
        <v>397625.69597517309</v>
      </c>
      <c r="I239">
        <f>SUM($D$4:D239)</f>
        <v>1410.6111111111113</v>
      </c>
      <c r="J239">
        <f t="shared" si="61"/>
        <v>14.166666666666742</v>
      </c>
      <c r="K239">
        <f>Data!$B$4*9.81*0.012</f>
        <v>166.57380000000003</v>
      </c>
      <c r="L239" s="22">
        <f t="shared" si="62"/>
        <v>81.101347499999989</v>
      </c>
      <c r="M239" s="22">
        <f>SUM($L$4:L239)</f>
        <v>5416.4219347166645</v>
      </c>
      <c r="N239" s="22">
        <f t="shared" si="63"/>
        <v>5.4164219347166647</v>
      </c>
      <c r="O239">
        <f>Data!$B$4*F239</f>
        <v>-766.45833333333292</v>
      </c>
      <c r="P239" s="23">
        <f t="shared" si="64"/>
        <v>-518.78318583333294</v>
      </c>
      <c r="Q239" s="23">
        <f>SUM($P$4:P239)/10000</f>
        <v>6.5147074845827717</v>
      </c>
      <c r="R239" s="21">
        <f t="shared" si="65"/>
        <v>0</v>
      </c>
      <c r="S239">
        <f t="shared" si="66"/>
        <v>0</v>
      </c>
      <c r="T239">
        <f>SUM($S$4:S239)</f>
        <v>724178.65419526969</v>
      </c>
      <c r="U239">
        <f t="shared" si="67"/>
        <v>0.2011607372764638</v>
      </c>
      <c r="V239" s="21">
        <f t="shared" si="68"/>
        <v>1</v>
      </c>
      <c r="W239" s="28">
        <f t="shared" si="69"/>
        <v>-7349.4284659722562</v>
      </c>
      <c r="X239" s="28"/>
      <c r="Y239">
        <f>SUM($W$4:W239)</f>
        <v>-212950.00858681372</v>
      </c>
      <c r="Z239">
        <f t="shared" si="74"/>
        <v>5.9152780163003814E-2</v>
      </c>
      <c r="AA239">
        <f t="shared" si="70"/>
        <v>-7.349428465972216</v>
      </c>
      <c r="AB239">
        <f t="shared" si="72"/>
        <v>1</v>
      </c>
      <c r="AC239">
        <f t="shared" si="71"/>
        <v>-10.77681905864195</v>
      </c>
      <c r="AD239">
        <f t="shared" si="73"/>
        <v>5.8795427727778051</v>
      </c>
      <c r="AE239">
        <f>SUM($AD$4:AD239)/3600</f>
        <v>4.7322224130403046E-2</v>
      </c>
    </row>
    <row r="240" spans="1:31" x14ac:dyDescent="0.3">
      <c r="A240" s="6" t="s">
        <v>23</v>
      </c>
      <c r="B240" s="6">
        <v>236</v>
      </c>
      <c r="C240" s="6">
        <v>236</v>
      </c>
      <c r="D240" s="3">
        <f t="shared" si="57"/>
        <v>13.833333333333332</v>
      </c>
      <c r="E240" s="7">
        <v>49.8</v>
      </c>
      <c r="F240" s="21">
        <f t="shared" si="58"/>
        <v>-0.43055555555555575</v>
      </c>
      <c r="G240" s="5">
        <f t="shared" si="59"/>
        <v>24.9</v>
      </c>
      <c r="H240" s="5">
        <f t="shared" si="60"/>
        <v>222573.81078701958</v>
      </c>
      <c r="I240">
        <f>SUM($D$4:D240)</f>
        <v>1424.4444444444446</v>
      </c>
      <c r="J240">
        <f t="shared" si="61"/>
        <v>13.833333333333258</v>
      </c>
      <c r="K240">
        <f>Data!$B$4*9.81*0.012</f>
        <v>166.57380000000003</v>
      </c>
      <c r="L240" s="22">
        <f t="shared" si="62"/>
        <v>77.329713899999987</v>
      </c>
      <c r="M240" s="22">
        <f>SUM($L$4:L240)</f>
        <v>5493.7516486166642</v>
      </c>
      <c r="N240" s="22">
        <f t="shared" si="63"/>
        <v>5.493751648616664</v>
      </c>
      <c r="O240">
        <f>Data!$B$4*F240</f>
        <v>-609.23611111111143</v>
      </c>
      <c r="P240" s="23">
        <f t="shared" si="64"/>
        <v>-365.33259721111142</v>
      </c>
      <c r="Q240" s="23">
        <f>SUM($P$4:P240)/10000</f>
        <v>6.4781742248616601</v>
      </c>
      <c r="R240" s="21">
        <f t="shared" si="65"/>
        <v>0</v>
      </c>
      <c r="S240">
        <f t="shared" si="66"/>
        <v>0</v>
      </c>
      <c r="T240">
        <f>SUM($S$4:S240)</f>
        <v>724178.65419526969</v>
      </c>
      <c r="U240">
        <f t="shared" si="67"/>
        <v>0.2011607372764638</v>
      </c>
      <c r="V240" s="21">
        <f t="shared" si="68"/>
        <v>1</v>
      </c>
      <c r="W240" s="28">
        <f t="shared" si="69"/>
        <v>-5053.76759475368</v>
      </c>
      <c r="X240" s="28"/>
      <c r="Y240">
        <f>SUM($W$4:W240)</f>
        <v>-218003.7761815674</v>
      </c>
      <c r="Z240">
        <f t="shared" si="74"/>
        <v>6.0556604494879832E-2</v>
      </c>
      <c r="AA240">
        <f t="shared" si="70"/>
        <v>-5.0537675947537073</v>
      </c>
      <c r="AB240">
        <f t="shared" si="72"/>
        <v>1</v>
      </c>
      <c r="AC240">
        <f t="shared" si="71"/>
        <v>-6.6033333333333406</v>
      </c>
      <c r="AD240">
        <f t="shared" si="73"/>
        <v>4.0430140758029447</v>
      </c>
      <c r="AE240">
        <f>SUM($AD$4:AD240)/3600</f>
        <v>4.844528359590386E-2</v>
      </c>
    </row>
    <row r="241" spans="1:31" x14ac:dyDescent="0.3">
      <c r="A241" s="6" t="s">
        <v>23</v>
      </c>
      <c r="B241" s="6">
        <v>237</v>
      </c>
      <c r="C241" s="6">
        <v>237</v>
      </c>
      <c r="D241" s="3">
        <f t="shared" si="57"/>
        <v>13.666666666666668</v>
      </c>
      <c r="E241" s="7">
        <v>49.2</v>
      </c>
      <c r="F241" s="21">
        <f t="shared" si="58"/>
        <v>-0.24999999999999961</v>
      </c>
      <c r="G241" s="5">
        <f t="shared" si="59"/>
        <v>24.6</v>
      </c>
      <c r="H241" s="5">
        <f t="shared" si="60"/>
        <v>39513.389513499722</v>
      </c>
      <c r="I241">
        <f>SUM($D$4:D241)</f>
        <v>1438.1111111111113</v>
      </c>
      <c r="J241">
        <f t="shared" si="61"/>
        <v>13.666666666666742</v>
      </c>
      <c r="K241">
        <f>Data!$B$4*9.81*0.012</f>
        <v>166.57380000000003</v>
      </c>
      <c r="L241" s="22">
        <f t="shared" si="62"/>
        <v>75.4775724</v>
      </c>
      <c r="M241" s="22">
        <f>SUM($L$4:L241)</f>
        <v>5569.2292210166643</v>
      </c>
      <c r="N241" s="22">
        <f t="shared" si="63"/>
        <v>5.5692292210166645</v>
      </c>
      <c r="O241">
        <f>Data!$B$4*F241</f>
        <v>-353.74999999999943</v>
      </c>
      <c r="P241" s="23">
        <f t="shared" si="64"/>
        <v>-111.69862759999938</v>
      </c>
      <c r="Q241" s="23">
        <f>SUM($P$4:P241)/10000</f>
        <v>6.46700436210166</v>
      </c>
      <c r="R241" s="21">
        <f t="shared" si="65"/>
        <v>0</v>
      </c>
      <c r="S241">
        <f t="shared" si="66"/>
        <v>0</v>
      </c>
      <c r="T241">
        <f>SUM($S$4:S241)</f>
        <v>724178.65419526969</v>
      </c>
      <c r="U241">
        <f t="shared" si="67"/>
        <v>0.2011607372764638</v>
      </c>
      <c r="V241" s="21">
        <f t="shared" si="68"/>
        <v>1</v>
      </c>
      <c r="W241" s="28">
        <f t="shared" si="69"/>
        <v>-1526.5479105333334</v>
      </c>
      <c r="X241" s="28"/>
      <c r="Y241">
        <f>SUM($W$4:W241)</f>
        <v>-219530.32409210072</v>
      </c>
      <c r="Z241">
        <f t="shared" si="74"/>
        <v>6.0980645581139088E-2</v>
      </c>
      <c r="AA241">
        <f t="shared" si="70"/>
        <v>-1.5265479105333251</v>
      </c>
      <c r="AB241">
        <f t="shared" si="72"/>
        <v>1</v>
      </c>
      <c r="AC241">
        <f t="shared" si="71"/>
        <v>-3.2427083333333</v>
      </c>
      <c r="AD241">
        <f t="shared" si="73"/>
        <v>1.2212383284266668</v>
      </c>
      <c r="AE241">
        <f>SUM($AD$4:AD241)/3600</f>
        <v>4.8784516464911269E-2</v>
      </c>
    </row>
    <row r="242" spans="1:31" x14ac:dyDescent="0.3">
      <c r="A242" s="6" t="s">
        <v>23</v>
      </c>
      <c r="B242" s="6">
        <v>238</v>
      </c>
      <c r="C242" s="6">
        <v>238</v>
      </c>
      <c r="D242" s="3">
        <f t="shared" si="57"/>
        <v>13.444444444444443</v>
      </c>
      <c r="E242" s="7">
        <v>48.4</v>
      </c>
      <c r="F242" s="21">
        <f t="shared" si="58"/>
        <v>-0.19444444444444425</v>
      </c>
      <c r="G242" s="5">
        <f t="shared" si="59"/>
        <v>24.2</v>
      </c>
      <c r="H242" s="5">
        <f t="shared" si="60"/>
        <v>9773.5155149937491</v>
      </c>
      <c r="I242">
        <f>SUM($D$4:D242)</f>
        <v>1451.5555555555557</v>
      </c>
      <c r="J242">
        <f t="shared" si="61"/>
        <v>13.444444444444343</v>
      </c>
      <c r="K242">
        <f>Data!$B$4*9.81*0.012</f>
        <v>166.57380000000003</v>
      </c>
      <c r="L242" s="22">
        <f t="shared" si="62"/>
        <v>73.042972933333303</v>
      </c>
      <c r="M242" s="22">
        <f>SUM($L$4:L242)</f>
        <v>5642.2721939499979</v>
      </c>
      <c r="N242" s="22">
        <f t="shared" si="63"/>
        <v>5.6422721939499976</v>
      </c>
      <c r="O242">
        <f>Data!$B$4*F242</f>
        <v>-275.13888888888863</v>
      </c>
      <c r="P242" s="23">
        <f t="shared" si="64"/>
        <v>-35.522115955555307</v>
      </c>
      <c r="Q242" s="23">
        <f>SUM($P$4:P242)/10000</f>
        <v>6.4634521505061047</v>
      </c>
      <c r="R242" s="21">
        <f t="shared" si="65"/>
        <v>0</v>
      </c>
      <c r="S242">
        <f t="shared" si="66"/>
        <v>0</v>
      </c>
      <c r="T242">
        <f>SUM($S$4:S242)</f>
        <v>724178.65419526969</v>
      </c>
      <c r="U242">
        <f t="shared" si="67"/>
        <v>0.2011607372764638</v>
      </c>
      <c r="V242" s="21">
        <f t="shared" si="68"/>
        <v>1</v>
      </c>
      <c r="W242" s="28">
        <f t="shared" si="69"/>
        <v>-477.57511451357334</v>
      </c>
      <c r="X242" s="28"/>
      <c r="Y242">
        <f>SUM($W$4:W242)</f>
        <v>-220007.8992066143</v>
      </c>
      <c r="Z242">
        <f t="shared" si="74"/>
        <v>6.1113305335170641E-2</v>
      </c>
      <c r="AA242">
        <f t="shared" si="70"/>
        <v>-0.47757511451357687</v>
      </c>
      <c r="AB242">
        <f t="shared" si="72"/>
        <v>1</v>
      </c>
      <c r="AC242">
        <f t="shared" si="71"/>
        <v>-4.2624691358025233</v>
      </c>
      <c r="AD242">
        <f t="shared" si="73"/>
        <v>0.38206009161085869</v>
      </c>
      <c r="AE242">
        <f>SUM($AD$4:AD242)/3600</f>
        <v>4.889064426813651E-2</v>
      </c>
    </row>
    <row r="243" spans="1:31" x14ac:dyDescent="0.3">
      <c r="A243" s="6" t="s">
        <v>23</v>
      </c>
      <c r="B243" s="6">
        <v>239</v>
      </c>
      <c r="C243" s="6">
        <v>239</v>
      </c>
      <c r="D243" s="3">
        <f t="shared" si="57"/>
        <v>13.027777777777777</v>
      </c>
      <c r="E243" s="7">
        <v>46.9</v>
      </c>
      <c r="F243" s="21">
        <f t="shared" si="58"/>
        <v>-0.31944444444444503</v>
      </c>
      <c r="G243" s="5">
        <f t="shared" si="59"/>
        <v>23.45</v>
      </c>
      <c r="H243" s="5">
        <f t="shared" si="60"/>
        <v>98021.20793530166</v>
      </c>
      <c r="I243">
        <f>SUM($D$4:D243)</f>
        <v>1464.5833333333335</v>
      </c>
      <c r="J243">
        <f t="shared" si="61"/>
        <v>13.027777777777828</v>
      </c>
      <c r="K243">
        <f>Data!$B$4*9.81*0.012</f>
        <v>166.57380000000003</v>
      </c>
      <c r="L243" s="22">
        <f t="shared" si="62"/>
        <v>68.585672808333314</v>
      </c>
      <c r="M243" s="22">
        <f>SUM($L$4:L243)</f>
        <v>5710.8578667583315</v>
      </c>
      <c r="N243" s="22">
        <f t="shared" si="63"/>
        <v>5.7108578667583316</v>
      </c>
      <c r="O243">
        <f>Data!$B$4*F243</f>
        <v>-452.01388888888971</v>
      </c>
      <c r="P243" s="23">
        <f t="shared" si="64"/>
        <v>-216.85441608055635</v>
      </c>
      <c r="Q243" s="23">
        <f>SUM($P$4:P243)/10000</f>
        <v>6.441766708898049</v>
      </c>
      <c r="R243" s="21">
        <f t="shared" si="65"/>
        <v>0</v>
      </c>
      <c r="S243">
        <f t="shared" si="66"/>
        <v>0</v>
      </c>
      <c r="T243">
        <f>SUM($S$4:S243)</f>
        <v>724178.65419526969</v>
      </c>
      <c r="U243">
        <f t="shared" si="67"/>
        <v>0.2011607372764638</v>
      </c>
      <c r="V243" s="21">
        <f t="shared" si="68"/>
        <v>1</v>
      </c>
      <c r="W243" s="28">
        <f t="shared" si="69"/>
        <v>-2825.1311428272588</v>
      </c>
      <c r="X243" s="28"/>
      <c r="Y243">
        <f>SUM($W$4:W243)</f>
        <v>-222833.03034944154</v>
      </c>
      <c r="Z243">
        <f t="shared" si="74"/>
        <v>6.1898063985955987E-2</v>
      </c>
      <c r="AA243">
        <f t="shared" si="70"/>
        <v>-2.8251311428272481</v>
      </c>
      <c r="AB243">
        <f t="shared" si="72"/>
        <v>1</v>
      </c>
      <c r="AC243">
        <f t="shared" si="71"/>
        <v>-7.8037905092592306</v>
      </c>
      <c r="AD243">
        <f t="shared" si="73"/>
        <v>2.2601049142618073</v>
      </c>
      <c r="AE243">
        <f>SUM($AD$4:AD243)/3600</f>
        <v>4.9518451188764787E-2</v>
      </c>
    </row>
    <row r="244" spans="1:31" x14ac:dyDescent="0.3">
      <c r="A244" s="6" t="s">
        <v>23</v>
      </c>
      <c r="B244" s="6">
        <v>240</v>
      </c>
      <c r="C244" s="6">
        <v>240</v>
      </c>
      <c r="D244" s="3">
        <f t="shared" si="57"/>
        <v>12.305555555555554</v>
      </c>
      <c r="E244" s="7">
        <v>44.3</v>
      </c>
      <c r="F244" s="21">
        <f t="shared" si="58"/>
        <v>-0.56944444444444464</v>
      </c>
      <c r="G244" s="5">
        <f t="shared" si="59"/>
        <v>22.15</v>
      </c>
      <c r="H244" s="5">
        <f t="shared" si="60"/>
        <v>465729.92856252025</v>
      </c>
      <c r="I244">
        <f>SUM($D$4:D244)</f>
        <v>1476.8888888888891</v>
      </c>
      <c r="J244">
        <f t="shared" si="61"/>
        <v>12.305555555555657</v>
      </c>
      <c r="K244">
        <f>Data!$B$4*9.81*0.012</f>
        <v>166.57380000000003</v>
      </c>
      <c r="L244" s="22">
        <f t="shared" si="62"/>
        <v>61.192073608333303</v>
      </c>
      <c r="M244" s="22">
        <f>SUM($L$4:L244)</f>
        <v>5772.0499403666645</v>
      </c>
      <c r="N244" s="22">
        <f t="shared" si="63"/>
        <v>5.7720499403666645</v>
      </c>
      <c r="O244">
        <f>Data!$B$4*F244</f>
        <v>-805.76388888888914</v>
      </c>
      <c r="P244" s="23">
        <f t="shared" si="64"/>
        <v>-577.99801528055582</v>
      </c>
      <c r="Q244" s="23">
        <f>SUM($P$4:P244)/10000</f>
        <v>6.3839669073699934</v>
      </c>
      <c r="R244" s="21">
        <f t="shared" si="65"/>
        <v>0</v>
      </c>
      <c r="S244">
        <f t="shared" si="66"/>
        <v>0</v>
      </c>
      <c r="T244">
        <f>SUM($S$4:S244)</f>
        <v>724178.65419526969</v>
      </c>
      <c r="U244">
        <f t="shared" si="67"/>
        <v>0.2011607372764638</v>
      </c>
      <c r="V244" s="21">
        <f t="shared" si="68"/>
        <v>1</v>
      </c>
      <c r="W244" s="28">
        <f t="shared" si="69"/>
        <v>-7112.5866880357871</v>
      </c>
      <c r="X244" s="28"/>
      <c r="Y244">
        <f>SUM($W$4:W244)</f>
        <v>-229945.61703747732</v>
      </c>
      <c r="Z244">
        <f t="shared" si="74"/>
        <v>6.3873782510410371E-2</v>
      </c>
      <c r="AA244">
        <f t="shared" si="70"/>
        <v>-7.1125866880357274</v>
      </c>
      <c r="AB244">
        <f t="shared" si="72"/>
        <v>1</v>
      </c>
      <c r="AC244">
        <f t="shared" si="71"/>
        <v>-12.944629629629656</v>
      </c>
      <c r="AD244">
        <f t="shared" si="73"/>
        <v>5.6900693504286304</v>
      </c>
      <c r="AE244">
        <f>SUM($AD$4:AD244)/3600</f>
        <v>5.1099026008328302E-2</v>
      </c>
    </row>
    <row r="245" spans="1:31" x14ac:dyDescent="0.3">
      <c r="A245" s="6" t="s">
        <v>23</v>
      </c>
      <c r="B245" s="6">
        <v>241</v>
      </c>
      <c r="C245" s="6">
        <v>241</v>
      </c>
      <c r="D245" s="3">
        <f t="shared" si="57"/>
        <v>11.527777777777777</v>
      </c>
      <c r="E245" s="7">
        <v>41.5</v>
      </c>
      <c r="F245" s="21">
        <f t="shared" si="58"/>
        <v>-0.74999999999999978</v>
      </c>
      <c r="G245" s="5">
        <f t="shared" si="59"/>
        <v>20.75</v>
      </c>
      <c r="H245" s="5">
        <f t="shared" si="60"/>
        <v>892484.7291414059</v>
      </c>
      <c r="I245">
        <f>SUM($D$4:D245)</f>
        <v>1488.416666666667</v>
      </c>
      <c r="J245">
        <f t="shared" si="61"/>
        <v>11.527777777777828</v>
      </c>
      <c r="K245">
        <f>Data!$B$4*9.81*0.012</f>
        <v>166.57380000000003</v>
      </c>
      <c r="L245" s="22">
        <f t="shared" si="62"/>
        <v>53.701190208333315</v>
      </c>
      <c r="M245" s="22">
        <f>SUM($L$4:L245)</f>
        <v>5825.7511305749977</v>
      </c>
      <c r="N245" s="22">
        <f t="shared" si="63"/>
        <v>5.8257511305749974</v>
      </c>
      <c r="O245">
        <f>Data!$B$4*F245</f>
        <v>-1061.2499999999998</v>
      </c>
      <c r="P245" s="23">
        <f t="shared" si="64"/>
        <v>-840.97500979166648</v>
      </c>
      <c r="Q245" s="23">
        <f>SUM($P$4:P245)/10000</f>
        <v>6.299869406390826</v>
      </c>
      <c r="R245" s="21">
        <f t="shared" si="65"/>
        <v>0</v>
      </c>
      <c r="S245">
        <f t="shared" si="66"/>
        <v>0</v>
      </c>
      <c r="T245">
        <f>SUM($S$4:S245)</f>
        <v>724178.65419526969</v>
      </c>
      <c r="U245">
        <f t="shared" si="67"/>
        <v>0.2011607372764638</v>
      </c>
      <c r="V245" s="21">
        <f t="shared" si="68"/>
        <v>1</v>
      </c>
      <c r="W245" s="28">
        <f t="shared" si="69"/>
        <v>-9694.5730295428639</v>
      </c>
      <c r="X245" s="28"/>
      <c r="Y245">
        <f>SUM($W$4:W245)</f>
        <v>-239640.19006702019</v>
      </c>
      <c r="Z245">
        <f t="shared" si="74"/>
        <v>6.6566719463061169E-2</v>
      </c>
      <c r="AA245">
        <f t="shared" si="70"/>
        <v>-9.6945730295428199</v>
      </c>
      <c r="AB245">
        <f t="shared" si="72"/>
        <v>1</v>
      </c>
      <c r="AC245">
        <f t="shared" si="71"/>
        <v>-13.114953703703684</v>
      </c>
      <c r="AD245">
        <f t="shared" si="73"/>
        <v>7.7556584236342916</v>
      </c>
      <c r="AE245">
        <f>SUM($AD$4:AD245)/3600</f>
        <v>5.3253375570448937E-2</v>
      </c>
    </row>
    <row r="246" spans="1:31" x14ac:dyDescent="0.3">
      <c r="A246" s="6" t="s">
        <v>23</v>
      </c>
      <c r="B246" s="6">
        <v>242</v>
      </c>
      <c r="C246" s="6">
        <v>242</v>
      </c>
      <c r="D246" s="3">
        <f t="shared" si="57"/>
        <v>10.972222222222221</v>
      </c>
      <c r="E246" s="7">
        <v>39.5</v>
      </c>
      <c r="F246" s="21">
        <f t="shared" si="58"/>
        <v>-0.6666666666666663</v>
      </c>
      <c r="G246" s="5">
        <f t="shared" si="59"/>
        <v>19.75</v>
      </c>
      <c r="H246" s="5">
        <f t="shared" si="60"/>
        <v>686850.09196458245</v>
      </c>
      <c r="I246">
        <f>SUM($D$4:D246)</f>
        <v>1499.3888888888891</v>
      </c>
      <c r="J246">
        <f t="shared" si="61"/>
        <v>10.972222222222172</v>
      </c>
      <c r="K246">
        <f>Data!$B$4*9.81*0.012</f>
        <v>166.57380000000003</v>
      </c>
      <c r="L246" s="22">
        <f t="shared" si="62"/>
        <v>48.649895208333319</v>
      </c>
      <c r="M246" s="22">
        <f>SUM($L$4:L246)</f>
        <v>5874.4010257833306</v>
      </c>
      <c r="N246" s="22">
        <f t="shared" si="63"/>
        <v>5.8744010257833308</v>
      </c>
      <c r="O246">
        <f>Data!$B$4*F246</f>
        <v>-943.3333333333328</v>
      </c>
      <c r="P246" s="23">
        <f t="shared" si="64"/>
        <v>-728.10963812499949</v>
      </c>
      <c r="Q246" s="23">
        <f>SUM($P$4:P246)/10000</f>
        <v>6.2270584425783255</v>
      </c>
      <c r="R246" s="21">
        <f t="shared" si="65"/>
        <v>0</v>
      </c>
      <c r="S246">
        <f t="shared" si="66"/>
        <v>0</v>
      </c>
      <c r="T246">
        <f>SUM($S$4:S246)</f>
        <v>724178.65419526969</v>
      </c>
      <c r="U246">
        <f t="shared" si="67"/>
        <v>0.2011607372764638</v>
      </c>
      <c r="V246" s="21">
        <f t="shared" si="68"/>
        <v>1</v>
      </c>
      <c r="W246" s="28">
        <f t="shared" si="69"/>
        <v>-7988.9807516492629</v>
      </c>
      <c r="X246" s="28"/>
      <c r="Y246">
        <f>SUM($W$4:W246)</f>
        <v>-247629.17081866946</v>
      </c>
      <c r="Z246">
        <f t="shared" si="74"/>
        <v>6.8785880782963743E-2</v>
      </c>
      <c r="AA246">
        <f t="shared" si="70"/>
        <v>-7.988980751649299</v>
      </c>
      <c r="AB246">
        <f t="shared" si="72"/>
        <v>1</v>
      </c>
      <c r="AC246">
        <f t="shared" si="71"/>
        <v>-8.84375</v>
      </c>
      <c r="AD246">
        <f t="shared" si="73"/>
        <v>6.3911846013194111</v>
      </c>
      <c r="AE246">
        <f>SUM($AD$4:AD246)/3600</f>
        <v>5.5028704626370994E-2</v>
      </c>
    </row>
    <row r="247" spans="1:31" x14ac:dyDescent="0.3">
      <c r="A247" s="6" t="s">
        <v>23</v>
      </c>
      <c r="B247" s="6">
        <v>243</v>
      </c>
      <c r="C247" s="6">
        <v>243</v>
      </c>
      <c r="D247" s="3">
        <f t="shared" si="57"/>
        <v>10.277777777777777</v>
      </c>
      <c r="E247" s="7">
        <v>37</v>
      </c>
      <c r="F247" s="21">
        <f t="shared" si="58"/>
        <v>-0.625</v>
      </c>
      <c r="G247" s="5">
        <f t="shared" si="59"/>
        <v>18.5</v>
      </c>
      <c r="H247" s="5">
        <f t="shared" si="60"/>
        <v>597054.50901302078</v>
      </c>
      <c r="I247">
        <f>SUM($D$4:D247)</f>
        <v>1509.666666666667</v>
      </c>
      <c r="J247">
        <f t="shared" si="61"/>
        <v>10.277777777777828</v>
      </c>
      <c r="K247">
        <f>Data!$B$4*9.81*0.012</f>
        <v>166.57380000000003</v>
      </c>
      <c r="L247" s="22">
        <f t="shared" si="62"/>
        <v>42.686560833333317</v>
      </c>
      <c r="M247" s="22">
        <f>SUM($L$4:L247)</f>
        <v>5917.0875866166643</v>
      </c>
      <c r="N247" s="22">
        <f t="shared" si="63"/>
        <v>5.9170875866166641</v>
      </c>
      <c r="O247">
        <f>Data!$B$4*F247</f>
        <v>-884.375</v>
      </c>
      <c r="P247" s="23">
        <f t="shared" si="64"/>
        <v>-675.11463916666662</v>
      </c>
      <c r="Q247" s="23">
        <f>SUM($P$4:P247)/10000</f>
        <v>6.159546978661659</v>
      </c>
      <c r="R247" s="21">
        <f t="shared" si="65"/>
        <v>0</v>
      </c>
      <c r="S247">
        <f t="shared" si="66"/>
        <v>0</v>
      </c>
      <c r="T247">
        <f>SUM($S$4:S247)</f>
        <v>724178.65419526969</v>
      </c>
      <c r="U247">
        <f t="shared" si="67"/>
        <v>0.2011607372764638</v>
      </c>
      <c r="V247" s="21">
        <f t="shared" si="68"/>
        <v>1</v>
      </c>
      <c r="W247" s="28">
        <f t="shared" si="69"/>
        <v>-6938.6782358796636</v>
      </c>
      <c r="X247" s="28"/>
      <c r="Y247">
        <f>SUM($W$4:W247)</f>
        <v>-254567.84905454912</v>
      </c>
      <c r="Z247">
        <f t="shared" si="74"/>
        <v>7.0713291404041423E-2</v>
      </c>
      <c r="AA247">
        <f t="shared" si="70"/>
        <v>-6.9386782358796282</v>
      </c>
      <c r="AB247">
        <f t="shared" si="72"/>
        <v>1</v>
      </c>
      <c r="AC247">
        <f t="shared" si="71"/>
        <v>-10.440538194444443</v>
      </c>
      <c r="AD247">
        <f t="shared" si="73"/>
        <v>5.5509425887037311</v>
      </c>
      <c r="AE247">
        <f>SUM($AD$4:AD247)/3600</f>
        <v>5.6570633123233141E-2</v>
      </c>
    </row>
    <row r="248" spans="1:31" x14ac:dyDescent="0.3">
      <c r="A248" s="6" t="s">
        <v>23</v>
      </c>
      <c r="B248" s="6">
        <v>244</v>
      </c>
      <c r="C248" s="6">
        <v>244</v>
      </c>
      <c r="D248" s="3">
        <f t="shared" si="57"/>
        <v>9.6111111111111107</v>
      </c>
      <c r="E248" s="7">
        <v>34.6</v>
      </c>
      <c r="F248" s="21">
        <f t="shared" si="58"/>
        <v>-0.68055555555555536</v>
      </c>
      <c r="G248" s="5">
        <f t="shared" si="59"/>
        <v>17.3</v>
      </c>
      <c r="H248" s="5">
        <f t="shared" si="60"/>
        <v>730987.21885324561</v>
      </c>
      <c r="I248">
        <f>SUM($D$4:D248)</f>
        <v>1519.2777777777781</v>
      </c>
      <c r="J248">
        <f t="shared" si="61"/>
        <v>9.6111111111110858</v>
      </c>
      <c r="K248">
        <f>Data!$B$4*9.81*0.012</f>
        <v>166.57380000000003</v>
      </c>
      <c r="L248" s="22">
        <f t="shared" si="62"/>
        <v>37.328446433333326</v>
      </c>
      <c r="M248" s="22">
        <f>SUM($L$4:L248)</f>
        <v>5954.4160330499981</v>
      </c>
      <c r="N248" s="22">
        <f t="shared" si="63"/>
        <v>5.9544160330499984</v>
      </c>
      <c r="O248">
        <f>Data!$B$4*F248</f>
        <v>-962.98611111111086</v>
      </c>
      <c r="P248" s="23">
        <f t="shared" si="64"/>
        <v>-759.08386467777746</v>
      </c>
      <c r="Q248" s="23">
        <f>SUM($P$4:P248)/10000</f>
        <v>6.0836385921938811</v>
      </c>
      <c r="R248" s="21">
        <f t="shared" si="65"/>
        <v>0</v>
      </c>
      <c r="S248">
        <f t="shared" si="66"/>
        <v>0</v>
      </c>
      <c r="T248">
        <f>SUM($S$4:S248)</f>
        <v>724178.65419526969</v>
      </c>
      <c r="U248">
        <f t="shared" si="67"/>
        <v>0.2011607372764638</v>
      </c>
      <c r="V248" s="21">
        <f t="shared" si="68"/>
        <v>1</v>
      </c>
      <c r="W248" s="28">
        <f t="shared" si="69"/>
        <v>-7295.6393660697304</v>
      </c>
      <c r="X248" s="28"/>
      <c r="Y248">
        <f>SUM($W$4:W248)</f>
        <v>-261863.48842061884</v>
      </c>
      <c r="Z248">
        <f t="shared" si="74"/>
        <v>7.2739857894616344E-2</v>
      </c>
      <c r="AA248">
        <f t="shared" si="70"/>
        <v>-7.2956393660697492</v>
      </c>
      <c r="AB248">
        <f t="shared" si="72"/>
        <v>1</v>
      </c>
      <c r="AC248">
        <f t="shared" si="71"/>
        <v>-9.3809259259259115</v>
      </c>
      <c r="AD248">
        <f t="shared" si="73"/>
        <v>5.8365114928557853</v>
      </c>
      <c r="AE248">
        <f>SUM($AD$4:AD248)/3600</f>
        <v>5.8191886315693081E-2</v>
      </c>
    </row>
    <row r="249" spans="1:31" x14ac:dyDescent="0.3">
      <c r="A249" s="6" t="s">
        <v>23</v>
      </c>
      <c r="B249" s="6">
        <v>245</v>
      </c>
      <c r="C249" s="6">
        <v>245</v>
      </c>
      <c r="D249" s="3">
        <f t="shared" si="57"/>
        <v>8.9722222222222214</v>
      </c>
      <c r="E249" s="7">
        <v>32.299999999999997</v>
      </c>
      <c r="F249" s="21">
        <f t="shared" si="58"/>
        <v>-0.65277777777777812</v>
      </c>
      <c r="G249" s="5">
        <f t="shared" si="59"/>
        <v>16.149999999999999</v>
      </c>
      <c r="H249" s="5">
        <f t="shared" si="60"/>
        <v>669276.85823625093</v>
      </c>
      <c r="I249">
        <f>SUM($D$4:D249)</f>
        <v>1528.2500000000002</v>
      </c>
      <c r="J249">
        <f t="shared" si="61"/>
        <v>8.9722222222221717</v>
      </c>
      <c r="K249">
        <f>Data!$B$4*9.81*0.012</f>
        <v>166.57380000000003</v>
      </c>
      <c r="L249" s="22">
        <f t="shared" si="62"/>
        <v>32.530651608333322</v>
      </c>
      <c r="M249" s="22">
        <f>SUM($L$4:L249)</f>
        <v>5986.9466846583318</v>
      </c>
      <c r="N249" s="22">
        <f t="shared" si="63"/>
        <v>5.9869466846583315</v>
      </c>
      <c r="O249">
        <f>Data!$B$4*F249</f>
        <v>-923.680555555556</v>
      </c>
      <c r="P249" s="23">
        <f t="shared" si="64"/>
        <v>-724.57610394722269</v>
      </c>
      <c r="Q249" s="23">
        <f>SUM($P$4:P249)/10000</f>
        <v>6.0111809817991588</v>
      </c>
      <c r="R249" s="21">
        <f t="shared" si="65"/>
        <v>0</v>
      </c>
      <c r="S249">
        <f t="shared" si="66"/>
        <v>0</v>
      </c>
      <c r="T249">
        <f>SUM($S$4:S249)</f>
        <v>724178.65419526969</v>
      </c>
      <c r="U249">
        <f t="shared" si="67"/>
        <v>0.2011607372764638</v>
      </c>
      <c r="V249" s="21">
        <f t="shared" si="68"/>
        <v>1</v>
      </c>
      <c r="W249" s="28">
        <f t="shared" si="69"/>
        <v>-6501.0578215264341</v>
      </c>
      <c r="X249" s="28"/>
      <c r="Y249">
        <f>SUM($W$4:W249)</f>
        <v>-268364.5462421453</v>
      </c>
      <c r="Z249">
        <f t="shared" si="74"/>
        <v>7.45457072894848E-2</v>
      </c>
      <c r="AA249">
        <f t="shared" si="70"/>
        <v>-6.5010578215264694</v>
      </c>
      <c r="AB249">
        <f t="shared" si="72"/>
        <v>1</v>
      </c>
      <c r="AC249">
        <f t="shared" si="71"/>
        <v>-8.3999247685185328</v>
      </c>
      <c r="AD249">
        <f t="shared" si="73"/>
        <v>5.2008462572211478</v>
      </c>
      <c r="AE249">
        <f>SUM($AD$4:AD249)/3600</f>
        <v>5.9636565831587843E-2</v>
      </c>
    </row>
    <row r="250" spans="1:31" x14ac:dyDescent="0.3">
      <c r="A250" s="6" t="s">
        <v>23</v>
      </c>
      <c r="B250" s="6">
        <v>246</v>
      </c>
      <c r="C250" s="6">
        <v>246</v>
      </c>
      <c r="D250" s="3">
        <f t="shared" si="57"/>
        <v>8.0555555555555554</v>
      </c>
      <c r="E250" s="7">
        <v>29</v>
      </c>
      <c r="F250" s="21">
        <f t="shared" si="58"/>
        <v>-0.7777777777777779</v>
      </c>
      <c r="G250" s="5">
        <f t="shared" si="59"/>
        <v>14.5</v>
      </c>
      <c r="H250" s="5">
        <f t="shared" si="60"/>
        <v>999038.85256929032</v>
      </c>
      <c r="I250">
        <f>SUM($D$4:D250)</f>
        <v>1536.3055555555559</v>
      </c>
      <c r="J250">
        <f t="shared" si="61"/>
        <v>8.0555555555556566</v>
      </c>
      <c r="K250">
        <f>Data!$B$4*9.81*0.012</f>
        <v>166.57380000000003</v>
      </c>
      <c r="L250" s="22">
        <f t="shared" si="62"/>
        <v>26.223080833333331</v>
      </c>
      <c r="M250" s="22">
        <f>SUM($L$4:L250)</f>
        <v>6013.1697654916652</v>
      </c>
      <c r="N250" s="22">
        <f t="shared" si="63"/>
        <v>6.0131697654916652</v>
      </c>
      <c r="O250">
        <f>Data!$B$4*F250</f>
        <v>-1100.5555555555557</v>
      </c>
      <c r="P250" s="23">
        <f t="shared" si="64"/>
        <v>-907.75867472222228</v>
      </c>
      <c r="Q250" s="23">
        <f>SUM($P$4:P250)/10000</f>
        <v>5.9204051143269369</v>
      </c>
      <c r="R250" s="21">
        <f t="shared" si="65"/>
        <v>0</v>
      </c>
      <c r="S250">
        <f t="shared" si="66"/>
        <v>0</v>
      </c>
      <c r="T250">
        <f>SUM($S$4:S250)</f>
        <v>724178.65419526969</v>
      </c>
      <c r="U250">
        <f t="shared" si="67"/>
        <v>0.2011607372764638</v>
      </c>
      <c r="V250" s="21">
        <f t="shared" si="68"/>
        <v>1</v>
      </c>
      <c r="W250" s="28">
        <f t="shared" si="69"/>
        <v>-7312.5004352624383</v>
      </c>
      <c r="X250" s="28"/>
      <c r="Y250">
        <f>SUM($W$4:W250)</f>
        <v>-275677.04667740775</v>
      </c>
      <c r="Z250">
        <f t="shared" si="74"/>
        <v>7.6576957410391042E-2</v>
      </c>
      <c r="AA250">
        <f t="shared" si="70"/>
        <v>-7.3125004352623462</v>
      </c>
      <c r="AB250">
        <f t="shared" si="72"/>
        <v>1</v>
      </c>
      <c r="AC250">
        <f t="shared" si="71"/>
        <v>-11.043223379629614</v>
      </c>
      <c r="AD250">
        <f t="shared" si="73"/>
        <v>5.8500003482099512</v>
      </c>
      <c r="AE250">
        <f>SUM($AD$4:AD250)/3600</f>
        <v>6.1261565928312833E-2</v>
      </c>
    </row>
    <row r="251" spans="1:31" x14ac:dyDescent="0.3">
      <c r="A251" s="6" t="s">
        <v>23</v>
      </c>
      <c r="B251" s="6">
        <v>247</v>
      </c>
      <c r="C251" s="6">
        <v>247</v>
      </c>
      <c r="D251" s="3">
        <f t="shared" si="57"/>
        <v>6.9722222222222223</v>
      </c>
      <c r="E251" s="7">
        <v>25.1</v>
      </c>
      <c r="F251" s="21">
        <f t="shared" si="58"/>
        <v>-0.99999999999999933</v>
      </c>
      <c r="G251" s="5">
        <f t="shared" si="59"/>
        <v>12.55</v>
      </c>
      <c r="H251" s="5">
        <f t="shared" si="60"/>
        <v>1738726.4779162058</v>
      </c>
      <c r="I251">
        <f>SUM($D$4:D251)</f>
        <v>1543.2777777777781</v>
      </c>
      <c r="J251">
        <f t="shared" si="61"/>
        <v>6.9722222222221717</v>
      </c>
      <c r="K251">
        <f>Data!$B$4*9.81*0.012</f>
        <v>166.57380000000003</v>
      </c>
      <c r="L251" s="22">
        <f t="shared" si="62"/>
        <v>19.644236808333332</v>
      </c>
      <c r="M251" s="22">
        <f>SUM($L$4:L251)</f>
        <v>6032.8140022999987</v>
      </c>
      <c r="N251" s="22">
        <f t="shared" si="63"/>
        <v>6.0328140022999985</v>
      </c>
      <c r="O251">
        <f>Data!$B$4*F251</f>
        <v>-1414.9999999999991</v>
      </c>
      <c r="P251" s="23">
        <f t="shared" si="64"/>
        <v>-1228.7819631916657</v>
      </c>
      <c r="Q251" s="23">
        <f>SUM($P$4:P251)/10000</f>
        <v>5.7975269180077706</v>
      </c>
      <c r="R251" s="21">
        <f t="shared" si="65"/>
        <v>0</v>
      </c>
      <c r="S251">
        <f t="shared" si="66"/>
        <v>0</v>
      </c>
      <c r="T251">
        <f>SUM($S$4:S251)</f>
        <v>724178.65419526969</v>
      </c>
      <c r="U251">
        <f t="shared" si="67"/>
        <v>0.2011607372764638</v>
      </c>
      <c r="V251" s="21">
        <f t="shared" si="68"/>
        <v>1</v>
      </c>
      <c r="W251" s="28">
        <f t="shared" si="69"/>
        <v>-8567.3409100307181</v>
      </c>
      <c r="X251" s="28"/>
      <c r="Y251">
        <f>SUM($W$4:W251)</f>
        <v>-284244.38758743845</v>
      </c>
      <c r="Z251">
        <f t="shared" si="74"/>
        <v>7.8956774329844021E-2</v>
      </c>
      <c r="AA251">
        <f t="shared" si="70"/>
        <v>-8.5673409100307794</v>
      </c>
      <c r="AB251">
        <f t="shared" si="72"/>
        <v>1</v>
      </c>
      <c r="AC251">
        <f t="shared" si="71"/>
        <v>-11.518165509259255</v>
      </c>
      <c r="AD251">
        <f t="shared" si="73"/>
        <v>6.8538727280245748</v>
      </c>
      <c r="AE251">
        <f>SUM($AD$4:AD251)/3600</f>
        <v>6.3165419463875216E-2</v>
      </c>
    </row>
    <row r="252" spans="1:31" x14ac:dyDescent="0.3">
      <c r="A252" s="6" t="s">
        <v>23</v>
      </c>
      <c r="B252" s="6">
        <v>248</v>
      </c>
      <c r="C252" s="6">
        <v>248</v>
      </c>
      <c r="D252" s="3">
        <f t="shared" si="57"/>
        <v>6.1666666666666661</v>
      </c>
      <c r="E252" s="7">
        <v>22.2</v>
      </c>
      <c r="F252" s="21">
        <f t="shared" si="58"/>
        <v>-0.94444444444444453</v>
      </c>
      <c r="G252" s="5">
        <f t="shared" si="59"/>
        <v>11.1</v>
      </c>
      <c r="H252" s="5">
        <f t="shared" si="60"/>
        <v>1542791.3824287623</v>
      </c>
      <c r="I252">
        <f>SUM($D$4:D252)</f>
        <v>1549.4444444444448</v>
      </c>
      <c r="J252">
        <f t="shared" si="61"/>
        <v>6.1666666666667425</v>
      </c>
      <c r="K252">
        <f>Data!$B$4*9.81*0.012</f>
        <v>166.57380000000003</v>
      </c>
      <c r="L252" s="22">
        <f t="shared" si="62"/>
        <v>15.367161899999996</v>
      </c>
      <c r="M252" s="22">
        <f>SUM($L$4:L252)</f>
        <v>6048.1811641999984</v>
      </c>
      <c r="N252" s="22">
        <f t="shared" si="63"/>
        <v>6.0481811641999981</v>
      </c>
      <c r="O252">
        <f>Data!$B$4*F252</f>
        <v>-1336.3888888888889</v>
      </c>
      <c r="P252" s="23">
        <f t="shared" si="64"/>
        <v>-1154.4479269888889</v>
      </c>
      <c r="Q252" s="23">
        <f>SUM($P$4:P252)/10000</f>
        <v>5.6820821253088809</v>
      </c>
      <c r="R252" s="21">
        <f t="shared" si="65"/>
        <v>0</v>
      </c>
      <c r="S252">
        <f t="shared" si="66"/>
        <v>0</v>
      </c>
      <c r="T252">
        <f>SUM($S$4:S252)</f>
        <v>724178.65419526969</v>
      </c>
      <c r="U252">
        <f t="shared" si="67"/>
        <v>0.2011607372764638</v>
      </c>
      <c r="V252" s="21">
        <f t="shared" si="68"/>
        <v>1</v>
      </c>
      <c r="W252" s="28">
        <f t="shared" si="69"/>
        <v>-7119.095549764902</v>
      </c>
      <c r="X252" s="28"/>
      <c r="Y252">
        <f>SUM($W$4:W252)</f>
        <v>-291363.48313720338</v>
      </c>
      <c r="Z252">
        <f t="shared" si="74"/>
        <v>8.0934300871445389E-2</v>
      </c>
      <c r="AA252">
        <f t="shared" si="70"/>
        <v>-7.1190955497648138</v>
      </c>
      <c r="AB252">
        <f t="shared" si="72"/>
        <v>1</v>
      </c>
      <c r="AC252">
        <f t="shared" si="71"/>
        <v>-7.4882542438271678</v>
      </c>
      <c r="AD252">
        <f t="shared" si="73"/>
        <v>5.6952764398119218</v>
      </c>
      <c r="AE252">
        <f>SUM($AD$4:AD252)/3600</f>
        <v>6.4747440697156308E-2</v>
      </c>
    </row>
    <row r="253" spans="1:31" x14ac:dyDescent="0.3">
      <c r="A253" s="6" t="s">
        <v>23</v>
      </c>
      <c r="B253" s="6">
        <v>249</v>
      </c>
      <c r="C253" s="6">
        <v>249</v>
      </c>
      <c r="D253" s="3">
        <f t="shared" si="57"/>
        <v>5.8055555555555554</v>
      </c>
      <c r="E253" s="7">
        <v>20.9</v>
      </c>
      <c r="F253" s="21">
        <f t="shared" si="58"/>
        <v>-0.5833333333333337</v>
      </c>
      <c r="G253" s="5">
        <f t="shared" si="59"/>
        <v>10.45</v>
      </c>
      <c r="H253" s="5">
        <f t="shared" si="60"/>
        <v>532577.62547765009</v>
      </c>
      <c r="I253">
        <f>SUM($D$4:D253)</f>
        <v>1555.2500000000005</v>
      </c>
      <c r="J253">
        <f t="shared" si="61"/>
        <v>5.8055555555556566</v>
      </c>
      <c r="K253">
        <f>Data!$B$4*9.81*0.012</f>
        <v>166.57380000000003</v>
      </c>
      <c r="L253" s="22">
        <f t="shared" si="62"/>
        <v>13.620099808333331</v>
      </c>
      <c r="M253" s="22">
        <f>SUM($L$4:L253)</f>
        <v>6061.8012640083316</v>
      </c>
      <c r="N253" s="22">
        <f t="shared" si="63"/>
        <v>6.0618012640083316</v>
      </c>
      <c r="O253">
        <f>Data!$B$4*F253</f>
        <v>-825.4166666666672</v>
      </c>
      <c r="P253" s="23">
        <f t="shared" si="64"/>
        <v>-645.2227668583339</v>
      </c>
      <c r="Q253" s="23">
        <f>SUM($P$4:P253)/10000</f>
        <v>5.6175598486230474</v>
      </c>
      <c r="R253" s="21">
        <f t="shared" si="65"/>
        <v>0</v>
      </c>
      <c r="S253">
        <f t="shared" si="66"/>
        <v>0</v>
      </c>
      <c r="T253">
        <f>SUM($S$4:S253)</f>
        <v>724178.65419526969</v>
      </c>
      <c r="U253">
        <f t="shared" si="67"/>
        <v>0.2011607372764638</v>
      </c>
      <c r="V253" s="21">
        <f t="shared" si="68"/>
        <v>1</v>
      </c>
      <c r="W253" s="28">
        <f t="shared" si="69"/>
        <v>-3745.8766187053925</v>
      </c>
      <c r="X253" s="28"/>
      <c r="Y253">
        <f>SUM($W$4:W253)</f>
        <v>-295109.35975590878</v>
      </c>
      <c r="Z253">
        <f t="shared" si="74"/>
        <v>8.1974822154419105E-2</v>
      </c>
      <c r="AA253">
        <f t="shared" si="70"/>
        <v>-3.745876618705327</v>
      </c>
      <c r="AB253">
        <f t="shared" si="72"/>
        <v>1</v>
      </c>
      <c r="AC253">
        <f t="shared" si="71"/>
        <v>-3.0587364969135762</v>
      </c>
      <c r="AD253">
        <f t="shared" si="73"/>
        <v>2.9967012949643141</v>
      </c>
      <c r="AE253">
        <f>SUM($AD$4:AD253)/3600</f>
        <v>6.5579857723535279E-2</v>
      </c>
    </row>
    <row r="254" spans="1:31" x14ac:dyDescent="0.3">
      <c r="A254" s="6" t="s">
        <v>23</v>
      </c>
      <c r="B254" s="6">
        <v>250</v>
      </c>
      <c r="C254" s="6">
        <v>250</v>
      </c>
      <c r="D254" s="3">
        <f t="shared" si="57"/>
        <v>5.6666666666666661</v>
      </c>
      <c r="E254" s="7">
        <v>20.399999999999999</v>
      </c>
      <c r="F254" s="21">
        <f t="shared" si="58"/>
        <v>-0.25000000000000011</v>
      </c>
      <c r="G254" s="5">
        <f t="shared" si="59"/>
        <v>10.199999999999999</v>
      </c>
      <c r="H254" s="5">
        <f t="shared" si="60"/>
        <v>61623.244481500085</v>
      </c>
      <c r="I254">
        <f>SUM($D$4:D254)</f>
        <v>1560.9166666666672</v>
      </c>
      <c r="J254">
        <f t="shared" si="61"/>
        <v>5.6666666666667425</v>
      </c>
      <c r="K254">
        <f>Data!$B$4*9.81*0.012</f>
        <v>166.57380000000003</v>
      </c>
      <c r="L254" s="22">
        <f t="shared" si="62"/>
        <v>12.976215599999996</v>
      </c>
      <c r="M254" s="22">
        <f>SUM($L$4:L254)</f>
        <v>6074.7774796083313</v>
      </c>
      <c r="N254" s="22">
        <f t="shared" si="63"/>
        <v>6.0747774796083309</v>
      </c>
      <c r="O254">
        <f>Data!$B$4*F254</f>
        <v>-353.75000000000017</v>
      </c>
      <c r="P254" s="23">
        <f t="shared" si="64"/>
        <v>-174.19998440000015</v>
      </c>
      <c r="Q254" s="23">
        <f>SUM($P$4:P254)/10000</f>
        <v>5.6001398501830471</v>
      </c>
      <c r="R254" s="21">
        <f t="shared" si="65"/>
        <v>0</v>
      </c>
      <c r="S254">
        <f t="shared" si="66"/>
        <v>0</v>
      </c>
      <c r="T254">
        <f>SUM($S$4:S254)</f>
        <v>724178.65419526969</v>
      </c>
      <c r="U254">
        <f t="shared" si="67"/>
        <v>0.2011607372764638</v>
      </c>
      <c r="V254" s="21">
        <f t="shared" si="68"/>
        <v>1</v>
      </c>
      <c r="W254" s="28">
        <f t="shared" si="69"/>
        <v>-987.13324493334733</v>
      </c>
      <c r="X254" s="28"/>
      <c r="Y254">
        <f>SUM($W$4:W254)</f>
        <v>-296096.49300084211</v>
      </c>
      <c r="Z254">
        <f t="shared" si="74"/>
        <v>8.2249025833567246E-2</v>
      </c>
      <c r="AA254">
        <f t="shared" si="70"/>
        <v>-0.98713324493333399</v>
      </c>
      <c r="AB254">
        <f t="shared" si="72"/>
        <v>1</v>
      </c>
      <c r="AC254">
        <f t="shared" si="71"/>
        <v>-1.1273051697530887</v>
      </c>
      <c r="AD254">
        <f t="shared" si="73"/>
        <v>0.78970659594667791</v>
      </c>
      <c r="AE254">
        <f>SUM($AD$4:AD254)/3600</f>
        <v>6.57992206668538E-2</v>
      </c>
    </row>
    <row r="255" spans="1:31" x14ac:dyDescent="0.3">
      <c r="A255" s="6" t="s">
        <v>23</v>
      </c>
      <c r="B255" s="6">
        <v>251</v>
      </c>
      <c r="C255" s="6">
        <v>251</v>
      </c>
      <c r="D255" s="3">
        <f t="shared" si="57"/>
        <v>5.416666666666667</v>
      </c>
      <c r="E255" s="7">
        <v>19.5</v>
      </c>
      <c r="F255" s="21">
        <f t="shared" si="58"/>
        <v>-0.19444444444444425</v>
      </c>
      <c r="G255" s="5">
        <f t="shared" si="59"/>
        <v>9.75</v>
      </c>
      <c r="H255" s="5">
        <f t="shared" si="60"/>
        <v>26608.290425626823</v>
      </c>
      <c r="I255">
        <f>SUM($D$4:D255)</f>
        <v>1566.3333333333339</v>
      </c>
      <c r="J255">
        <f t="shared" si="61"/>
        <v>5.4166666666667425</v>
      </c>
      <c r="K255">
        <f>Data!$B$4*9.81*0.012</f>
        <v>166.57380000000003</v>
      </c>
      <c r="L255" s="22">
        <f t="shared" si="62"/>
        <v>11.856511875000001</v>
      </c>
      <c r="M255" s="22">
        <f>SUM($L$4:L255)</f>
        <v>6086.6339914833316</v>
      </c>
      <c r="N255" s="22">
        <f t="shared" si="63"/>
        <v>6.0866339914833318</v>
      </c>
      <c r="O255">
        <f>Data!$B$4*F255</f>
        <v>-275.13888888888863</v>
      </c>
      <c r="P255" s="23">
        <f t="shared" si="64"/>
        <v>-96.708577013888601</v>
      </c>
      <c r="Q255" s="23">
        <f>SUM($P$4:P255)/10000</f>
        <v>5.5904689924816591</v>
      </c>
      <c r="R255" s="21">
        <f t="shared" si="65"/>
        <v>0</v>
      </c>
      <c r="S255">
        <f t="shared" si="66"/>
        <v>0</v>
      </c>
      <c r="T255">
        <f>SUM($S$4:S255)</f>
        <v>724178.65419526969</v>
      </c>
      <c r="U255">
        <f t="shared" si="67"/>
        <v>0.2011607372764638</v>
      </c>
      <c r="V255" s="21">
        <f t="shared" si="68"/>
        <v>1</v>
      </c>
      <c r="W255" s="28">
        <f t="shared" si="69"/>
        <v>-523.83812549190395</v>
      </c>
      <c r="X255" s="28"/>
      <c r="Y255">
        <f>SUM($W$4:W255)</f>
        <v>-296620.33112633403</v>
      </c>
      <c r="Z255">
        <f t="shared" si="74"/>
        <v>8.2394536423981674E-2</v>
      </c>
      <c r="AA255">
        <f t="shared" si="70"/>
        <v>-0.52383812549189657</v>
      </c>
      <c r="AB255">
        <f t="shared" si="72"/>
        <v>1</v>
      </c>
      <c r="AC255">
        <f t="shared" si="71"/>
        <v>-1.9603645833333276</v>
      </c>
      <c r="AD255">
        <f t="shared" si="73"/>
        <v>0.41907050039352317</v>
      </c>
      <c r="AE255">
        <f>SUM($AD$4:AD255)/3600</f>
        <v>6.5915629139185333E-2</v>
      </c>
    </row>
    <row r="256" spans="1:31" x14ac:dyDescent="0.3">
      <c r="A256" s="6" t="s">
        <v>23</v>
      </c>
      <c r="B256" s="6">
        <v>252</v>
      </c>
      <c r="C256" s="6">
        <v>252</v>
      </c>
      <c r="D256" s="3">
        <f t="shared" si="57"/>
        <v>5.1111111111111107</v>
      </c>
      <c r="E256" s="7">
        <v>18.399999999999999</v>
      </c>
      <c r="F256" s="21">
        <f t="shared" si="58"/>
        <v>-0.27777777777777779</v>
      </c>
      <c r="G256" s="5">
        <f t="shared" si="59"/>
        <v>9.1999999999999993</v>
      </c>
      <c r="H256" s="5">
        <f t="shared" si="60"/>
        <v>84870.588683456808</v>
      </c>
      <c r="I256">
        <f>SUM($D$4:D256)</f>
        <v>1571.444444444445</v>
      </c>
      <c r="J256">
        <f t="shared" si="61"/>
        <v>5.1111111111110858</v>
      </c>
      <c r="K256">
        <f>Data!$B$4*9.81*0.012</f>
        <v>166.57380000000003</v>
      </c>
      <c r="L256" s="22">
        <f t="shared" si="62"/>
        <v>10.556582933333329</v>
      </c>
      <c r="M256" s="22">
        <f>SUM($L$4:L256)</f>
        <v>6097.1905744166652</v>
      </c>
      <c r="N256" s="22">
        <f t="shared" si="63"/>
        <v>6.0971905744166648</v>
      </c>
      <c r="O256">
        <f>Data!$B$4*F256</f>
        <v>-393.0555555555556</v>
      </c>
      <c r="P256" s="23">
        <f t="shared" si="64"/>
        <v>-215.92517262222225</v>
      </c>
      <c r="Q256" s="23">
        <f>SUM($P$4:P256)/10000</f>
        <v>5.5688764752194366</v>
      </c>
      <c r="R256" s="21">
        <f t="shared" si="65"/>
        <v>0</v>
      </c>
      <c r="S256">
        <f t="shared" si="66"/>
        <v>0</v>
      </c>
      <c r="T256">
        <f>SUM($S$4:S256)</f>
        <v>724178.65419526969</v>
      </c>
      <c r="U256">
        <f t="shared" si="67"/>
        <v>0.2011607372764638</v>
      </c>
      <c r="V256" s="21">
        <f t="shared" si="68"/>
        <v>1</v>
      </c>
      <c r="W256" s="28">
        <f t="shared" si="69"/>
        <v>-1103.6175489580194</v>
      </c>
      <c r="X256" s="28"/>
      <c r="Y256">
        <f>SUM($W$4:W256)</f>
        <v>-297723.94867529202</v>
      </c>
      <c r="Z256">
        <f t="shared" si="74"/>
        <v>8.2701096854247785E-2</v>
      </c>
      <c r="AA256">
        <f t="shared" si="70"/>
        <v>-1.1036175489580249</v>
      </c>
      <c r="AB256">
        <f t="shared" si="72"/>
        <v>1</v>
      </c>
      <c r="AC256">
        <f t="shared" si="71"/>
        <v>-2.2759008487654389</v>
      </c>
      <c r="AD256">
        <f t="shared" si="73"/>
        <v>0.88289403916641551</v>
      </c>
      <c r="AE256">
        <f>SUM($AD$4:AD256)/3600</f>
        <v>6.6160877483398231E-2</v>
      </c>
    </row>
    <row r="257" spans="1:31" x14ac:dyDescent="0.3">
      <c r="A257" s="6" t="s">
        <v>23</v>
      </c>
      <c r="B257" s="6">
        <v>253</v>
      </c>
      <c r="C257" s="6">
        <v>253</v>
      </c>
      <c r="D257" s="3">
        <f t="shared" si="57"/>
        <v>4.9444444444444446</v>
      </c>
      <c r="E257" s="7">
        <v>17.8</v>
      </c>
      <c r="F257" s="21">
        <f t="shared" si="58"/>
        <v>-0.23611111111111099</v>
      </c>
      <c r="G257" s="5">
        <f t="shared" si="59"/>
        <v>8.9</v>
      </c>
      <c r="H257" s="5">
        <f t="shared" si="60"/>
        <v>52668.45156274605</v>
      </c>
      <c r="I257">
        <f>SUM($D$4:D257)</f>
        <v>1576.3888888888894</v>
      </c>
      <c r="J257">
        <f t="shared" si="61"/>
        <v>4.9444444444443434</v>
      </c>
      <c r="K257">
        <f>Data!$B$4*9.81*0.012</f>
        <v>166.57380000000003</v>
      </c>
      <c r="L257" s="22">
        <f t="shared" si="62"/>
        <v>9.8793352333333324</v>
      </c>
      <c r="M257" s="22">
        <f>SUM($L$4:L257)</f>
        <v>6107.0699096499984</v>
      </c>
      <c r="N257" s="22">
        <f t="shared" si="63"/>
        <v>6.1070699096499981</v>
      </c>
      <c r="O257">
        <f>Data!$B$4*F257</f>
        <v>-334.09722222222206</v>
      </c>
      <c r="P257" s="23">
        <f t="shared" si="64"/>
        <v>-157.64408698888869</v>
      </c>
      <c r="Q257" s="23">
        <f>SUM($P$4:P257)/10000</f>
        <v>5.5531120665205478</v>
      </c>
      <c r="R257" s="21">
        <f t="shared" si="65"/>
        <v>0</v>
      </c>
      <c r="S257">
        <f t="shared" si="66"/>
        <v>0</v>
      </c>
      <c r="T257">
        <f>SUM($S$4:S257)</f>
        <v>724178.65419526969</v>
      </c>
      <c r="U257">
        <f t="shared" si="67"/>
        <v>0.2011607372764638</v>
      </c>
      <c r="V257" s="21">
        <f t="shared" si="68"/>
        <v>1</v>
      </c>
      <c r="W257" s="28">
        <f t="shared" si="69"/>
        <v>-779.46243011171146</v>
      </c>
      <c r="X257" s="28"/>
      <c r="Y257">
        <f>SUM($W$4:W257)</f>
        <v>-298503.41110540373</v>
      </c>
      <c r="Z257">
        <f t="shared" si="74"/>
        <v>8.2917614195945483E-2</v>
      </c>
      <c r="AA257">
        <f t="shared" si="70"/>
        <v>-0.77946243011172744</v>
      </c>
      <c r="AB257">
        <f t="shared" si="72"/>
        <v>1</v>
      </c>
      <c r="AC257">
        <f t="shared" si="71"/>
        <v>-1.1857175925925885</v>
      </c>
      <c r="AD257">
        <f t="shared" si="73"/>
        <v>0.62356994408936917</v>
      </c>
      <c r="AE257">
        <f>SUM($AD$4:AD257)/3600</f>
        <v>6.63340913567564E-2</v>
      </c>
    </row>
    <row r="258" spans="1:31" x14ac:dyDescent="0.3">
      <c r="A258" s="6" t="s">
        <v>23</v>
      </c>
      <c r="B258" s="6">
        <v>254</v>
      </c>
      <c r="C258" s="6">
        <v>254</v>
      </c>
      <c r="D258" s="3">
        <f t="shared" si="57"/>
        <v>4.9444444444444446</v>
      </c>
      <c r="E258" s="7">
        <v>17.8</v>
      </c>
      <c r="F258" s="21">
        <f t="shared" si="58"/>
        <v>-8.3333333333333037E-2</v>
      </c>
      <c r="G258" s="5">
        <f t="shared" si="59"/>
        <v>8.9</v>
      </c>
      <c r="H258" s="5">
        <f t="shared" si="60"/>
        <v>-6902.4252518194735</v>
      </c>
      <c r="I258">
        <f>SUM($D$4:D258)</f>
        <v>1581.3333333333337</v>
      </c>
      <c r="J258">
        <f t="shared" si="61"/>
        <v>4.9444444444443434</v>
      </c>
      <c r="K258">
        <f>Data!$B$4*9.81*0.012</f>
        <v>166.57380000000003</v>
      </c>
      <c r="L258" s="22">
        <f t="shared" si="62"/>
        <v>9.8793352333333324</v>
      </c>
      <c r="M258" s="22">
        <f>SUM($L$4:L258)</f>
        <v>6116.9492448833316</v>
      </c>
      <c r="N258" s="22">
        <f t="shared" si="63"/>
        <v>6.1169492448833314</v>
      </c>
      <c r="O258">
        <f>Data!$B$4*F258</f>
        <v>-117.91666666666625</v>
      </c>
      <c r="P258" s="23">
        <f t="shared" si="64"/>
        <v>58.536468566667125</v>
      </c>
      <c r="Q258" s="23">
        <f>SUM($P$4:P258)/10000</f>
        <v>5.5589657133772139</v>
      </c>
      <c r="R258" s="21">
        <f t="shared" si="65"/>
        <v>0</v>
      </c>
      <c r="S258">
        <f t="shared" si="66"/>
        <v>0</v>
      </c>
      <c r="T258">
        <f>SUM($S$4:S258)</f>
        <v>724178.65419526969</v>
      </c>
      <c r="U258">
        <f t="shared" si="67"/>
        <v>0.2011607372764638</v>
      </c>
      <c r="V258" s="21">
        <f t="shared" si="68"/>
        <v>0</v>
      </c>
      <c r="W258">
        <f t="shared" si="69"/>
        <v>0</v>
      </c>
      <c r="Y258">
        <f>SUM($W$4:W258)</f>
        <v>-298503.41110540373</v>
      </c>
      <c r="Z258">
        <f t="shared" si="74"/>
        <v>8.2917614195945483E-2</v>
      </c>
      <c r="AA258">
        <f t="shared" si="70"/>
        <v>0.28943031680185416</v>
      </c>
      <c r="AB258">
        <f t="shared" si="72"/>
        <v>0</v>
      </c>
      <c r="AC258">
        <f t="shared" si="71"/>
        <v>0</v>
      </c>
      <c r="AD258">
        <f t="shared" si="73"/>
        <v>0</v>
      </c>
      <c r="AE258">
        <f>SUM($AD$4:AD258)/3600</f>
        <v>6.63340913567564E-2</v>
      </c>
    </row>
    <row r="259" spans="1:31" x14ac:dyDescent="0.3">
      <c r="A259" s="6" t="s">
        <v>23</v>
      </c>
      <c r="B259" s="6">
        <v>255</v>
      </c>
      <c r="C259" s="6">
        <v>255</v>
      </c>
      <c r="D259" s="3">
        <f t="shared" si="57"/>
        <v>4.833333333333333</v>
      </c>
      <c r="E259" s="7">
        <v>17.399999999999999</v>
      </c>
      <c r="F259" s="21">
        <f t="shared" si="58"/>
        <v>-5.5555555555555851E-2</v>
      </c>
      <c r="G259" s="5">
        <f t="shared" si="59"/>
        <v>8.6999999999999993</v>
      </c>
      <c r="H259" s="5">
        <f t="shared" si="60"/>
        <v>-7656.957897459888</v>
      </c>
      <c r="I259">
        <f>SUM($D$4:D259)</f>
        <v>1586.166666666667</v>
      </c>
      <c r="J259">
        <f t="shared" si="61"/>
        <v>4.8333333333332575</v>
      </c>
      <c r="K259">
        <f>Data!$B$4*9.81*0.012</f>
        <v>166.57380000000003</v>
      </c>
      <c r="L259" s="22">
        <f t="shared" si="62"/>
        <v>9.4403090999999968</v>
      </c>
      <c r="M259" s="22">
        <f>SUM($L$4:L259)</f>
        <v>6126.389553983332</v>
      </c>
      <c r="N259" s="22">
        <f t="shared" si="63"/>
        <v>6.1263895539833317</v>
      </c>
      <c r="O259">
        <f>Data!$B$4*F259</f>
        <v>-78.611111111111526</v>
      </c>
      <c r="P259" s="23">
        <f t="shared" si="64"/>
        <v>97.402997988888515</v>
      </c>
      <c r="Q259" s="23">
        <f>SUM($P$4:P259)/10000</f>
        <v>5.5687060131761026</v>
      </c>
      <c r="R259" s="21">
        <f t="shared" si="65"/>
        <v>0</v>
      </c>
      <c r="S259">
        <f t="shared" si="66"/>
        <v>0</v>
      </c>
      <c r="T259">
        <f>SUM($S$4:S259)</f>
        <v>724178.65419526969</v>
      </c>
      <c r="U259">
        <f t="shared" si="67"/>
        <v>0.2011607372764638</v>
      </c>
      <c r="V259" s="21">
        <f t="shared" si="68"/>
        <v>0</v>
      </c>
      <c r="W259">
        <f t="shared" si="69"/>
        <v>0</v>
      </c>
      <c r="Y259">
        <f>SUM($W$4:W259)</f>
        <v>-298503.41110540373</v>
      </c>
      <c r="Z259">
        <f t="shared" si="74"/>
        <v>8.2917614195945483E-2</v>
      </c>
      <c r="AA259">
        <f t="shared" si="70"/>
        <v>0.47078115694629447</v>
      </c>
      <c r="AB259">
        <f t="shared" si="72"/>
        <v>0</v>
      </c>
      <c r="AC259">
        <f t="shared" si="71"/>
        <v>-0.76864197530864542</v>
      </c>
      <c r="AD259">
        <f t="shared" si="73"/>
        <v>0</v>
      </c>
      <c r="AE259">
        <f>SUM($AD$4:AD259)/3600</f>
        <v>6.63340913567564E-2</v>
      </c>
    </row>
    <row r="260" spans="1:31" x14ac:dyDescent="0.3">
      <c r="A260" s="6" t="s">
        <v>23</v>
      </c>
      <c r="B260" s="6">
        <v>256</v>
      </c>
      <c r="C260" s="6">
        <v>256</v>
      </c>
      <c r="D260" s="3">
        <f t="shared" si="57"/>
        <v>4.3611111111111107</v>
      </c>
      <c r="E260" s="7">
        <v>15.7</v>
      </c>
      <c r="F260" s="21">
        <f t="shared" si="58"/>
        <v>-0.29166666666666685</v>
      </c>
      <c r="G260" s="5">
        <f t="shared" si="59"/>
        <v>7.85</v>
      </c>
      <c r="H260" s="5">
        <f t="shared" si="60"/>
        <v>98409.794338588705</v>
      </c>
      <c r="I260">
        <f>SUM($D$4:D260)</f>
        <v>1590.5277777777781</v>
      </c>
      <c r="J260">
        <f t="shared" si="61"/>
        <v>4.3611111111110858</v>
      </c>
      <c r="K260">
        <f>Data!$B$4*9.81*0.012</f>
        <v>166.57380000000003</v>
      </c>
      <c r="L260" s="22">
        <f t="shared" si="62"/>
        <v>7.6857636083333318</v>
      </c>
      <c r="M260" s="22">
        <f>SUM($L$4:L260)</f>
        <v>6134.0753175916652</v>
      </c>
      <c r="N260" s="22">
        <f t="shared" si="63"/>
        <v>6.1340753175916651</v>
      </c>
      <c r="O260">
        <f>Data!$B$4*F260</f>
        <v>-412.7083333333336</v>
      </c>
      <c r="P260" s="23">
        <f t="shared" si="64"/>
        <v>-238.44876972500023</v>
      </c>
      <c r="Q260" s="23">
        <f>SUM($P$4:P260)/10000</f>
        <v>5.5448611362036022</v>
      </c>
      <c r="R260" s="21">
        <f t="shared" si="65"/>
        <v>0</v>
      </c>
      <c r="S260">
        <f t="shared" si="66"/>
        <v>0</v>
      </c>
      <c r="T260">
        <f>SUM($S$4:S260)</f>
        <v>724178.65419526969</v>
      </c>
      <c r="U260">
        <f t="shared" si="67"/>
        <v>0.2011607372764638</v>
      </c>
      <c r="V260" s="21">
        <f t="shared" si="68"/>
        <v>1</v>
      </c>
      <c r="W260" s="28">
        <f t="shared" si="69"/>
        <v>-1039.9015790784672</v>
      </c>
      <c r="X260" s="28">
        <f>SUM(W260:W261)</f>
        <v>-2638.1277700603532</v>
      </c>
      <c r="Y260">
        <f>SUM($W$4:W260)</f>
        <v>-299543.3126844822</v>
      </c>
      <c r="Z260">
        <f t="shared" si="74"/>
        <v>8.3206475745689498E-2</v>
      </c>
      <c r="AA260">
        <f t="shared" si="70"/>
        <v>-1.0399015790784731</v>
      </c>
      <c r="AB260">
        <f t="shared" si="72"/>
        <v>1</v>
      </c>
      <c r="AC260">
        <f t="shared" si="71"/>
        <v>-3.0718383487654308</v>
      </c>
      <c r="AD260">
        <f t="shared" si="73"/>
        <v>0.83192126326277382</v>
      </c>
      <c r="AE260">
        <f>SUM($AD$4:AD260)/3600</f>
        <v>6.6565180596551615E-2</v>
      </c>
    </row>
    <row r="261" spans="1:31" x14ac:dyDescent="0.3">
      <c r="A261" s="6" t="s">
        <v>23</v>
      </c>
      <c r="B261" s="6">
        <v>257</v>
      </c>
      <c r="C261" s="6">
        <v>257</v>
      </c>
      <c r="D261" s="3">
        <f t="shared" ref="D261:D324" si="75">E261/3.6</f>
        <v>4.0277777777777777</v>
      </c>
      <c r="E261" s="7">
        <v>14.5</v>
      </c>
      <c r="F261" s="21">
        <f t="shared" ref="F261:F324" si="76">($E261-$E259)/2/3.6</f>
        <v>-0.40277777777777757</v>
      </c>
      <c r="G261" s="5">
        <f t="shared" ref="G261:G324" si="77">(E261-0)/2</f>
        <v>7.25</v>
      </c>
      <c r="H261" s="5">
        <f t="shared" ref="H261:H324" si="78">P261*O261</f>
        <v>226149.00602393399</v>
      </c>
      <c r="I261">
        <f>SUM($D$4:D261)</f>
        <v>1594.5555555555559</v>
      </c>
      <c r="J261">
        <f t="shared" ref="J261:J324" si="79">I261-I260</f>
        <v>4.0277777777778283</v>
      </c>
      <c r="K261">
        <f>Data!$B$4*9.81*0.012</f>
        <v>166.57380000000003</v>
      </c>
      <c r="L261" s="22">
        <f t="shared" ref="L261:L324" si="80">0.5*2.13*1.224*0.31*(D261^2)</f>
        <v>6.5557702083333327</v>
      </c>
      <c r="M261" s="22">
        <f>SUM($L$4:L261)</f>
        <v>6140.6310877999986</v>
      </c>
      <c r="N261" s="22">
        <f t="shared" ref="N261:N324" si="81">M261/1000</f>
        <v>6.1406310877999983</v>
      </c>
      <c r="O261">
        <f>Data!$B$4*F261</f>
        <v>-569.93055555555532</v>
      </c>
      <c r="P261" s="23">
        <f t="shared" ref="P261:P324" si="82">L261+K261+O261</f>
        <v>-396.80098534722197</v>
      </c>
      <c r="Q261" s="23">
        <f>SUM($P$4:P261)/10000</f>
        <v>5.5051810376688799</v>
      </c>
      <c r="R261" s="21">
        <f t="shared" ref="R261:R324" si="83">IF(O261&lt;0.0001,0,1)</f>
        <v>0</v>
      </c>
      <c r="S261">
        <f t="shared" ref="S261:S324" si="84">IF(R261&lt;1,0,1)*(J261*P261)</f>
        <v>0</v>
      </c>
      <c r="T261">
        <f>SUM($S$4:S261)</f>
        <v>724178.65419526969</v>
      </c>
      <c r="U261">
        <f t="shared" ref="U261:U324" si="85">T261/3600000</f>
        <v>0.2011607372764638</v>
      </c>
      <c r="V261" s="21">
        <f t="shared" ref="V261:V324" si="86">IF(P261&lt;-0.000001,1,0)</f>
        <v>1</v>
      </c>
      <c r="W261" s="28">
        <f t="shared" ref="W261:W324" si="87">IF(V261&lt;1,0,1*J261*P261)</f>
        <v>-1598.2261909818862</v>
      </c>
      <c r="X261" s="28"/>
      <c r="Y261">
        <f>SUM($W$4:W261)</f>
        <v>-301141.53887546406</v>
      </c>
      <c r="Z261">
        <f t="shared" si="74"/>
        <v>8.3650427465406685E-2</v>
      </c>
      <c r="AA261">
        <f t="shared" ref="AA261:AA324" si="88">P261*D261/1000</f>
        <v>-1.5982261909818662</v>
      </c>
      <c r="AB261">
        <f t="shared" si="72"/>
        <v>1</v>
      </c>
      <c r="AC261">
        <f t="shared" si="71"/>
        <v>-1.9783796296296279</v>
      </c>
      <c r="AD261">
        <f t="shared" si="73"/>
        <v>1.278580952785509</v>
      </c>
      <c r="AE261">
        <f>SUM($AD$4:AD261)/3600</f>
        <v>6.6920341972325367E-2</v>
      </c>
    </row>
    <row r="262" spans="1:31" x14ac:dyDescent="0.3">
      <c r="A262" s="6" t="s">
        <v>23</v>
      </c>
      <c r="B262" s="6">
        <v>258</v>
      </c>
      <c r="C262" s="6">
        <v>258</v>
      </c>
      <c r="D262" s="3">
        <f t="shared" si="75"/>
        <v>4.2777777777777777</v>
      </c>
      <c r="E262" s="7">
        <v>15.4</v>
      </c>
      <c r="F262" s="21">
        <f t="shared" si="76"/>
        <v>-4.1666666666666519E-2</v>
      </c>
      <c r="G262" s="5">
        <f t="shared" si="77"/>
        <v>7.7</v>
      </c>
      <c r="H262" s="5">
        <f t="shared" si="78"/>
        <v>-6780.8163765208237</v>
      </c>
      <c r="I262">
        <f>SUM($D$4:D262)</f>
        <v>1598.8333333333337</v>
      </c>
      <c r="J262">
        <f t="shared" si="79"/>
        <v>4.2777777777778283</v>
      </c>
      <c r="K262">
        <f>Data!$B$4*9.81*0.012</f>
        <v>166.57380000000003</v>
      </c>
      <c r="L262" s="22">
        <f t="shared" si="80"/>
        <v>7.3948464333333321</v>
      </c>
      <c r="M262" s="22">
        <f>SUM($L$4:L262)</f>
        <v>6148.025934233332</v>
      </c>
      <c r="N262" s="22">
        <f t="shared" si="81"/>
        <v>6.1480259342333321</v>
      </c>
      <c r="O262">
        <f>Data!$B$4*F262</f>
        <v>-58.958333333333123</v>
      </c>
      <c r="P262" s="23">
        <f t="shared" si="82"/>
        <v>115.01031310000025</v>
      </c>
      <c r="Q262" s="23">
        <f>SUM($P$4:P262)/10000</f>
        <v>5.5166820689788798</v>
      </c>
      <c r="R262" s="21">
        <f t="shared" si="83"/>
        <v>0</v>
      </c>
      <c r="S262">
        <f t="shared" si="84"/>
        <v>0</v>
      </c>
      <c r="T262">
        <f>SUM($S$4:S262)</f>
        <v>724178.65419526969</v>
      </c>
      <c r="U262">
        <f t="shared" si="85"/>
        <v>0.2011607372764638</v>
      </c>
      <c r="V262" s="21">
        <f t="shared" si="86"/>
        <v>0</v>
      </c>
      <c r="W262">
        <f t="shared" si="87"/>
        <v>0</v>
      </c>
      <c r="Y262">
        <f>SUM($W$4:W262)</f>
        <v>-301141.53887546406</v>
      </c>
      <c r="Z262">
        <f t="shared" si="74"/>
        <v>8.3650427465406685E-2</v>
      </c>
      <c r="AA262">
        <f t="shared" si="88"/>
        <v>0.49198856159444554</v>
      </c>
      <c r="AB262">
        <f t="shared" si="72"/>
        <v>0</v>
      </c>
      <c r="AC262">
        <f t="shared" ref="AC262:AC325" si="89">(0.5*1415*(D262^2-D261^2)/1000)</f>
        <v>1.4690451388888892</v>
      </c>
      <c r="AD262">
        <f t="shared" si="73"/>
        <v>0</v>
      </c>
      <c r="AE262">
        <f>SUM($AD$4:AD262)/3600</f>
        <v>6.6920341972325367E-2</v>
      </c>
    </row>
    <row r="263" spans="1:31" x14ac:dyDescent="0.3">
      <c r="A263" s="6" t="s">
        <v>23</v>
      </c>
      <c r="B263" s="6">
        <v>259</v>
      </c>
      <c r="C263" s="6">
        <v>259</v>
      </c>
      <c r="D263" s="3">
        <f t="shared" si="75"/>
        <v>4.9722222222222214</v>
      </c>
      <c r="E263" s="7">
        <v>17.899999999999999</v>
      </c>
      <c r="F263" s="21">
        <f t="shared" si="76"/>
        <v>0.47222222222222199</v>
      </c>
      <c r="G263" s="5">
        <f t="shared" si="77"/>
        <v>8.9499999999999993</v>
      </c>
      <c r="H263" s="5">
        <f t="shared" si="78"/>
        <v>564463.20070293208</v>
      </c>
      <c r="I263">
        <f>SUM($D$4:D263)</f>
        <v>1603.8055555555559</v>
      </c>
      <c r="J263">
        <f t="shared" si="79"/>
        <v>4.9722222222221717</v>
      </c>
      <c r="K263">
        <f>Data!$B$4*9.81*0.012</f>
        <v>166.57380000000003</v>
      </c>
      <c r="L263" s="22">
        <f t="shared" si="80"/>
        <v>9.9906508083333296</v>
      </c>
      <c r="M263" s="22">
        <f>SUM($L$4:L263)</f>
        <v>6158.0165850416652</v>
      </c>
      <c r="N263" s="22">
        <f t="shared" si="81"/>
        <v>6.1580165850416648</v>
      </c>
      <c r="O263">
        <f>Data!$B$4*F263</f>
        <v>668.19444444444412</v>
      </c>
      <c r="P263" s="23">
        <f t="shared" si="82"/>
        <v>844.75889525277751</v>
      </c>
      <c r="Q263" s="23">
        <f>SUM($P$4:P263)/10000</f>
        <v>5.6011579585041584</v>
      </c>
      <c r="R263" s="21">
        <f t="shared" si="83"/>
        <v>1</v>
      </c>
      <c r="S263">
        <f t="shared" si="84"/>
        <v>4200.3289513957125</v>
      </c>
      <c r="T263">
        <f>SUM($S$4:S263)</f>
        <v>728378.98314666538</v>
      </c>
      <c r="U263">
        <f t="shared" si="85"/>
        <v>0.20232749531851815</v>
      </c>
      <c r="V263" s="21">
        <f t="shared" si="86"/>
        <v>0</v>
      </c>
      <c r="W263">
        <f t="shared" si="87"/>
        <v>0</v>
      </c>
      <c r="Y263">
        <f>SUM($W$4:W263)</f>
        <v>-301141.53887546406</v>
      </c>
      <c r="Z263">
        <f t="shared" si="74"/>
        <v>8.3650427465406685E-2</v>
      </c>
      <c r="AA263">
        <f t="shared" si="88"/>
        <v>4.200328951395754</v>
      </c>
      <c r="AB263">
        <f t="shared" si="72"/>
        <v>0</v>
      </c>
      <c r="AC263">
        <f t="shared" si="89"/>
        <v>4.5447048611111063</v>
      </c>
      <c r="AD263">
        <f t="shared" si="73"/>
        <v>0</v>
      </c>
      <c r="AE263">
        <f>SUM($AD$4:AD263)/3600</f>
        <v>6.6920341972325367E-2</v>
      </c>
    </row>
    <row r="264" spans="1:31" x14ac:dyDescent="0.3">
      <c r="A264" s="6" t="s">
        <v>23</v>
      </c>
      <c r="B264" s="6">
        <v>260</v>
      </c>
      <c r="C264" s="6">
        <v>260</v>
      </c>
      <c r="D264" s="3">
        <f t="shared" si="75"/>
        <v>5.7222222222222223</v>
      </c>
      <c r="E264" s="7">
        <v>20.6</v>
      </c>
      <c r="F264" s="21">
        <f t="shared" si="76"/>
        <v>0.72222222222222232</v>
      </c>
      <c r="G264" s="5">
        <f t="shared" si="77"/>
        <v>10.3</v>
      </c>
      <c r="H264" s="5">
        <f t="shared" si="78"/>
        <v>1228121.8821242626</v>
      </c>
      <c r="I264">
        <f>SUM($D$4:D264)</f>
        <v>1609.5277777777781</v>
      </c>
      <c r="J264">
        <f t="shared" si="79"/>
        <v>5.7222222222221717</v>
      </c>
      <c r="K264">
        <f>Data!$B$4*9.81*0.012</f>
        <v>166.57380000000003</v>
      </c>
      <c r="L264" s="22">
        <f t="shared" si="80"/>
        <v>13.231898433333333</v>
      </c>
      <c r="M264" s="22">
        <f>SUM($L$4:L264)</f>
        <v>6171.2484834749985</v>
      </c>
      <c r="N264" s="22">
        <f t="shared" si="81"/>
        <v>6.1712484834749981</v>
      </c>
      <c r="O264">
        <f>Data!$B$4*F264</f>
        <v>1021.9444444444446</v>
      </c>
      <c r="P264" s="23">
        <f t="shared" si="82"/>
        <v>1201.750142877778</v>
      </c>
      <c r="Q264" s="23">
        <f>SUM($P$4:P264)/10000</f>
        <v>5.7213329727919353</v>
      </c>
      <c r="R264" s="21">
        <f t="shared" si="83"/>
        <v>1</v>
      </c>
      <c r="S264">
        <f t="shared" si="84"/>
        <v>6876.6813731338907</v>
      </c>
      <c r="T264">
        <f>SUM($S$4:S264)</f>
        <v>735255.66451979929</v>
      </c>
      <c r="U264">
        <f t="shared" si="85"/>
        <v>0.20423768458883312</v>
      </c>
      <c r="V264" s="21">
        <f t="shared" si="86"/>
        <v>0</v>
      </c>
      <c r="W264">
        <f t="shared" si="87"/>
        <v>0</v>
      </c>
      <c r="Y264">
        <f>SUM($W$4:W264)</f>
        <v>-301141.53887546406</v>
      </c>
      <c r="Z264">
        <f t="shared" si="74"/>
        <v>8.3650427465406685E-2</v>
      </c>
      <c r="AA264">
        <f t="shared" si="88"/>
        <v>6.8766813731339518</v>
      </c>
      <c r="AB264">
        <f t="shared" si="72"/>
        <v>0</v>
      </c>
      <c r="AC264">
        <f t="shared" si="89"/>
        <v>5.6747395833333405</v>
      </c>
      <c r="AD264">
        <f t="shared" si="73"/>
        <v>0</v>
      </c>
      <c r="AE264">
        <f>SUM($AD$4:AD264)/3600</f>
        <v>6.6920341972325367E-2</v>
      </c>
    </row>
    <row r="265" spans="1:31" x14ac:dyDescent="0.3">
      <c r="A265" s="6" t="s">
        <v>23</v>
      </c>
      <c r="B265" s="6">
        <v>261</v>
      </c>
      <c r="C265" s="6">
        <v>261</v>
      </c>
      <c r="D265" s="3">
        <f t="shared" si="75"/>
        <v>6.4444444444444438</v>
      </c>
      <c r="E265" s="7">
        <v>23.2</v>
      </c>
      <c r="F265" s="21">
        <f t="shared" si="76"/>
        <v>0.73611111111111116</v>
      </c>
      <c r="G265" s="5">
        <f t="shared" si="77"/>
        <v>11.6</v>
      </c>
      <c r="H265" s="5">
        <f t="shared" si="78"/>
        <v>1275908.4691346795</v>
      </c>
      <c r="I265">
        <f>SUM($D$4:D265)</f>
        <v>1615.9722222222224</v>
      </c>
      <c r="J265">
        <f t="shared" si="79"/>
        <v>6.4444444444443434</v>
      </c>
      <c r="K265">
        <f>Data!$B$4*9.81*0.012</f>
        <v>166.57380000000003</v>
      </c>
      <c r="L265" s="22">
        <f t="shared" si="80"/>
        <v>16.782771733333327</v>
      </c>
      <c r="M265" s="22">
        <f>SUM($L$4:L265)</f>
        <v>6188.0312552083315</v>
      </c>
      <c r="N265" s="22">
        <f t="shared" si="81"/>
        <v>6.1880312552083314</v>
      </c>
      <c r="O265">
        <f>Data!$B$4*F265</f>
        <v>1041.5972222222224</v>
      </c>
      <c r="P265" s="23">
        <f t="shared" si="82"/>
        <v>1224.9537939555557</v>
      </c>
      <c r="Q265" s="23">
        <f>SUM($P$4:P265)/10000</f>
        <v>5.843828352187491</v>
      </c>
      <c r="R265" s="21">
        <f t="shared" si="83"/>
        <v>1</v>
      </c>
      <c r="S265">
        <f t="shared" si="84"/>
        <v>7894.1466721579018</v>
      </c>
      <c r="T265">
        <f>SUM($S$4:S265)</f>
        <v>743149.81119195721</v>
      </c>
      <c r="U265">
        <f t="shared" si="85"/>
        <v>0.20643050310887701</v>
      </c>
      <c r="V265" s="21">
        <f t="shared" si="86"/>
        <v>0</v>
      </c>
      <c r="W265">
        <f t="shared" si="87"/>
        <v>0</v>
      </c>
      <c r="Y265">
        <f>SUM($W$4:W265)</f>
        <v>-301141.53887546406</v>
      </c>
      <c r="Z265">
        <f t="shared" si="74"/>
        <v>8.3650427465406685E-2</v>
      </c>
      <c r="AA265">
        <f t="shared" si="88"/>
        <v>7.8941466721580253</v>
      </c>
      <c r="AB265">
        <f t="shared" si="72"/>
        <v>0</v>
      </c>
      <c r="AC265">
        <f t="shared" si="89"/>
        <v>6.216828703703694</v>
      </c>
      <c r="AD265">
        <f t="shared" si="73"/>
        <v>0</v>
      </c>
      <c r="AE265">
        <f>SUM($AD$4:AD265)/3600</f>
        <v>6.6920341972325367E-2</v>
      </c>
    </row>
    <row r="266" spans="1:31" x14ac:dyDescent="0.3">
      <c r="A266" s="6" t="s">
        <v>23</v>
      </c>
      <c r="B266" s="6">
        <v>262</v>
      </c>
      <c r="C266" s="6">
        <v>262</v>
      </c>
      <c r="D266" s="3">
        <f t="shared" si="75"/>
        <v>7.1388888888888884</v>
      </c>
      <c r="E266" s="7">
        <v>25.7</v>
      </c>
      <c r="F266" s="21">
        <f t="shared" si="76"/>
        <v>0.70833333333333304</v>
      </c>
      <c r="G266" s="5">
        <f t="shared" si="77"/>
        <v>12.85</v>
      </c>
      <c r="H266" s="5">
        <f t="shared" si="78"/>
        <v>1192185.941326671</v>
      </c>
      <c r="I266">
        <f>SUM($D$4:D266)</f>
        <v>1623.1111111111113</v>
      </c>
      <c r="J266">
        <f t="shared" si="79"/>
        <v>7.1388888888889142</v>
      </c>
      <c r="K266">
        <f>Data!$B$4*9.81*0.012</f>
        <v>166.57380000000003</v>
      </c>
      <c r="L266" s="22">
        <f t="shared" si="80"/>
        <v>20.594628608333327</v>
      </c>
      <c r="M266" s="22">
        <f>SUM($L$4:L266)</f>
        <v>6208.625883816665</v>
      </c>
      <c r="N266" s="22">
        <f t="shared" si="81"/>
        <v>6.2086258838166648</v>
      </c>
      <c r="O266">
        <f>Data!$B$4*F266</f>
        <v>1002.2916666666663</v>
      </c>
      <c r="P266" s="23">
        <f t="shared" si="82"/>
        <v>1189.4600952749997</v>
      </c>
      <c r="Q266" s="23">
        <f>SUM($P$4:P266)/10000</f>
        <v>5.9627743617149909</v>
      </c>
      <c r="R266" s="21">
        <f t="shared" si="83"/>
        <v>1</v>
      </c>
      <c r="S266">
        <f t="shared" si="84"/>
        <v>8491.4234579354452</v>
      </c>
      <c r="T266">
        <f>SUM($S$4:S266)</f>
        <v>751641.23464989266</v>
      </c>
      <c r="U266">
        <f t="shared" si="85"/>
        <v>0.20878923184719242</v>
      </c>
      <c r="V266" s="21">
        <f t="shared" si="86"/>
        <v>0</v>
      </c>
      <c r="W266">
        <f t="shared" si="87"/>
        <v>0</v>
      </c>
      <c r="Y266">
        <f>SUM($W$4:W266)</f>
        <v>-301141.53887546406</v>
      </c>
      <c r="Z266">
        <f t="shared" si="74"/>
        <v>8.3650427465406685E-2</v>
      </c>
      <c r="AA266">
        <f t="shared" si="88"/>
        <v>8.4914234579354151</v>
      </c>
      <c r="AB266">
        <f t="shared" si="72"/>
        <v>0</v>
      </c>
      <c r="AC266">
        <f t="shared" si="89"/>
        <v>6.673755787037039</v>
      </c>
      <c r="AD266">
        <f t="shared" si="73"/>
        <v>0</v>
      </c>
      <c r="AE266">
        <f>SUM($AD$4:AD266)/3600</f>
        <v>6.6920341972325367E-2</v>
      </c>
    </row>
    <row r="267" spans="1:31" x14ac:dyDescent="0.3">
      <c r="A267" s="6" t="s">
        <v>23</v>
      </c>
      <c r="B267" s="6">
        <v>263</v>
      </c>
      <c r="C267" s="6">
        <v>263</v>
      </c>
      <c r="D267" s="3">
        <f t="shared" si="75"/>
        <v>7.9722222222222214</v>
      </c>
      <c r="E267" s="7">
        <v>28.7</v>
      </c>
      <c r="F267" s="21">
        <f t="shared" si="76"/>
        <v>0.76388888888888884</v>
      </c>
      <c r="G267" s="5">
        <f t="shared" si="77"/>
        <v>14.35</v>
      </c>
      <c r="H267" s="5">
        <f t="shared" si="78"/>
        <v>1376162.0923388761</v>
      </c>
      <c r="I267">
        <f>SUM($D$4:D267)</f>
        <v>1631.0833333333335</v>
      </c>
      <c r="J267">
        <f t="shared" si="79"/>
        <v>7.9722222222221717</v>
      </c>
      <c r="K267">
        <f>Data!$B$4*9.81*0.012</f>
        <v>166.57380000000003</v>
      </c>
      <c r="L267" s="22">
        <f t="shared" si="80"/>
        <v>25.683340608333324</v>
      </c>
      <c r="M267" s="22">
        <f>SUM($L$4:L267)</f>
        <v>6234.3092244249983</v>
      </c>
      <c r="N267" s="22">
        <f t="shared" si="81"/>
        <v>6.2343092244249982</v>
      </c>
      <c r="O267">
        <f>Data!$B$4*F267</f>
        <v>1080.9027777777776</v>
      </c>
      <c r="P267" s="23">
        <f t="shared" si="82"/>
        <v>1273.159918386111</v>
      </c>
      <c r="Q267" s="23">
        <f>SUM($P$4:P267)/10000</f>
        <v>6.0900903535536015</v>
      </c>
      <c r="R267" s="21">
        <f t="shared" si="83"/>
        <v>1</v>
      </c>
      <c r="S267">
        <f t="shared" si="84"/>
        <v>10149.91379380032</v>
      </c>
      <c r="T267">
        <f>SUM($S$4:S267)</f>
        <v>761791.14844369295</v>
      </c>
      <c r="U267">
        <f t="shared" si="85"/>
        <v>0.21160865234547027</v>
      </c>
      <c r="V267" s="21">
        <f t="shared" si="86"/>
        <v>0</v>
      </c>
      <c r="W267">
        <f t="shared" si="87"/>
        <v>0</v>
      </c>
      <c r="Y267">
        <f>SUM($W$4:W267)</f>
        <v>-301141.53887546406</v>
      </c>
      <c r="Z267">
        <f t="shared" si="74"/>
        <v>8.3650427465406685E-2</v>
      </c>
      <c r="AA267">
        <f t="shared" si="88"/>
        <v>10.149913793800383</v>
      </c>
      <c r="AB267">
        <f t="shared" si="72"/>
        <v>0</v>
      </c>
      <c r="AC267">
        <f t="shared" si="89"/>
        <v>8.9092592592592563</v>
      </c>
      <c r="AD267">
        <f t="shared" si="73"/>
        <v>0</v>
      </c>
      <c r="AE267">
        <f>SUM($AD$4:AD267)/3600</f>
        <v>6.6920341972325367E-2</v>
      </c>
    </row>
    <row r="268" spans="1:31" x14ac:dyDescent="0.3">
      <c r="A268" s="6" t="s">
        <v>23</v>
      </c>
      <c r="B268" s="6">
        <v>264</v>
      </c>
      <c r="C268" s="6">
        <v>264</v>
      </c>
      <c r="D268" s="3">
        <f t="shared" si="75"/>
        <v>9.0277777777777768</v>
      </c>
      <c r="E268" s="7">
        <v>32.5</v>
      </c>
      <c r="F268" s="21">
        <f t="shared" si="76"/>
        <v>0.94444444444444453</v>
      </c>
      <c r="G268" s="5">
        <f t="shared" si="77"/>
        <v>16.25</v>
      </c>
      <c r="H268" s="5">
        <f t="shared" si="78"/>
        <v>2052556.2787643711</v>
      </c>
      <c r="I268">
        <f>SUM($D$4:D268)</f>
        <v>1640.1111111111113</v>
      </c>
      <c r="J268">
        <f t="shared" si="79"/>
        <v>9.0277777777778283</v>
      </c>
      <c r="K268">
        <f>Data!$B$4*9.81*0.012</f>
        <v>166.57380000000003</v>
      </c>
      <c r="L268" s="22">
        <f t="shared" si="80"/>
        <v>32.934755208333321</v>
      </c>
      <c r="M268" s="22">
        <f>SUM($L$4:L268)</f>
        <v>6267.2439796333319</v>
      </c>
      <c r="N268" s="22">
        <f t="shared" si="81"/>
        <v>6.2672439796333324</v>
      </c>
      <c r="O268">
        <f>Data!$B$4*F268</f>
        <v>1336.3888888888889</v>
      </c>
      <c r="P268" s="23">
        <f t="shared" si="82"/>
        <v>1535.8974440972222</v>
      </c>
      <c r="Q268" s="23">
        <f>SUM($P$4:P268)/10000</f>
        <v>6.243680097963324</v>
      </c>
      <c r="R268" s="21">
        <f t="shared" si="83"/>
        <v>1</v>
      </c>
      <c r="S268">
        <f t="shared" si="84"/>
        <v>13865.740814766667</v>
      </c>
      <c r="T268">
        <f>SUM($S$4:S268)</f>
        <v>775656.88925845956</v>
      </c>
      <c r="U268">
        <f t="shared" si="85"/>
        <v>0.21546024701623875</v>
      </c>
      <c r="V268" s="21">
        <f t="shared" si="86"/>
        <v>0</v>
      </c>
      <c r="W268">
        <f t="shared" si="87"/>
        <v>0</v>
      </c>
      <c r="Y268">
        <f>SUM($W$4:W268)</f>
        <v>-301141.53887546406</v>
      </c>
      <c r="Z268">
        <f t="shared" si="74"/>
        <v>8.3650427465406685E-2</v>
      </c>
      <c r="AA268">
        <f t="shared" si="88"/>
        <v>13.865740814766589</v>
      </c>
      <c r="AB268">
        <f t="shared" si="72"/>
        <v>0</v>
      </c>
      <c r="AC268">
        <f t="shared" si="89"/>
        <v>12.695694444444438</v>
      </c>
      <c r="AD268">
        <f t="shared" si="73"/>
        <v>0</v>
      </c>
      <c r="AE268">
        <f>SUM($AD$4:AD268)/3600</f>
        <v>6.6920341972325367E-2</v>
      </c>
    </row>
    <row r="269" spans="1:31" x14ac:dyDescent="0.3">
      <c r="A269" s="6" t="s">
        <v>23</v>
      </c>
      <c r="B269" s="6">
        <v>265</v>
      </c>
      <c r="C269" s="6">
        <v>265</v>
      </c>
      <c r="D269" s="3">
        <f t="shared" si="75"/>
        <v>10.027777777777779</v>
      </c>
      <c r="E269" s="7">
        <v>36.1</v>
      </c>
      <c r="F269" s="21">
        <f t="shared" si="76"/>
        <v>1.0277777777777781</v>
      </c>
      <c r="G269" s="5">
        <f t="shared" si="77"/>
        <v>18.05</v>
      </c>
      <c r="H269" s="5">
        <f t="shared" si="78"/>
        <v>2416349.8106901799</v>
      </c>
      <c r="I269">
        <f>SUM($D$4:D269)</f>
        <v>1650.1388888888891</v>
      </c>
      <c r="J269">
        <f t="shared" si="79"/>
        <v>10.027777777777828</v>
      </c>
      <c r="K269">
        <f>Data!$B$4*9.81*0.012</f>
        <v>166.57380000000003</v>
      </c>
      <c r="L269" s="22">
        <f t="shared" si="80"/>
        <v>40.635173808333334</v>
      </c>
      <c r="M269" s="22">
        <f>SUM($L$4:L269)</f>
        <v>6307.879153441665</v>
      </c>
      <c r="N269" s="22">
        <f t="shared" si="81"/>
        <v>6.3078791534416654</v>
      </c>
      <c r="O269">
        <f>Data!$B$4*F269</f>
        <v>1454.3055555555561</v>
      </c>
      <c r="P269" s="23">
        <f t="shared" si="82"/>
        <v>1661.5145293638896</v>
      </c>
      <c r="Q269" s="23">
        <f>SUM($P$4:P269)/10000</f>
        <v>6.409831550899713</v>
      </c>
      <c r="R269" s="21">
        <f t="shared" si="83"/>
        <v>1</v>
      </c>
      <c r="S269">
        <f t="shared" si="84"/>
        <v>16661.298475010197</v>
      </c>
      <c r="T269">
        <f>SUM($S$4:S269)</f>
        <v>792318.18773346976</v>
      </c>
      <c r="U269">
        <f t="shared" si="85"/>
        <v>0.22008838548151938</v>
      </c>
      <c r="V269" s="21">
        <f t="shared" si="86"/>
        <v>0</v>
      </c>
      <c r="W269">
        <f t="shared" si="87"/>
        <v>0</v>
      </c>
      <c r="Y269">
        <f>SUM($W$4:W269)</f>
        <v>-301141.53887546406</v>
      </c>
      <c r="Z269">
        <f t="shared" si="74"/>
        <v>8.3650427465406685E-2</v>
      </c>
      <c r="AA269">
        <f t="shared" si="88"/>
        <v>16.661298475010117</v>
      </c>
      <c r="AB269">
        <f t="shared" ref="AB269:AB332" si="90">IF(P269&lt;-0.000001,1,0)</f>
        <v>0</v>
      </c>
      <c r="AC269">
        <f t="shared" si="89"/>
        <v>13.481805555555576</v>
      </c>
      <c r="AD269">
        <f t="shared" si="73"/>
        <v>0</v>
      </c>
      <c r="AE269">
        <f>SUM($AD$4:AD269)/3600</f>
        <v>6.6920341972325367E-2</v>
      </c>
    </row>
    <row r="270" spans="1:31" x14ac:dyDescent="0.3">
      <c r="A270" s="6" t="s">
        <v>23</v>
      </c>
      <c r="B270" s="6">
        <v>266</v>
      </c>
      <c r="C270" s="6">
        <v>266</v>
      </c>
      <c r="D270" s="3">
        <f t="shared" si="75"/>
        <v>10.833333333333334</v>
      </c>
      <c r="E270" s="7">
        <v>39</v>
      </c>
      <c r="F270" s="21">
        <f t="shared" si="76"/>
        <v>0.90277777777777779</v>
      </c>
      <c r="G270" s="5">
        <f t="shared" si="77"/>
        <v>19.5</v>
      </c>
      <c r="H270" s="5">
        <f t="shared" si="78"/>
        <v>1905198.7683477048</v>
      </c>
      <c r="I270">
        <f>SUM($D$4:D270)</f>
        <v>1660.9722222222224</v>
      </c>
      <c r="J270">
        <f t="shared" si="79"/>
        <v>10.833333333333258</v>
      </c>
      <c r="K270">
        <f>Data!$B$4*9.81*0.012</f>
        <v>166.57380000000003</v>
      </c>
      <c r="L270" s="22">
        <f t="shared" si="80"/>
        <v>47.426047500000003</v>
      </c>
      <c r="M270" s="22">
        <f>SUM($L$4:L270)</f>
        <v>6355.3052009416651</v>
      </c>
      <c r="N270" s="22">
        <f t="shared" si="81"/>
        <v>6.3553052009416655</v>
      </c>
      <c r="O270">
        <f>Data!$B$4*F270</f>
        <v>1277.4305555555557</v>
      </c>
      <c r="P270" s="23">
        <f t="shared" si="82"/>
        <v>1491.4304030555556</v>
      </c>
      <c r="Q270" s="23">
        <f>SUM($P$4:P270)/10000</f>
        <v>6.5589745912052688</v>
      </c>
      <c r="R270" s="21">
        <f t="shared" si="83"/>
        <v>1</v>
      </c>
      <c r="S270">
        <f t="shared" si="84"/>
        <v>16157.162699768407</v>
      </c>
      <c r="T270">
        <f>SUM($S$4:S270)</f>
        <v>808475.3504332382</v>
      </c>
      <c r="U270">
        <f t="shared" si="85"/>
        <v>0.22457648623145507</v>
      </c>
      <c r="V270" s="21">
        <f t="shared" si="86"/>
        <v>0</v>
      </c>
      <c r="W270">
        <f t="shared" si="87"/>
        <v>0</v>
      </c>
      <c r="Y270">
        <f>SUM($W$4:W270)</f>
        <v>-301141.53887546406</v>
      </c>
      <c r="Z270">
        <f t="shared" si="74"/>
        <v>8.3650427465406685E-2</v>
      </c>
      <c r="AA270">
        <f t="shared" si="88"/>
        <v>16.15716269976852</v>
      </c>
      <c r="AB270">
        <f t="shared" si="90"/>
        <v>0</v>
      </c>
      <c r="AC270">
        <f t="shared" si="89"/>
        <v>11.889384645061735</v>
      </c>
      <c r="AD270">
        <f t="shared" si="73"/>
        <v>0</v>
      </c>
      <c r="AE270">
        <f>SUM($AD$4:AD270)/3600</f>
        <v>6.6920341972325367E-2</v>
      </c>
    </row>
    <row r="271" spans="1:31" x14ac:dyDescent="0.3">
      <c r="A271" s="6" t="s">
        <v>23</v>
      </c>
      <c r="B271" s="6">
        <v>267</v>
      </c>
      <c r="C271" s="6">
        <v>267</v>
      </c>
      <c r="D271" s="3">
        <f t="shared" si="75"/>
        <v>11.333333333333332</v>
      </c>
      <c r="E271" s="7">
        <v>40.799999999999997</v>
      </c>
      <c r="F271" s="21">
        <f t="shared" si="76"/>
        <v>0.65277777777777712</v>
      </c>
      <c r="G271" s="5">
        <f t="shared" si="77"/>
        <v>20.399999999999999</v>
      </c>
      <c r="H271" s="5">
        <f t="shared" si="78"/>
        <v>1054990.2609740845</v>
      </c>
      <c r="I271">
        <f>SUM($D$4:D271)</f>
        <v>1672.3055555555557</v>
      </c>
      <c r="J271">
        <f t="shared" si="79"/>
        <v>11.333333333333258</v>
      </c>
      <c r="K271">
        <f>Data!$B$4*9.81*0.012</f>
        <v>166.57380000000003</v>
      </c>
      <c r="L271" s="22">
        <f t="shared" si="80"/>
        <v>51.904862399999985</v>
      </c>
      <c r="M271" s="22">
        <f>SUM($L$4:L271)</f>
        <v>6407.2100633416649</v>
      </c>
      <c r="N271" s="22">
        <f t="shared" si="81"/>
        <v>6.4072100633416644</v>
      </c>
      <c r="O271">
        <f>Data!$B$4*F271</f>
        <v>923.68055555555463</v>
      </c>
      <c r="P271" s="23">
        <f t="shared" si="82"/>
        <v>1142.1592179555546</v>
      </c>
      <c r="Q271" s="23">
        <f>SUM($P$4:P271)/10000</f>
        <v>6.6731905130008249</v>
      </c>
      <c r="R271" s="21">
        <f t="shared" si="83"/>
        <v>1</v>
      </c>
      <c r="S271">
        <f t="shared" si="84"/>
        <v>12944.471136829532</v>
      </c>
      <c r="T271">
        <f>SUM($S$4:S271)</f>
        <v>821419.82157006778</v>
      </c>
      <c r="U271">
        <f t="shared" si="85"/>
        <v>0.22817217265835216</v>
      </c>
      <c r="V271" s="21">
        <f t="shared" si="86"/>
        <v>0</v>
      </c>
      <c r="W271">
        <f t="shared" si="87"/>
        <v>0</v>
      </c>
      <c r="Y271">
        <f>SUM($W$4:W271)</f>
        <v>-301141.53887546406</v>
      </c>
      <c r="Z271">
        <f t="shared" si="74"/>
        <v>8.3650427465406685E-2</v>
      </c>
      <c r="AA271">
        <f t="shared" si="88"/>
        <v>12.944471136829618</v>
      </c>
      <c r="AB271">
        <f t="shared" si="90"/>
        <v>0</v>
      </c>
      <c r="AC271">
        <f t="shared" si="89"/>
        <v>7.8414583333333105</v>
      </c>
      <c r="AD271">
        <f t="shared" si="73"/>
        <v>0</v>
      </c>
      <c r="AE271">
        <f>SUM($AD$4:AD271)/3600</f>
        <v>6.6920341972325367E-2</v>
      </c>
    </row>
    <row r="272" spans="1:31" x14ac:dyDescent="0.3">
      <c r="A272" s="6" t="s">
        <v>23</v>
      </c>
      <c r="B272" s="6">
        <v>268</v>
      </c>
      <c r="C272" s="6">
        <v>268</v>
      </c>
      <c r="D272" s="3">
        <f t="shared" si="75"/>
        <v>11.916666666666666</v>
      </c>
      <c r="E272" s="7">
        <v>42.9</v>
      </c>
      <c r="F272" s="21">
        <f t="shared" si="76"/>
        <v>0.54166666666666641</v>
      </c>
      <c r="G272" s="5">
        <f t="shared" si="77"/>
        <v>21.45</v>
      </c>
      <c r="H272" s="5">
        <f t="shared" si="78"/>
        <v>759113.86194246972</v>
      </c>
      <c r="I272">
        <f>SUM($D$4:D272)</f>
        <v>1684.2222222222224</v>
      </c>
      <c r="J272">
        <f t="shared" si="79"/>
        <v>11.916666666666742</v>
      </c>
      <c r="K272">
        <f>Data!$B$4*9.81*0.012</f>
        <v>166.57380000000003</v>
      </c>
      <c r="L272" s="22">
        <f t="shared" si="80"/>
        <v>57.385517474999986</v>
      </c>
      <c r="M272" s="22">
        <f>SUM($L$4:L272)</f>
        <v>6464.5955808166646</v>
      </c>
      <c r="N272" s="22">
        <f t="shared" si="81"/>
        <v>6.4645955808166642</v>
      </c>
      <c r="O272">
        <f>Data!$B$4*F272</f>
        <v>766.45833333333292</v>
      </c>
      <c r="P272" s="23">
        <f t="shared" si="82"/>
        <v>990.41765080833295</v>
      </c>
      <c r="Q272" s="23">
        <f>SUM($P$4:P272)/10000</f>
        <v>6.772232278081658</v>
      </c>
      <c r="R272" s="21">
        <f t="shared" si="83"/>
        <v>1</v>
      </c>
      <c r="S272">
        <f t="shared" si="84"/>
        <v>11802.477005466042</v>
      </c>
      <c r="T272">
        <f>SUM($S$4:S272)</f>
        <v>833222.29857553379</v>
      </c>
      <c r="U272">
        <f t="shared" si="85"/>
        <v>0.23145063849320383</v>
      </c>
      <c r="V272" s="21">
        <f t="shared" si="86"/>
        <v>0</v>
      </c>
      <c r="W272">
        <f t="shared" si="87"/>
        <v>0</v>
      </c>
      <c r="Y272">
        <f>SUM($W$4:W272)</f>
        <v>-301141.53887546406</v>
      </c>
      <c r="Z272">
        <f t="shared" si="74"/>
        <v>8.3650427465406685E-2</v>
      </c>
      <c r="AA272">
        <f t="shared" si="88"/>
        <v>11.802477005465967</v>
      </c>
      <c r="AB272">
        <f t="shared" si="90"/>
        <v>0</v>
      </c>
      <c r="AC272">
        <f t="shared" si="89"/>
        <v>9.5954687500000002</v>
      </c>
      <c r="AD272">
        <f t="shared" si="73"/>
        <v>0</v>
      </c>
      <c r="AE272">
        <f>SUM($AD$4:AD272)/3600</f>
        <v>6.6920341972325367E-2</v>
      </c>
    </row>
    <row r="273" spans="1:31" x14ac:dyDescent="0.3">
      <c r="A273" s="6" t="s">
        <v>23</v>
      </c>
      <c r="B273" s="6">
        <v>269</v>
      </c>
      <c r="C273" s="6">
        <v>269</v>
      </c>
      <c r="D273" s="3">
        <f t="shared" si="75"/>
        <v>12.333333333333332</v>
      </c>
      <c r="E273" s="7">
        <v>44.4</v>
      </c>
      <c r="F273" s="21">
        <f t="shared" si="76"/>
        <v>0.50000000000000022</v>
      </c>
      <c r="G273" s="5">
        <f t="shared" si="77"/>
        <v>22.2</v>
      </c>
      <c r="H273" s="5">
        <f t="shared" si="78"/>
        <v>661896.28167700057</v>
      </c>
      <c r="I273">
        <f>SUM($D$4:D273)</f>
        <v>1696.5555555555557</v>
      </c>
      <c r="J273">
        <f t="shared" si="79"/>
        <v>12.333333333333258</v>
      </c>
      <c r="K273">
        <f>Data!$B$4*9.81*0.012</f>
        <v>166.57380000000003</v>
      </c>
      <c r="L273" s="22">
        <f t="shared" si="80"/>
        <v>61.468647599999983</v>
      </c>
      <c r="M273" s="22">
        <f>SUM($L$4:L273)</f>
        <v>6526.0642284166643</v>
      </c>
      <c r="N273" s="22">
        <f t="shared" si="81"/>
        <v>6.5260642284166641</v>
      </c>
      <c r="O273">
        <f>Data!$B$4*F273</f>
        <v>707.50000000000034</v>
      </c>
      <c r="P273" s="23">
        <f t="shared" si="82"/>
        <v>935.54244760000029</v>
      </c>
      <c r="Q273" s="23">
        <f>SUM($P$4:P273)/10000</f>
        <v>6.8657865228416588</v>
      </c>
      <c r="R273" s="21">
        <f t="shared" si="83"/>
        <v>1</v>
      </c>
      <c r="S273">
        <f t="shared" si="84"/>
        <v>11538.356853733267</v>
      </c>
      <c r="T273">
        <f>SUM($S$4:S273)</f>
        <v>844760.65542926709</v>
      </c>
      <c r="U273">
        <f t="shared" si="85"/>
        <v>0.23465573761924086</v>
      </c>
      <c r="V273" s="21">
        <f t="shared" si="86"/>
        <v>0</v>
      </c>
      <c r="W273">
        <f t="shared" si="87"/>
        <v>0</v>
      </c>
      <c r="Y273">
        <f>SUM($W$4:W273)</f>
        <v>-301141.53887546406</v>
      </c>
      <c r="Z273">
        <f t="shared" si="74"/>
        <v>8.3650427465406685E-2</v>
      </c>
      <c r="AA273">
        <f t="shared" si="88"/>
        <v>11.538356853733335</v>
      </c>
      <c r="AB273">
        <f t="shared" si="90"/>
        <v>0</v>
      </c>
      <c r="AC273">
        <f t="shared" si="89"/>
        <v>7.1486979166666593</v>
      </c>
      <c r="AD273">
        <f t="shared" ref="AD273:AD336" si="91">W273*0.8/1000*-1</f>
        <v>0</v>
      </c>
      <c r="AE273">
        <f>SUM($AD$4:AD273)/3600</f>
        <v>6.6920341972325367E-2</v>
      </c>
    </row>
    <row r="274" spans="1:31" x14ac:dyDescent="0.3">
      <c r="A274" s="6" t="s">
        <v>23</v>
      </c>
      <c r="B274" s="6">
        <v>270</v>
      </c>
      <c r="C274" s="6">
        <v>270</v>
      </c>
      <c r="D274" s="3">
        <f t="shared" si="75"/>
        <v>12.75</v>
      </c>
      <c r="E274" s="7">
        <v>45.9</v>
      </c>
      <c r="F274" s="21">
        <f t="shared" si="76"/>
        <v>0.41666666666666663</v>
      </c>
      <c r="G274" s="5">
        <f t="shared" si="77"/>
        <v>22.95</v>
      </c>
      <c r="H274" s="5">
        <f t="shared" si="78"/>
        <v>484548.60545991309</v>
      </c>
      <c r="I274">
        <f>SUM($D$4:D274)</f>
        <v>1709.3055555555557</v>
      </c>
      <c r="J274">
        <f t="shared" si="79"/>
        <v>12.75</v>
      </c>
      <c r="K274">
        <f>Data!$B$4*9.81*0.012</f>
        <v>166.57380000000003</v>
      </c>
      <c r="L274" s="22">
        <f t="shared" si="80"/>
        <v>65.692091474999998</v>
      </c>
      <c r="M274" s="22">
        <f>SUM($L$4:L274)</f>
        <v>6591.7563198916641</v>
      </c>
      <c r="N274" s="22">
        <f t="shared" si="81"/>
        <v>6.5917563198916644</v>
      </c>
      <c r="O274">
        <f>Data!$B$4*F274</f>
        <v>589.58333333333326</v>
      </c>
      <c r="P274" s="23">
        <f t="shared" si="82"/>
        <v>821.84922480833325</v>
      </c>
      <c r="Q274" s="23">
        <f>SUM($P$4:P274)/10000</f>
        <v>6.9479714453224926</v>
      </c>
      <c r="R274" s="21">
        <f t="shared" si="83"/>
        <v>1</v>
      </c>
      <c r="S274">
        <f t="shared" si="84"/>
        <v>10478.577616306249</v>
      </c>
      <c r="T274">
        <f>SUM($S$4:S274)</f>
        <v>855239.23304557335</v>
      </c>
      <c r="U274">
        <f t="shared" si="85"/>
        <v>0.23756645362377038</v>
      </c>
      <c r="V274" s="21">
        <f t="shared" si="86"/>
        <v>0</v>
      </c>
      <c r="W274">
        <f t="shared" si="87"/>
        <v>0</v>
      </c>
      <c r="Y274">
        <f>SUM($W$4:W274)</f>
        <v>-301141.53887546406</v>
      </c>
      <c r="Z274">
        <f t="shared" si="74"/>
        <v>8.3650427465406685E-2</v>
      </c>
      <c r="AA274">
        <f t="shared" si="88"/>
        <v>10.47857761630625</v>
      </c>
      <c r="AB274">
        <f t="shared" si="90"/>
        <v>0</v>
      </c>
      <c r="AC274">
        <f t="shared" si="89"/>
        <v>7.3943576388889065</v>
      </c>
      <c r="AD274">
        <f t="shared" si="91"/>
        <v>0</v>
      </c>
      <c r="AE274">
        <f>SUM($AD$4:AD274)/3600</f>
        <v>6.6920341972325367E-2</v>
      </c>
    </row>
    <row r="275" spans="1:31" x14ac:dyDescent="0.3">
      <c r="A275" s="6" t="s">
        <v>23</v>
      </c>
      <c r="B275" s="6">
        <v>271</v>
      </c>
      <c r="C275" s="6">
        <v>271</v>
      </c>
      <c r="D275" s="3">
        <f t="shared" si="75"/>
        <v>12.777777777777777</v>
      </c>
      <c r="E275" s="7">
        <v>46</v>
      </c>
      <c r="F275" s="21">
        <f t="shared" si="76"/>
        <v>0.2222222222222224</v>
      </c>
      <c r="G275" s="5">
        <f t="shared" si="77"/>
        <v>23</v>
      </c>
      <c r="H275" s="5">
        <f t="shared" si="78"/>
        <v>172000.13249012368</v>
      </c>
      <c r="I275">
        <f>SUM($D$4:D275)</f>
        <v>1722.0833333333335</v>
      </c>
      <c r="J275">
        <f t="shared" si="79"/>
        <v>12.777777777777828</v>
      </c>
      <c r="K275">
        <f>Data!$B$4*9.81*0.012</f>
        <v>166.57380000000003</v>
      </c>
      <c r="L275" s="22">
        <f t="shared" si="80"/>
        <v>65.978643333333324</v>
      </c>
      <c r="M275" s="22">
        <f>SUM($L$4:L275)</f>
        <v>6657.734963224997</v>
      </c>
      <c r="N275" s="22">
        <f t="shared" si="81"/>
        <v>6.6577349632249971</v>
      </c>
      <c r="O275">
        <f>Data!$B$4*F275</f>
        <v>314.44444444444468</v>
      </c>
      <c r="P275" s="23">
        <f t="shared" si="82"/>
        <v>546.99688777777806</v>
      </c>
      <c r="Q275" s="23">
        <f>SUM($P$4:P275)/10000</f>
        <v>7.002671134100269</v>
      </c>
      <c r="R275" s="21">
        <f t="shared" si="83"/>
        <v>1</v>
      </c>
      <c r="S275">
        <f t="shared" si="84"/>
        <v>6989.4046771605254</v>
      </c>
      <c r="T275">
        <f>SUM($S$4:S275)</f>
        <v>862228.6377227339</v>
      </c>
      <c r="U275">
        <f t="shared" si="85"/>
        <v>0.23950795492298163</v>
      </c>
      <c r="V275" s="21">
        <f t="shared" si="86"/>
        <v>0</v>
      </c>
      <c r="W275">
        <f t="shared" si="87"/>
        <v>0</v>
      </c>
      <c r="Y275">
        <f>SUM($W$4:W275)</f>
        <v>-301141.53887546406</v>
      </c>
      <c r="Z275">
        <f t="shared" si="74"/>
        <v>8.3650427465406685E-2</v>
      </c>
      <c r="AA275">
        <f t="shared" si="88"/>
        <v>6.989404677160497</v>
      </c>
      <c r="AB275">
        <f t="shared" si="90"/>
        <v>0</v>
      </c>
      <c r="AC275">
        <f t="shared" si="89"/>
        <v>0.50169174382715254</v>
      </c>
      <c r="AD275">
        <f t="shared" si="91"/>
        <v>0</v>
      </c>
      <c r="AE275">
        <f>SUM($AD$4:AD275)/3600</f>
        <v>6.6920341972325367E-2</v>
      </c>
    </row>
    <row r="276" spans="1:31" x14ac:dyDescent="0.3">
      <c r="A276" s="6" t="s">
        <v>23</v>
      </c>
      <c r="B276" s="6">
        <v>272</v>
      </c>
      <c r="C276" s="6">
        <v>272</v>
      </c>
      <c r="D276" s="3">
        <f t="shared" si="75"/>
        <v>12.666666666666666</v>
      </c>
      <c r="E276" s="7">
        <v>45.6</v>
      </c>
      <c r="F276" s="21">
        <f t="shared" si="76"/>
        <v>-4.1666666666666269E-2</v>
      </c>
      <c r="G276" s="5">
        <f t="shared" si="77"/>
        <v>22.8</v>
      </c>
      <c r="H276" s="5">
        <f t="shared" si="78"/>
        <v>-10167.461526555491</v>
      </c>
      <c r="I276">
        <f>SUM($D$4:D276)</f>
        <v>1734.7500000000002</v>
      </c>
      <c r="J276">
        <f t="shared" si="79"/>
        <v>12.666666666666742</v>
      </c>
      <c r="K276">
        <f>Data!$B$4*9.81*0.012</f>
        <v>166.57380000000003</v>
      </c>
      <c r="L276" s="22">
        <f t="shared" si="80"/>
        <v>64.836177599999985</v>
      </c>
      <c r="M276" s="22">
        <f>SUM($L$4:L276)</f>
        <v>6722.5711408249972</v>
      </c>
      <c r="N276" s="22">
        <f t="shared" si="81"/>
        <v>6.7225711408249973</v>
      </c>
      <c r="O276">
        <f>Data!$B$4*F276</f>
        <v>-58.958333333332767</v>
      </c>
      <c r="P276" s="23">
        <f t="shared" si="82"/>
        <v>172.45164426666724</v>
      </c>
      <c r="Q276" s="23">
        <f>SUM($P$4:P276)/10000</f>
        <v>7.0199162985269359</v>
      </c>
      <c r="R276" s="21">
        <f t="shared" si="83"/>
        <v>0</v>
      </c>
      <c r="S276">
        <f t="shared" si="84"/>
        <v>0</v>
      </c>
      <c r="T276">
        <f>SUM($S$4:S276)</f>
        <v>862228.6377227339</v>
      </c>
      <c r="U276">
        <f t="shared" si="85"/>
        <v>0.23950795492298163</v>
      </c>
      <c r="V276" s="21">
        <f t="shared" si="86"/>
        <v>0</v>
      </c>
      <c r="W276">
        <f t="shared" si="87"/>
        <v>0</v>
      </c>
      <c r="Y276">
        <f>SUM($W$4:W276)</f>
        <v>-301141.53887546406</v>
      </c>
      <c r="Z276">
        <f t="shared" si="74"/>
        <v>8.3650427465406685E-2</v>
      </c>
      <c r="AA276">
        <f t="shared" si="88"/>
        <v>2.1843874940444516</v>
      </c>
      <c r="AB276">
        <f t="shared" si="90"/>
        <v>0</v>
      </c>
      <c r="AC276">
        <f t="shared" si="89"/>
        <v>-2.0002160493827192</v>
      </c>
      <c r="AD276">
        <f t="shared" si="91"/>
        <v>0</v>
      </c>
      <c r="AE276">
        <f>SUM($AD$4:AD276)/3600</f>
        <v>6.6920341972325367E-2</v>
      </c>
    </row>
    <row r="277" spans="1:31" x14ac:dyDescent="0.3">
      <c r="A277" s="6" t="s">
        <v>23</v>
      </c>
      <c r="B277" s="6">
        <v>273</v>
      </c>
      <c r="C277" s="6">
        <v>273</v>
      </c>
      <c r="D277" s="3">
        <f t="shared" si="75"/>
        <v>12.583333333333332</v>
      </c>
      <c r="E277" s="7">
        <v>45.3</v>
      </c>
      <c r="F277" s="21">
        <f t="shared" si="76"/>
        <v>-9.7222222222222612E-2</v>
      </c>
      <c r="G277" s="5">
        <f t="shared" si="77"/>
        <v>22.65</v>
      </c>
      <c r="H277" s="5">
        <f t="shared" si="78"/>
        <v>-12792.6145316896</v>
      </c>
      <c r="I277">
        <f>SUM($D$4:D277)</f>
        <v>1747.3333333333335</v>
      </c>
      <c r="J277">
        <f t="shared" si="79"/>
        <v>12.583333333333258</v>
      </c>
      <c r="K277">
        <f>Data!$B$4*9.81*0.012</f>
        <v>166.57380000000003</v>
      </c>
      <c r="L277" s="22">
        <f t="shared" si="80"/>
        <v>63.985876274999981</v>
      </c>
      <c r="M277" s="22">
        <f>SUM($L$4:L277)</f>
        <v>6786.5570170999972</v>
      </c>
      <c r="N277" s="22">
        <f t="shared" si="81"/>
        <v>6.7865570170999971</v>
      </c>
      <c r="O277">
        <f>Data!$B$4*F277</f>
        <v>-137.569444444445</v>
      </c>
      <c r="P277" s="23">
        <f t="shared" si="82"/>
        <v>92.990231830555018</v>
      </c>
      <c r="Q277" s="23">
        <f>SUM($P$4:P277)/10000</f>
        <v>7.0292153217099909</v>
      </c>
      <c r="R277" s="21">
        <f t="shared" si="83"/>
        <v>0</v>
      </c>
      <c r="S277">
        <f t="shared" si="84"/>
        <v>0</v>
      </c>
      <c r="T277">
        <f>SUM($S$4:S277)</f>
        <v>862228.6377227339</v>
      </c>
      <c r="U277">
        <f t="shared" si="85"/>
        <v>0.23950795492298163</v>
      </c>
      <c r="V277" s="21">
        <f t="shared" si="86"/>
        <v>0</v>
      </c>
      <c r="W277">
        <f t="shared" si="87"/>
        <v>0</v>
      </c>
      <c r="Y277">
        <f>SUM($W$4:W277)</f>
        <v>-301141.53887546406</v>
      </c>
      <c r="Z277">
        <f t="shared" si="74"/>
        <v>8.3650427465406685E-2</v>
      </c>
      <c r="AA277">
        <f t="shared" si="88"/>
        <v>1.1701270838678173</v>
      </c>
      <c r="AB277">
        <f t="shared" si="90"/>
        <v>0</v>
      </c>
      <c r="AC277">
        <f t="shared" si="89"/>
        <v>-1.4886979166666801</v>
      </c>
      <c r="AD277">
        <f t="shared" si="91"/>
        <v>0</v>
      </c>
      <c r="AE277">
        <f>SUM($AD$4:AD277)/3600</f>
        <v>6.6920341972325367E-2</v>
      </c>
    </row>
    <row r="278" spans="1:31" x14ac:dyDescent="0.3">
      <c r="A278" s="6" t="s">
        <v>23</v>
      </c>
      <c r="B278" s="6">
        <v>274</v>
      </c>
      <c r="C278" s="6">
        <v>274</v>
      </c>
      <c r="D278" s="3">
        <f t="shared" si="75"/>
        <v>12.138888888888889</v>
      </c>
      <c r="E278" s="7">
        <v>43.7</v>
      </c>
      <c r="F278" s="21">
        <f t="shared" si="76"/>
        <v>-0.26388888888888867</v>
      </c>
      <c r="G278" s="5">
        <f t="shared" si="77"/>
        <v>21.85</v>
      </c>
      <c r="H278" s="5">
        <f t="shared" si="78"/>
        <v>54995.975480215311</v>
      </c>
      <c r="I278">
        <f>SUM($D$4:D278)</f>
        <v>1759.4722222222224</v>
      </c>
      <c r="J278">
        <f t="shared" si="79"/>
        <v>12.138888888888914</v>
      </c>
      <c r="K278">
        <f>Data!$B$4*9.81*0.012</f>
        <v>166.57380000000003</v>
      </c>
      <c r="L278" s="22">
        <f t="shared" si="80"/>
        <v>59.545725608333328</v>
      </c>
      <c r="M278" s="22">
        <f>SUM($L$4:L278)</f>
        <v>6846.1027427083309</v>
      </c>
      <c r="N278" s="22">
        <f t="shared" si="81"/>
        <v>6.8461027427083305</v>
      </c>
      <c r="O278">
        <f>Data!$B$4*F278</f>
        <v>-373.40277777777749</v>
      </c>
      <c r="P278" s="23">
        <f t="shared" si="82"/>
        <v>-147.28325216944413</v>
      </c>
      <c r="Q278" s="23">
        <f>SUM($P$4:P278)/10000</f>
        <v>7.0144869964930461</v>
      </c>
      <c r="R278" s="21">
        <f t="shared" si="83"/>
        <v>0</v>
      </c>
      <c r="S278">
        <f t="shared" si="84"/>
        <v>0</v>
      </c>
      <c r="T278">
        <f>SUM($S$4:S278)</f>
        <v>862228.6377227339</v>
      </c>
      <c r="U278">
        <f t="shared" si="85"/>
        <v>0.23950795492298163</v>
      </c>
      <c r="V278" s="21">
        <f t="shared" si="86"/>
        <v>1</v>
      </c>
      <c r="W278" s="28">
        <f t="shared" si="87"/>
        <v>-1787.8550332790894</v>
      </c>
      <c r="X278" s="28">
        <f>SUM(W278:W285)</f>
        <v>-65219.140802750131</v>
      </c>
      <c r="Y278">
        <f>SUM($W$4:W278)</f>
        <v>-302929.39390874316</v>
      </c>
      <c r="Z278">
        <f t="shared" si="74"/>
        <v>8.4147053863539767E-2</v>
      </c>
      <c r="AA278">
        <f t="shared" si="88"/>
        <v>-1.7878550332790857</v>
      </c>
      <c r="AB278">
        <f t="shared" si="90"/>
        <v>1</v>
      </c>
      <c r="AC278">
        <f t="shared" si="89"/>
        <v>-7.7737654320987382</v>
      </c>
      <c r="AD278">
        <f t="shared" si="91"/>
        <v>1.4302840266232715</v>
      </c>
      <c r="AE278">
        <f>SUM($AD$4:AD278)/3600</f>
        <v>6.7317643090831825E-2</v>
      </c>
    </row>
    <row r="279" spans="1:31" x14ac:dyDescent="0.3">
      <c r="A279" s="6" t="s">
        <v>23</v>
      </c>
      <c r="B279" s="6">
        <v>275</v>
      </c>
      <c r="C279" s="6">
        <v>275</v>
      </c>
      <c r="D279" s="3">
        <f t="shared" si="75"/>
        <v>11.333333333333332</v>
      </c>
      <c r="E279" s="7">
        <v>40.799999999999997</v>
      </c>
      <c r="F279" s="21">
        <f t="shared" si="76"/>
        <v>-0.625</v>
      </c>
      <c r="G279" s="5">
        <f t="shared" si="77"/>
        <v>20.399999999999999</v>
      </c>
      <c r="H279" s="5">
        <f t="shared" si="78"/>
        <v>588902.07356499997</v>
      </c>
      <c r="I279">
        <f>SUM($D$4:D279)</f>
        <v>1770.8055555555557</v>
      </c>
      <c r="J279">
        <f t="shared" si="79"/>
        <v>11.333333333333258</v>
      </c>
      <c r="K279">
        <f>Data!$B$4*9.81*0.012</f>
        <v>166.57380000000003</v>
      </c>
      <c r="L279" s="22">
        <f t="shared" si="80"/>
        <v>51.904862399999985</v>
      </c>
      <c r="M279" s="22">
        <f>SUM($L$4:L279)</f>
        <v>6898.0076051083306</v>
      </c>
      <c r="N279" s="22">
        <f t="shared" si="81"/>
        <v>6.8980076051083303</v>
      </c>
      <c r="O279">
        <f>Data!$B$4*F279</f>
        <v>-884.375</v>
      </c>
      <c r="P279" s="23">
        <f t="shared" si="82"/>
        <v>-665.89633759999992</v>
      </c>
      <c r="Q279" s="23">
        <f>SUM($P$4:P279)/10000</f>
        <v>6.9478973627330456</v>
      </c>
      <c r="R279" s="21">
        <f t="shared" si="83"/>
        <v>0</v>
      </c>
      <c r="S279">
        <f t="shared" si="84"/>
        <v>0</v>
      </c>
      <c r="T279">
        <f>SUM($S$4:S279)</f>
        <v>862228.6377227339</v>
      </c>
      <c r="U279">
        <f t="shared" si="85"/>
        <v>0.23950795492298163</v>
      </c>
      <c r="V279" s="21">
        <f t="shared" si="86"/>
        <v>1</v>
      </c>
      <c r="W279" s="28">
        <f t="shared" si="87"/>
        <v>-7546.8251594666153</v>
      </c>
      <c r="X279" s="28"/>
      <c r="Y279">
        <f>SUM($W$4:W279)</f>
        <v>-310476.21906820976</v>
      </c>
      <c r="Z279">
        <f t="shared" si="74"/>
        <v>8.6243394185613817E-2</v>
      </c>
      <c r="AA279">
        <f t="shared" si="88"/>
        <v>-7.5468251594666658</v>
      </c>
      <c r="AB279">
        <f t="shared" si="90"/>
        <v>1</v>
      </c>
      <c r="AC279">
        <f t="shared" si="89"/>
        <v>-13.37753665123458</v>
      </c>
      <c r="AD279">
        <f t="shared" si="91"/>
        <v>6.0374601275732926</v>
      </c>
      <c r="AE279">
        <f>SUM($AD$4:AD279)/3600</f>
        <v>6.8994715348491081E-2</v>
      </c>
    </row>
    <row r="280" spans="1:31" x14ac:dyDescent="0.3">
      <c r="A280" s="6" t="s">
        <v>23</v>
      </c>
      <c r="B280" s="6">
        <v>276</v>
      </c>
      <c r="C280" s="6">
        <v>276</v>
      </c>
      <c r="D280" s="3">
        <f t="shared" si="75"/>
        <v>10.555555555555555</v>
      </c>
      <c r="E280" s="7">
        <v>38</v>
      </c>
      <c r="F280" s="21">
        <f t="shared" si="76"/>
        <v>-0.79166666666666707</v>
      </c>
      <c r="G280" s="5">
        <f t="shared" si="77"/>
        <v>19</v>
      </c>
      <c r="H280" s="5">
        <f t="shared" si="78"/>
        <v>1017831.8328270846</v>
      </c>
      <c r="I280">
        <f>SUM($D$4:D280)</f>
        <v>1781.3611111111113</v>
      </c>
      <c r="J280">
        <f t="shared" si="79"/>
        <v>10.555555555555657</v>
      </c>
      <c r="K280">
        <f>Data!$B$4*9.81*0.012</f>
        <v>166.57380000000003</v>
      </c>
      <c r="L280" s="22">
        <f t="shared" si="80"/>
        <v>45.025123333333326</v>
      </c>
      <c r="M280" s="22">
        <f>SUM($L$4:L280)</f>
        <v>6943.0327284416635</v>
      </c>
      <c r="N280" s="22">
        <f t="shared" si="81"/>
        <v>6.9430327284416631</v>
      </c>
      <c r="O280">
        <f>Data!$B$4*F280</f>
        <v>-1120.2083333333339</v>
      </c>
      <c r="P280" s="23">
        <f t="shared" si="82"/>
        <v>-908.60941000000059</v>
      </c>
      <c r="Q280" s="23">
        <f>SUM($P$4:P280)/10000</f>
        <v>6.8570364217330457</v>
      </c>
      <c r="R280" s="21">
        <f t="shared" si="83"/>
        <v>0</v>
      </c>
      <c r="S280">
        <f t="shared" si="84"/>
        <v>0</v>
      </c>
      <c r="T280">
        <f>SUM($S$4:S280)</f>
        <v>862228.6377227339</v>
      </c>
      <c r="U280">
        <f t="shared" si="85"/>
        <v>0.23950795492298163</v>
      </c>
      <c r="V280" s="21">
        <f t="shared" si="86"/>
        <v>1</v>
      </c>
      <c r="W280" s="28">
        <f t="shared" si="87"/>
        <v>-9590.8771055556535</v>
      </c>
      <c r="X280" s="28"/>
      <c r="Y280">
        <f>SUM($W$4:W280)</f>
        <v>-320067.09617376543</v>
      </c>
      <c r="Z280">
        <f t="shared" si="74"/>
        <v>8.8907526714934848E-2</v>
      </c>
      <c r="AA280">
        <f t="shared" si="88"/>
        <v>-9.5908771055555615</v>
      </c>
      <c r="AB280">
        <f t="shared" si="90"/>
        <v>1</v>
      </c>
      <c r="AC280">
        <f t="shared" si="89"/>
        <v>-12.044969135802463</v>
      </c>
      <c r="AD280">
        <f t="shared" si="91"/>
        <v>7.6727016844445233</v>
      </c>
      <c r="AE280">
        <f>SUM($AD$4:AD280)/3600</f>
        <v>7.1126021371947887E-2</v>
      </c>
    </row>
    <row r="281" spans="1:31" x14ac:dyDescent="0.3">
      <c r="A281" s="6" t="s">
        <v>23</v>
      </c>
      <c r="B281" s="6">
        <v>277</v>
      </c>
      <c r="C281" s="6">
        <v>277</v>
      </c>
      <c r="D281" s="3">
        <f t="shared" si="75"/>
        <v>9.5555555555555554</v>
      </c>
      <c r="E281" s="7">
        <v>34.4</v>
      </c>
      <c r="F281" s="21">
        <f t="shared" si="76"/>
        <v>-0.88888888888888862</v>
      </c>
      <c r="G281" s="5">
        <f t="shared" si="77"/>
        <v>17.2</v>
      </c>
      <c r="H281" s="5">
        <f t="shared" si="78"/>
        <v>1326082.439986567</v>
      </c>
      <c r="I281">
        <f>SUM($D$4:D281)</f>
        <v>1790.916666666667</v>
      </c>
      <c r="J281">
        <f t="shared" si="79"/>
        <v>9.5555555555556566</v>
      </c>
      <c r="K281">
        <f>Data!$B$4*9.81*0.012</f>
        <v>166.57380000000003</v>
      </c>
      <c r="L281" s="22">
        <f t="shared" si="80"/>
        <v>36.898150933333326</v>
      </c>
      <c r="M281" s="22">
        <f>SUM($L$4:L281)</f>
        <v>6979.9308793749969</v>
      </c>
      <c r="N281" s="22">
        <f t="shared" si="81"/>
        <v>6.9799308793749972</v>
      </c>
      <c r="O281">
        <f>Data!$B$4*F281</f>
        <v>-1257.7777777777774</v>
      </c>
      <c r="P281" s="23">
        <f t="shared" si="82"/>
        <v>-1054.305826844444</v>
      </c>
      <c r="Q281" s="23">
        <f>SUM($P$4:P281)/10000</f>
        <v>6.7516058390486009</v>
      </c>
      <c r="R281" s="21">
        <f t="shared" si="83"/>
        <v>0</v>
      </c>
      <c r="S281">
        <f t="shared" si="84"/>
        <v>0</v>
      </c>
      <c r="T281">
        <f>SUM($S$4:S281)</f>
        <v>862228.6377227339</v>
      </c>
      <c r="U281">
        <f t="shared" si="85"/>
        <v>0.23950795492298163</v>
      </c>
      <c r="V281" s="21">
        <f t="shared" si="86"/>
        <v>1</v>
      </c>
      <c r="W281" s="28">
        <f t="shared" si="87"/>
        <v>-10074.477900958127</v>
      </c>
      <c r="X281" s="28"/>
      <c r="Y281">
        <f>SUM($W$4:W281)</f>
        <v>-330141.57407472358</v>
      </c>
      <c r="Z281">
        <f t="shared" si="74"/>
        <v>9.1705992798534322E-2</v>
      </c>
      <c r="AA281">
        <f t="shared" si="88"/>
        <v>-10.074477900958019</v>
      </c>
      <c r="AB281">
        <f t="shared" si="90"/>
        <v>1</v>
      </c>
      <c r="AC281">
        <f t="shared" si="89"/>
        <v>-14.228611111111114</v>
      </c>
      <c r="AD281">
        <f t="shared" si="91"/>
        <v>8.0595823207665021</v>
      </c>
      <c r="AE281">
        <f>SUM($AD$4:AD281)/3600</f>
        <v>7.3364794238827469E-2</v>
      </c>
    </row>
    <row r="282" spans="1:31" x14ac:dyDescent="0.3">
      <c r="A282" s="6" t="s">
        <v>23</v>
      </c>
      <c r="B282" s="6">
        <v>278</v>
      </c>
      <c r="C282" s="6">
        <v>278</v>
      </c>
      <c r="D282" s="3">
        <f t="shared" si="75"/>
        <v>8.5833333333333321</v>
      </c>
      <c r="E282" s="7">
        <v>30.9</v>
      </c>
      <c r="F282" s="21">
        <f t="shared" si="76"/>
        <v>-0.98611111111111127</v>
      </c>
      <c r="G282" s="5">
        <f t="shared" si="77"/>
        <v>15.45</v>
      </c>
      <c r="H282" s="5">
        <f t="shared" si="78"/>
        <v>1673023.6228099959</v>
      </c>
      <c r="I282">
        <f>SUM($D$4:D282)</f>
        <v>1799.5000000000002</v>
      </c>
      <c r="J282">
        <f t="shared" si="79"/>
        <v>8.5833333333332575</v>
      </c>
      <c r="K282">
        <f>Data!$B$4*9.81*0.012</f>
        <v>166.57380000000003</v>
      </c>
      <c r="L282" s="22">
        <f t="shared" si="80"/>
        <v>29.771771474999987</v>
      </c>
      <c r="M282" s="22">
        <f>SUM($L$4:L282)</f>
        <v>7009.7026508499966</v>
      </c>
      <c r="N282" s="22">
        <f t="shared" si="81"/>
        <v>7.0097026508499969</v>
      </c>
      <c r="O282">
        <f>Data!$B$4*F282</f>
        <v>-1395.3472222222224</v>
      </c>
      <c r="P282" s="23">
        <f t="shared" si="82"/>
        <v>-1199.0016507472224</v>
      </c>
      <c r="Q282" s="23">
        <f>SUM($P$4:P282)/10000</f>
        <v>6.6317056739738796</v>
      </c>
      <c r="R282" s="21">
        <f t="shared" si="83"/>
        <v>0</v>
      </c>
      <c r="S282">
        <f t="shared" si="84"/>
        <v>0</v>
      </c>
      <c r="T282">
        <f>SUM($S$4:S282)</f>
        <v>862228.6377227339</v>
      </c>
      <c r="U282">
        <f t="shared" si="85"/>
        <v>0.23950795492298163</v>
      </c>
      <c r="V282" s="21">
        <f t="shared" si="86"/>
        <v>1</v>
      </c>
      <c r="W282" s="28">
        <f t="shared" si="87"/>
        <v>-10291.430835580235</v>
      </c>
      <c r="X282" s="28"/>
      <c r="Y282">
        <f>SUM($W$4:W282)</f>
        <v>-340433.0049103038</v>
      </c>
      <c r="Z282">
        <f t="shared" si="74"/>
        <v>9.4564723586195498E-2</v>
      </c>
      <c r="AA282">
        <f t="shared" si="88"/>
        <v>-10.291430835580325</v>
      </c>
      <c r="AB282">
        <f t="shared" si="90"/>
        <v>1</v>
      </c>
      <c r="AC282">
        <f t="shared" si="89"/>
        <v>-12.476784336419763</v>
      </c>
      <c r="AD282">
        <f t="shared" si="91"/>
        <v>8.2331446684641882</v>
      </c>
      <c r="AE282">
        <f>SUM($AD$4:AD282)/3600</f>
        <v>7.565177886895641E-2</v>
      </c>
    </row>
    <row r="283" spans="1:31" x14ac:dyDescent="0.3">
      <c r="A283" s="6" t="s">
        <v>23</v>
      </c>
      <c r="B283" s="6">
        <v>279</v>
      </c>
      <c r="C283" s="6">
        <v>279</v>
      </c>
      <c r="D283" s="3">
        <f t="shared" si="75"/>
        <v>7.083333333333333</v>
      </c>
      <c r="E283" s="7">
        <v>25.5</v>
      </c>
      <c r="F283" s="21">
        <f t="shared" si="76"/>
        <v>-1.2361111111111109</v>
      </c>
      <c r="G283" s="5">
        <f t="shared" si="77"/>
        <v>12.75</v>
      </c>
      <c r="H283" s="5">
        <f t="shared" si="78"/>
        <v>2732523.7865028102</v>
      </c>
      <c r="I283">
        <f>SUM($D$4:D283)</f>
        <v>1806.5833333333335</v>
      </c>
      <c r="J283">
        <f t="shared" si="79"/>
        <v>7.0833333333332575</v>
      </c>
      <c r="K283">
        <f>Data!$B$4*9.81*0.012</f>
        <v>166.57380000000003</v>
      </c>
      <c r="L283" s="22">
        <f t="shared" si="80"/>
        <v>20.275336874999997</v>
      </c>
      <c r="M283" s="22">
        <f>SUM($L$4:L283)</f>
        <v>7029.9779877249966</v>
      </c>
      <c r="N283" s="22">
        <f t="shared" si="81"/>
        <v>7.0299779877249966</v>
      </c>
      <c r="O283">
        <f>Data!$B$4*F283</f>
        <v>-1749.0972222222219</v>
      </c>
      <c r="P283" s="23">
        <f t="shared" si="82"/>
        <v>-1562.2480853472218</v>
      </c>
      <c r="Q283" s="23">
        <f>SUM($P$4:P283)/10000</f>
        <v>6.4754808654391569</v>
      </c>
      <c r="R283" s="21">
        <f t="shared" si="83"/>
        <v>0</v>
      </c>
      <c r="S283">
        <f t="shared" si="84"/>
        <v>0</v>
      </c>
      <c r="T283">
        <f>SUM($S$4:S283)</f>
        <v>862228.6377227339</v>
      </c>
      <c r="U283">
        <f t="shared" si="85"/>
        <v>0.23950795492298163</v>
      </c>
      <c r="V283" s="21">
        <f t="shared" si="86"/>
        <v>1</v>
      </c>
      <c r="W283" s="28">
        <f t="shared" si="87"/>
        <v>-11065.923937876036</v>
      </c>
      <c r="X283" s="28"/>
      <c r="Y283">
        <f>SUM($W$4:W283)</f>
        <v>-351498.92884817981</v>
      </c>
      <c r="Z283">
        <f t="shared" si="74"/>
        <v>9.7638591346716611E-2</v>
      </c>
      <c r="AA283">
        <f t="shared" si="88"/>
        <v>-11.065923937876153</v>
      </c>
      <c r="AB283">
        <f t="shared" si="90"/>
        <v>1</v>
      </c>
      <c r="AC283">
        <f t="shared" si="89"/>
        <v>-16.626249999999985</v>
      </c>
      <c r="AD283">
        <f t="shared" si="91"/>
        <v>8.8527391503008293</v>
      </c>
      <c r="AE283">
        <f>SUM($AD$4:AD283)/3600</f>
        <v>7.81108730773733E-2</v>
      </c>
    </row>
    <row r="284" spans="1:31" x14ac:dyDescent="0.3">
      <c r="A284" s="6" t="s">
        <v>23</v>
      </c>
      <c r="B284" s="6">
        <v>280</v>
      </c>
      <c r="C284" s="6">
        <v>280</v>
      </c>
      <c r="D284" s="3">
        <f t="shared" si="75"/>
        <v>5.9444444444444438</v>
      </c>
      <c r="E284" s="7">
        <v>21.4</v>
      </c>
      <c r="F284" s="21">
        <f t="shared" si="76"/>
        <v>-1.3194444444444444</v>
      </c>
      <c r="G284" s="5">
        <f t="shared" si="77"/>
        <v>10.7</v>
      </c>
      <c r="H284" s="5">
        <f t="shared" si="78"/>
        <v>3148085.0993845565</v>
      </c>
      <c r="I284">
        <f>SUM($D$4:D284)</f>
        <v>1812.5277777777778</v>
      </c>
      <c r="J284">
        <f t="shared" si="79"/>
        <v>5.9444444444443434</v>
      </c>
      <c r="K284">
        <f>Data!$B$4*9.81*0.012</f>
        <v>166.57380000000003</v>
      </c>
      <c r="L284" s="22">
        <f t="shared" si="80"/>
        <v>14.279574433333329</v>
      </c>
      <c r="M284" s="22">
        <f>SUM($L$4:L284)</f>
        <v>7044.2575621583301</v>
      </c>
      <c r="N284" s="22">
        <f t="shared" si="81"/>
        <v>7.0442575621583297</v>
      </c>
      <c r="O284">
        <f>Data!$B$4*F284</f>
        <v>-1867.0138888888889</v>
      </c>
      <c r="P284" s="23">
        <f t="shared" si="82"/>
        <v>-1686.1605144555556</v>
      </c>
      <c r="Q284" s="23">
        <f>SUM($P$4:P284)/10000</f>
        <v>6.3068648139936014</v>
      </c>
      <c r="R284" s="21">
        <f t="shared" si="83"/>
        <v>0</v>
      </c>
      <c r="S284">
        <f t="shared" si="84"/>
        <v>0</v>
      </c>
      <c r="T284">
        <f>SUM($S$4:S284)</f>
        <v>862228.6377227339</v>
      </c>
      <c r="U284">
        <f t="shared" si="85"/>
        <v>0.23950795492298163</v>
      </c>
      <c r="V284" s="21">
        <f t="shared" si="86"/>
        <v>1</v>
      </c>
      <c r="W284" s="28">
        <f t="shared" si="87"/>
        <v>-10023.287502596744</v>
      </c>
      <c r="X284" s="28"/>
      <c r="Y284">
        <f>SUM($W$4:W284)</f>
        <v>-361522.21635077655</v>
      </c>
      <c r="Z284">
        <f t="shared" si="74"/>
        <v>0.10042283787521571</v>
      </c>
      <c r="AA284">
        <f t="shared" si="88"/>
        <v>-10.023287502596913</v>
      </c>
      <c r="AB284">
        <f t="shared" si="90"/>
        <v>1</v>
      </c>
      <c r="AC284">
        <f t="shared" si="89"/>
        <v>-10.497312885802474</v>
      </c>
      <c r="AD284">
        <f t="shared" si="91"/>
        <v>8.018630002077396</v>
      </c>
      <c r="AE284">
        <f>SUM($AD$4:AD284)/3600</f>
        <v>8.0338270300172571E-2</v>
      </c>
    </row>
    <row r="285" spans="1:31" x14ac:dyDescent="0.3">
      <c r="A285" s="6" t="s">
        <v>23</v>
      </c>
      <c r="B285" s="6">
        <v>281</v>
      </c>
      <c r="C285" s="6">
        <v>281</v>
      </c>
      <c r="D285" s="3">
        <f t="shared" si="75"/>
        <v>5.6111111111111107</v>
      </c>
      <c r="E285" s="7">
        <v>20.2</v>
      </c>
      <c r="F285" s="21">
        <f t="shared" si="76"/>
        <v>-0.73611111111111116</v>
      </c>
      <c r="G285" s="5">
        <f t="shared" si="77"/>
        <v>10.1</v>
      </c>
      <c r="H285" s="5">
        <f t="shared" si="78"/>
        <v>898169.69614155195</v>
      </c>
      <c r="I285">
        <f>SUM($D$4:D285)</f>
        <v>1818.1388888888889</v>
      </c>
      <c r="J285">
        <f t="shared" si="79"/>
        <v>5.6111111111110858</v>
      </c>
      <c r="K285">
        <f>Data!$B$4*9.81*0.012</f>
        <v>166.57380000000003</v>
      </c>
      <c r="L285" s="22">
        <f t="shared" si="80"/>
        <v>12.72302723333333</v>
      </c>
      <c r="M285" s="22">
        <f>SUM($L$4:L285)</f>
        <v>7056.9805893916637</v>
      </c>
      <c r="N285" s="22">
        <f t="shared" si="81"/>
        <v>7.0569805893916637</v>
      </c>
      <c r="O285">
        <f>Data!$B$4*F285</f>
        <v>-1041.5972222222224</v>
      </c>
      <c r="P285" s="23">
        <f t="shared" si="82"/>
        <v>-862.30039498888902</v>
      </c>
      <c r="Q285" s="23">
        <f>SUM($P$4:P285)/10000</f>
        <v>6.2206347744947124</v>
      </c>
      <c r="R285" s="21">
        <f t="shared" si="83"/>
        <v>0</v>
      </c>
      <c r="S285">
        <f t="shared" si="84"/>
        <v>0</v>
      </c>
      <c r="T285">
        <f>SUM($S$4:S285)</f>
        <v>862228.6377227339</v>
      </c>
      <c r="U285">
        <f t="shared" si="85"/>
        <v>0.23950795492298163</v>
      </c>
      <c r="V285" s="21">
        <f t="shared" si="86"/>
        <v>1</v>
      </c>
      <c r="W285" s="28">
        <f t="shared" si="87"/>
        <v>-4838.4633274376329</v>
      </c>
      <c r="X285" s="28"/>
      <c r="Y285">
        <f>SUM($W$4:W285)</f>
        <v>-366360.67967821419</v>
      </c>
      <c r="Z285">
        <f t="shared" si="74"/>
        <v>0.10176685546617061</v>
      </c>
      <c r="AA285">
        <f t="shared" si="88"/>
        <v>-4.8384633274376547</v>
      </c>
      <c r="AB285">
        <f t="shared" si="90"/>
        <v>1</v>
      </c>
      <c r="AC285">
        <f t="shared" si="89"/>
        <v>-2.725185185185182</v>
      </c>
      <c r="AD285">
        <f t="shared" si="91"/>
        <v>3.8707706619501066</v>
      </c>
      <c r="AE285">
        <f>SUM($AD$4:AD285)/3600</f>
        <v>8.1413484372936495E-2</v>
      </c>
    </row>
    <row r="286" spans="1:31" x14ac:dyDescent="0.3">
      <c r="A286" s="6" t="s">
        <v>23</v>
      </c>
      <c r="B286" s="6">
        <v>282</v>
      </c>
      <c r="C286" s="6">
        <v>282</v>
      </c>
      <c r="D286" s="3">
        <f t="shared" si="75"/>
        <v>6.3611111111111107</v>
      </c>
      <c r="E286" s="7">
        <v>22.9</v>
      </c>
      <c r="F286" s="21">
        <f t="shared" si="76"/>
        <v>0.20833333333333331</v>
      </c>
      <c r="G286" s="5">
        <f t="shared" si="77"/>
        <v>11.45</v>
      </c>
      <c r="H286" s="5">
        <f t="shared" si="78"/>
        <v>140826.99282856769</v>
      </c>
      <c r="I286">
        <f>SUM($D$4:D286)</f>
        <v>1824.5</v>
      </c>
      <c r="J286">
        <f t="shared" si="79"/>
        <v>6.3611111111110858</v>
      </c>
      <c r="K286">
        <f>Data!$B$4*9.81*0.012</f>
        <v>166.57380000000003</v>
      </c>
      <c r="L286" s="22">
        <f t="shared" si="80"/>
        <v>16.351540808333329</v>
      </c>
      <c r="M286" s="22">
        <f>SUM($L$4:L286)</f>
        <v>7073.3321301999968</v>
      </c>
      <c r="N286" s="22">
        <f t="shared" si="81"/>
        <v>7.0733321301999972</v>
      </c>
      <c r="O286">
        <f>Data!$B$4*F286</f>
        <v>294.79166666666663</v>
      </c>
      <c r="P286" s="23">
        <f t="shared" si="82"/>
        <v>477.717007475</v>
      </c>
      <c r="Q286" s="23">
        <f>SUM($P$4:P286)/10000</f>
        <v>6.2684064752422124</v>
      </c>
      <c r="R286" s="21">
        <f t="shared" si="83"/>
        <v>1</v>
      </c>
      <c r="S286">
        <f t="shared" si="84"/>
        <v>3038.8109642159602</v>
      </c>
      <c r="T286">
        <f>SUM($S$4:S286)</f>
        <v>865267.44868694991</v>
      </c>
      <c r="U286">
        <f t="shared" si="85"/>
        <v>0.2403520690797083</v>
      </c>
      <c r="V286" s="21">
        <f t="shared" si="86"/>
        <v>0</v>
      </c>
      <c r="W286">
        <f t="shared" si="87"/>
        <v>0</v>
      </c>
      <c r="Y286">
        <f>SUM($W$4:W286)</f>
        <v>-366360.67967821419</v>
      </c>
      <c r="Z286">
        <f t="shared" si="74"/>
        <v>0.10176685546617061</v>
      </c>
      <c r="AA286">
        <f t="shared" si="88"/>
        <v>3.0388109642159722</v>
      </c>
      <c r="AB286">
        <f t="shared" si="90"/>
        <v>0</v>
      </c>
      <c r="AC286">
        <f t="shared" si="89"/>
        <v>6.3527604166666656</v>
      </c>
      <c r="AD286">
        <f t="shared" si="91"/>
        <v>0</v>
      </c>
      <c r="AE286">
        <f>SUM($AD$4:AD286)/3600</f>
        <v>8.1413484372936495E-2</v>
      </c>
    </row>
    <row r="287" spans="1:31" x14ac:dyDescent="0.3">
      <c r="A287" s="6" t="s">
        <v>23</v>
      </c>
      <c r="B287" s="6">
        <v>283</v>
      </c>
      <c r="C287" s="6">
        <v>283</v>
      </c>
      <c r="D287" s="3">
        <f t="shared" si="75"/>
        <v>7.3888888888888893</v>
      </c>
      <c r="E287" s="7">
        <v>26.6</v>
      </c>
      <c r="F287" s="21">
        <f t="shared" si="76"/>
        <v>0.88888888888888917</v>
      </c>
      <c r="G287" s="5">
        <f t="shared" si="77"/>
        <v>13.3</v>
      </c>
      <c r="H287" s="5">
        <f t="shared" si="78"/>
        <v>1819267.2460610878</v>
      </c>
      <c r="I287">
        <f>SUM($D$4:D287)</f>
        <v>1831.8888888888889</v>
      </c>
      <c r="J287">
        <f t="shared" si="79"/>
        <v>7.3888888888889142</v>
      </c>
      <c r="K287">
        <f>Data!$B$4*9.81*0.012</f>
        <v>166.57380000000003</v>
      </c>
      <c r="L287" s="22">
        <f t="shared" si="80"/>
        <v>22.062310433333334</v>
      </c>
      <c r="M287" s="22">
        <f>SUM($L$4:L287)</f>
        <v>7095.3944406333303</v>
      </c>
      <c r="N287" s="22">
        <f t="shared" si="81"/>
        <v>7.0953944406333305</v>
      </c>
      <c r="O287">
        <f>Data!$B$4*F287</f>
        <v>1257.7777777777783</v>
      </c>
      <c r="P287" s="23">
        <f t="shared" si="82"/>
        <v>1446.4138882111117</v>
      </c>
      <c r="Q287" s="23">
        <f>SUM($P$4:P287)/10000</f>
        <v>6.4130478640633246</v>
      </c>
      <c r="R287" s="21">
        <f t="shared" si="83"/>
        <v>1</v>
      </c>
      <c r="S287">
        <f t="shared" si="84"/>
        <v>10687.391507337696</v>
      </c>
      <c r="T287">
        <f>SUM($S$4:S287)</f>
        <v>875954.84019428759</v>
      </c>
      <c r="U287">
        <f t="shared" si="85"/>
        <v>0.24332078894285766</v>
      </c>
      <c r="V287" s="21">
        <f t="shared" si="86"/>
        <v>0</v>
      </c>
      <c r="W287">
        <f t="shared" si="87"/>
        <v>0</v>
      </c>
      <c r="Y287">
        <f>SUM($W$4:W287)</f>
        <v>-366360.67967821419</v>
      </c>
      <c r="Z287">
        <f t="shared" si="74"/>
        <v>0.10176685546617061</v>
      </c>
      <c r="AA287">
        <f t="shared" si="88"/>
        <v>10.68739150733766</v>
      </c>
      <c r="AB287">
        <f t="shared" si="90"/>
        <v>0</v>
      </c>
      <c r="AC287">
        <f t="shared" si="89"/>
        <v>9.9983506944444525</v>
      </c>
      <c r="AD287">
        <f t="shared" si="91"/>
        <v>0</v>
      </c>
      <c r="AE287">
        <f>SUM($AD$4:AD287)/3600</f>
        <v>8.1413484372936495E-2</v>
      </c>
    </row>
    <row r="288" spans="1:31" x14ac:dyDescent="0.3">
      <c r="A288" s="6" t="s">
        <v>23</v>
      </c>
      <c r="B288" s="6">
        <v>284</v>
      </c>
      <c r="C288" s="6">
        <v>284</v>
      </c>
      <c r="D288" s="3">
        <f t="shared" si="75"/>
        <v>8.3888888888888893</v>
      </c>
      <c r="E288" s="7">
        <v>30.2</v>
      </c>
      <c r="F288" s="21">
        <f t="shared" si="76"/>
        <v>1.0138888888888891</v>
      </c>
      <c r="G288" s="5">
        <f t="shared" si="77"/>
        <v>15.1</v>
      </c>
      <c r="H288" s="5">
        <f t="shared" si="78"/>
        <v>2338003.0532767051</v>
      </c>
      <c r="I288">
        <f>SUM($D$4:D288)</f>
        <v>1840.2777777777778</v>
      </c>
      <c r="J288">
        <f t="shared" si="79"/>
        <v>8.3888888888889142</v>
      </c>
      <c r="K288">
        <f>Data!$B$4*9.81*0.012</f>
        <v>166.57380000000003</v>
      </c>
      <c r="L288" s="22">
        <f t="shared" si="80"/>
        <v>28.438167233333335</v>
      </c>
      <c r="M288" s="22">
        <f>SUM($L$4:L288)</f>
        <v>7123.8326078666632</v>
      </c>
      <c r="N288" s="22">
        <f t="shared" si="81"/>
        <v>7.1238326078666629</v>
      </c>
      <c r="O288">
        <f>Data!$B$4*F288</f>
        <v>1434.6527777777781</v>
      </c>
      <c r="P288" s="23">
        <f t="shared" si="82"/>
        <v>1629.6647450111113</v>
      </c>
      <c r="Q288" s="23">
        <f>SUM($P$4:P288)/10000</f>
        <v>6.576014338564435</v>
      </c>
      <c r="R288" s="21">
        <f t="shared" si="83"/>
        <v>1</v>
      </c>
      <c r="S288">
        <f t="shared" si="84"/>
        <v>13671.076472037697</v>
      </c>
      <c r="T288">
        <f>SUM($S$4:S288)</f>
        <v>889625.9166663253</v>
      </c>
      <c r="U288">
        <f t="shared" si="85"/>
        <v>0.24711831018509037</v>
      </c>
      <c r="V288" s="21">
        <f t="shared" si="86"/>
        <v>0</v>
      </c>
      <c r="W288">
        <f t="shared" si="87"/>
        <v>0</v>
      </c>
      <c r="Y288">
        <f>SUM($W$4:W288)</f>
        <v>-366360.67967821419</v>
      </c>
      <c r="Z288">
        <f t="shared" si="74"/>
        <v>0.10176685546617061</v>
      </c>
      <c r="AA288">
        <f t="shared" si="88"/>
        <v>13.671076472037658</v>
      </c>
      <c r="AB288">
        <f t="shared" si="90"/>
        <v>0</v>
      </c>
      <c r="AC288">
        <f t="shared" si="89"/>
        <v>11.162777777777784</v>
      </c>
      <c r="AD288">
        <f t="shared" si="91"/>
        <v>0</v>
      </c>
      <c r="AE288">
        <f>SUM($AD$4:AD288)/3600</f>
        <v>8.1413484372936495E-2</v>
      </c>
    </row>
    <row r="289" spans="1:31" x14ac:dyDescent="0.3">
      <c r="A289" s="6" t="s">
        <v>23</v>
      </c>
      <c r="B289" s="6">
        <v>285</v>
      </c>
      <c r="C289" s="6">
        <v>285</v>
      </c>
      <c r="D289" s="3">
        <f t="shared" si="75"/>
        <v>9.4722222222222232</v>
      </c>
      <c r="E289" s="7">
        <v>34.1</v>
      </c>
      <c r="F289" s="21">
        <f t="shared" si="76"/>
        <v>1.0416666666666667</v>
      </c>
      <c r="G289" s="5">
        <f t="shared" si="77"/>
        <v>17.05</v>
      </c>
      <c r="H289" s="5">
        <f t="shared" si="78"/>
        <v>2471517.8835108946</v>
      </c>
      <c r="I289">
        <f>SUM($D$4:D289)</f>
        <v>1849.75</v>
      </c>
      <c r="J289">
        <f t="shared" si="79"/>
        <v>9.4722222222221717</v>
      </c>
      <c r="K289">
        <f>Data!$B$4*9.81*0.012</f>
        <v>166.57380000000003</v>
      </c>
      <c r="L289" s="22">
        <f t="shared" si="80"/>
        <v>36.257384808333335</v>
      </c>
      <c r="M289" s="22">
        <f>SUM($L$4:L289)</f>
        <v>7160.0899926749962</v>
      </c>
      <c r="N289" s="22">
        <f t="shared" si="81"/>
        <v>7.1600899926749966</v>
      </c>
      <c r="O289">
        <f>Data!$B$4*F289</f>
        <v>1473.9583333333335</v>
      </c>
      <c r="P289" s="23">
        <f t="shared" si="82"/>
        <v>1676.7895181416668</v>
      </c>
      <c r="Q289" s="23">
        <f>SUM($P$4:P289)/10000</f>
        <v>6.7436932903786015</v>
      </c>
      <c r="R289" s="21">
        <f t="shared" si="83"/>
        <v>1</v>
      </c>
      <c r="S289">
        <f t="shared" si="84"/>
        <v>15882.922935730703</v>
      </c>
      <c r="T289">
        <f>SUM($S$4:S289)</f>
        <v>905508.83960205596</v>
      </c>
      <c r="U289">
        <f t="shared" si="85"/>
        <v>0.25153023322279333</v>
      </c>
      <c r="V289" s="21">
        <f t="shared" si="86"/>
        <v>0</v>
      </c>
      <c r="W289">
        <f t="shared" si="87"/>
        <v>0</v>
      </c>
      <c r="Y289">
        <f>SUM($W$4:W289)</f>
        <v>-366360.67967821419</v>
      </c>
      <c r="Z289">
        <f t="shared" si="74"/>
        <v>0.10176685546617061</v>
      </c>
      <c r="AA289">
        <f t="shared" si="88"/>
        <v>15.882922935730791</v>
      </c>
      <c r="AB289">
        <f t="shared" si="90"/>
        <v>0</v>
      </c>
      <c r="AC289">
        <f t="shared" si="89"/>
        <v>13.689797453703704</v>
      </c>
      <c r="AD289">
        <f t="shared" si="91"/>
        <v>0</v>
      </c>
      <c r="AE289">
        <f>SUM($AD$4:AD289)/3600</f>
        <v>8.1413484372936495E-2</v>
      </c>
    </row>
    <row r="290" spans="1:31" x14ac:dyDescent="0.3">
      <c r="A290" s="6" t="s">
        <v>23</v>
      </c>
      <c r="B290" s="6">
        <v>286</v>
      </c>
      <c r="C290" s="6">
        <v>286</v>
      </c>
      <c r="D290" s="3">
        <f t="shared" si="75"/>
        <v>10.388888888888888</v>
      </c>
      <c r="E290" s="7">
        <v>37.4</v>
      </c>
      <c r="F290" s="21">
        <f t="shared" si="76"/>
        <v>0.99999999999999989</v>
      </c>
      <c r="G290" s="5">
        <f t="shared" si="77"/>
        <v>18.7</v>
      </c>
      <c r="H290" s="5">
        <f t="shared" si="78"/>
        <v>2299641.4479431659</v>
      </c>
      <c r="I290">
        <f>SUM($D$4:D290)</f>
        <v>1860.1388888888889</v>
      </c>
      <c r="J290">
        <f t="shared" si="79"/>
        <v>10.388888888888914</v>
      </c>
      <c r="K290">
        <f>Data!$B$4*9.81*0.012</f>
        <v>166.57380000000003</v>
      </c>
      <c r="L290" s="22">
        <f t="shared" si="80"/>
        <v>43.614502433333314</v>
      </c>
      <c r="M290" s="22">
        <f>SUM($L$4:L290)</f>
        <v>7203.7044951083299</v>
      </c>
      <c r="N290" s="22">
        <f t="shared" si="81"/>
        <v>7.2037044951083296</v>
      </c>
      <c r="O290">
        <f>Data!$B$4*F290</f>
        <v>1414.9999999999998</v>
      </c>
      <c r="P290" s="23">
        <f t="shared" si="82"/>
        <v>1625.1883024333331</v>
      </c>
      <c r="Q290" s="23">
        <f>SUM($P$4:P290)/10000</f>
        <v>6.9062121206219356</v>
      </c>
      <c r="R290" s="21">
        <f t="shared" si="83"/>
        <v>1</v>
      </c>
      <c r="S290">
        <f t="shared" si="84"/>
        <v>16883.900697501889</v>
      </c>
      <c r="T290">
        <f>SUM($S$4:S290)</f>
        <v>922392.7402995578</v>
      </c>
      <c r="U290">
        <f t="shared" si="85"/>
        <v>0.25622020563876607</v>
      </c>
      <c r="V290" s="21">
        <f t="shared" si="86"/>
        <v>0</v>
      </c>
      <c r="W290">
        <f t="shared" si="87"/>
        <v>0</v>
      </c>
      <c r="Y290">
        <f>SUM($W$4:W290)</f>
        <v>-366360.67967821419</v>
      </c>
      <c r="Z290">
        <f t="shared" si="74"/>
        <v>0.10176685546617061</v>
      </c>
      <c r="AA290">
        <f t="shared" si="88"/>
        <v>16.883900697501847</v>
      </c>
      <c r="AB290">
        <f t="shared" si="90"/>
        <v>0</v>
      </c>
      <c r="AC290">
        <f t="shared" si="89"/>
        <v>12.880758101851821</v>
      </c>
      <c r="AD290">
        <f t="shared" si="91"/>
        <v>0</v>
      </c>
      <c r="AE290">
        <f>SUM($AD$4:AD290)/3600</f>
        <v>8.1413484372936495E-2</v>
      </c>
    </row>
    <row r="291" spans="1:31" x14ac:dyDescent="0.3">
      <c r="A291" s="6" t="s">
        <v>23</v>
      </c>
      <c r="B291" s="6">
        <v>287</v>
      </c>
      <c r="C291" s="6">
        <v>287</v>
      </c>
      <c r="D291" s="3">
        <f t="shared" si="75"/>
        <v>11.305555555555555</v>
      </c>
      <c r="E291" s="7">
        <v>40.700000000000003</v>
      </c>
      <c r="F291" s="21">
        <f t="shared" si="76"/>
        <v>0.91666666666666685</v>
      </c>
      <c r="G291" s="5">
        <f t="shared" si="77"/>
        <v>20.350000000000001</v>
      </c>
      <c r="H291" s="5">
        <f t="shared" si="78"/>
        <v>1965480.5855643374</v>
      </c>
      <c r="I291">
        <f>SUM($D$4:D291)</f>
        <v>1871.4444444444446</v>
      </c>
      <c r="J291">
        <f t="shared" si="79"/>
        <v>11.305555555555657</v>
      </c>
      <c r="K291">
        <f>Data!$B$4*9.81*0.012</f>
        <v>166.57380000000003</v>
      </c>
      <c r="L291" s="22">
        <f t="shared" si="80"/>
        <v>51.650738608333327</v>
      </c>
      <c r="M291" s="22">
        <f>SUM($L$4:L291)</f>
        <v>7255.355233716663</v>
      </c>
      <c r="N291" s="22">
        <f t="shared" si="81"/>
        <v>7.2553552337166627</v>
      </c>
      <c r="O291">
        <f>Data!$B$4*F291</f>
        <v>1297.0833333333335</v>
      </c>
      <c r="P291" s="23">
        <f t="shared" si="82"/>
        <v>1515.3078719416669</v>
      </c>
      <c r="Q291" s="23">
        <f>SUM($P$4:P291)/10000</f>
        <v>7.0577429078161016</v>
      </c>
      <c r="R291" s="21">
        <f t="shared" si="83"/>
        <v>1</v>
      </c>
      <c r="S291">
        <f t="shared" si="84"/>
        <v>17131.39733000733</v>
      </c>
      <c r="T291">
        <f>SUM($S$4:S291)</f>
        <v>939524.13762956508</v>
      </c>
      <c r="U291">
        <f t="shared" si="85"/>
        <v>0.26097892711932363</v>
      </c>
      <c r="V291" s="21">
        <f t="shared" si="86"/>
        <v>0</v>
      </c>
      <c r="W291">
        <f t="shared" si="87"/>
        <v>0</v>
      </c>
      <c r="Y291">
        <f>SUM($W$4:W291)</f>
        <v>-366360.67967821419</v>
      </c>
      <c r="Z291">
        <f t="shared" si="74"/>
        <v>0.10176685546617061</v>
      </c>
      <c r="AA291">
        <f t="shared" si="88"/>
        <v>17.131397330007179</v>
      </c>
      <c r="AB291">
        <f t="shared" si="90"/>
        <v>0</v>
      </c>
      <c r="AC291">
        <f t="shared" si="89"/>
        <v>14.069751157407429</v>
      </c>
      <c r="AD291">
        <f t="shared" si="91"/>
        <v>0</v>
      </c>
      <c r="AE291">
        <f>SUM($AD$4:AD291)/3600</f>
        <v>8.1413484372936495E-2</v>
      </c>
    </row>
    <row r="292" spans="1:31" x14ac:dyDescent="0.3">
      <c r="A292" s="6" t="s">
        <v>23</v>
      </c>
      <c r="B292" s="6">
        <v>288</v>
      </c>
      <c r="C292" s="6">
        <v>288</v>
      </c>
      <c r="D292" s="3">
        <f t="shared" si="75"/>
        <v>12.222222222222221</v>
      </c>
      <c r="E292" s="7">
        <v>44</v>
      </c>
      <c r="F292" s="21">
        <f t="shared" si="76"/>
        <v>0.91666666666666685</v>
      </c>
      <c r="G292" s="5">
        <f t="shared" si="77"/>
        <v>22</v>
      </c>
      <c r="H292" s="5">
        <f t="shared" si="78"/>
        <v>1976785.1269222228</v>
      </c>
      <c r="I292">
        <f>SUM($D$4:D292)</f>
        <v>1883.6666666666667</v>
      </c>
      <c r="J292">
        <f t="shared" si="79"/>
        <v>12.222222222222172</v>
      </c>
      <c r="K292">
        <f>Data!$B$4*9.81*0.012</f>
        <v>166.57380000000003</v>
      </c>
      <c r="L292" s="22">
        <f t="shared" si="80"/>
        <v>60.366093333333325</v>
      </c>
      <c r="M292" s="22">
        <f>SUM($L$4:L292)</f>
        <v>7315.721327049996</v>
      </c>
      <c r="N292" s="22">
        <f t="shared" si="81"/>
        <v>7.3157213270499959</v>
      </c>
      <c r="O292">
        <f>Data!$B$4*F292</f>
        <v>1297.0833333333335</v>
      </c>
      <c r="P292" s="23">
        <f t="shared" si="82"/>
        <v>1524.0232266666669</v>
      </c>
      <c r="Q292" s="23">
        <f>SUM($P$4:P292)/10000</f>
        <v>7.2101452304827687</v>
      </c>
      <c r="R292" s="21">
        <f t="shared" si="83"/>
        <v>1</v>
      </c>
      <c r="S292">
        <f t="shared" si="84"/>
        <v>18626.950548148074</v>
      </c>
      <c r="T292">
        <f>SUM($S$4:S292)</f>
        <v>958151.0881777131</v>
      </c>
      <c r="U292">
        <f t="shared" si="85"/>
        <v>0.26615308004936478</v>
      </c>
      <c r="V292" s="21">
        <f t="shared" si="86"/>
        <v>0</v>
      </c>
      <c r="W292">
        <f t="shared" si="87"/>
        <v>0</v>
      </c>
      <c r="Y292">
        <f>SUM($W$4:W292)</f>
        <v>-366360.67967821419</v>
      </c>
      <c r="Z292">
        <f t="shared" si="74"/>
        <v>0.10176685546617061</v>
      </c>
      <c r="AA292">
        <f t="shared" si="88"/>
        <v>18.626950548148152</v>
      </c>
      <c r="AB292">
        <f t="shared" si="90"/>
        <v>0</v>
      </c>
      <c r="AC292">
        <f t="shared" si="89"/>
        <v>15.258744212962956</v>
      </c>
      <c r="AD292">
        <f t="shared" si="91"/>
        <v>0</v>
      </c>
      <c r="AE292">
        <f>SUM($AD$4:AD292)/3600</f>
        <v>8.1413484372936495E-2</v>
      </c>
    </row>
    <row r="293" spans="1:31" x14ac:dyDescent="0.3">
      <c r="A293" s="6" t="s">
        <v>23</v>
      </c>
      <c r="B293" s="6">
        <v>289</v>
      </c>
      <c r="C293" s="6">
        <v>289</v>
      </c>
      <c r="D293" s="3">
        <f t="shared" si="75"/>
        <v>13.138888888888888</v>
      </c>
      <c r="E293" s="7">
        <v>47.3</v>
      </c>
      <c r="F293" s="21">
        <f t="shared" si="76"/>
        <v>0.91666666666666585</v>
      </c>
      <c r="G293" s="5">
        <f t="shared" si="77"/>
        <v>23.65</v>
      </c>
      <c r="H293" s="5">
        <f t="shared" si="78"/>
        <v>1988970.5416326667</v>
      </c>
      <c r="I293">
        <f>SUM($D$4:D293)</f>
        <v>1896.8055555555557</v>
      </c>
      <c r="J293">
        <f t="shared" si="79"/>
        <v>13.138888888888914</v>
      </c>
      <c r="K293">
        <f>Data!$B$4*9.81*0.012</f>
        <v>166.57380000000003</v>
      </c>
      <c r="L293" s="22">
        <f t="shared" si="80"/>
        <v>69.760566608333306</v>
      </c>
      <c r="M293" s="22">
        <f>SUM($L$4:L293)</f>
        <v>7385.4818936583297</v>
      </c>
      <c r="N293" s="22">
        <f t="shared" si="81"/>
        <v>7.38548189365833</v>
      </c>
      <c r="O293">
        <f>Data!$B$4*F293</f>
        <v>1297.0833333333321</v>
      </c>
      <c r="P293" s="23">
        <f t="shared" si="82"/>
        <v>1533.4176999416654</v>
      </c>
      <c r="Q293" s="23">
        <f>SUM($P$4:P293)/10000</f>
        <v>7.3634870004769359</v>
      </c>
      <c r="R293" s="21">
        <f t="shared" si="83"/>
        <v>1</v>
      </c>
      <c r="S293">
        <f t="shared" si="84"/>
        <v>20147.404779789144</v>
      </c>
      <c r="T293">
        <f>SUM($S$4:S293)</f>
        <v>978298.49295750225</v>
      </c>
      <c r="U293">
        <f t="shared" si="85"/>
        <v>0.27174958137708394</v>
      </c>
      <c r="V293" s="21">
        <f t="shared" si="86"/>
        <v>0</v>
      </c>
      <c r="W293">
        <f t="shared" si="87"/>
        <v>0</v>
      </c>
      <c r="Y293">
        <f>SUM($W$4:W293)</f>
        <v>-366360.67967821419</v>
      </c>
      <c r="Z293">
        <f t="shared" si="74"/>
        <v>0.10176685546617061</v>
      </c>
      <c r="AA293">
        <f t="shared" si="88"/>
        <v>20.147404779789102</v>
      </c>
      <c r="AB293">
        <f t="shared" si="90"/>
        <v>0</v>
      </c>
      <c r="AC293">
        <f t="shared" si="89"/>
        <v>16.447737268518505</v>
      </c>
      <c r="AD293">
        <f t="shared" si="91"/>
        <v>0</v>
      </c>
      <c r="AE293">
        <f>SUM($AD$4:AD293)/3600</f>
        <v>8.1413484372936495E-2</v>
      </c>
    </row>
    <row r="294" spans="1:31" x14ac:dyDescent="0.3">
      <c r="A294" s="6" t="s">
        <v>23</v>
      </c>
      <c r="B294" s="6">
        <v>290</v>
      </c>
      <c r="C294" s="6">
        <v>290</v>
      </c>
      <c r="D294" s="3">
        <f t="shared" si="75"/>
        <v>13.666666666666668</v>
      </c>
      <c r="E294" s="7">
        <v>49.2</v>
      </c>
      <c r="F294" s="21">
        <f t="shared" si="76"/>
        <v>0.72222222222222265</v>
      </c>
      <c r="G294" s="5">
        <f t="shared" si="77"/>
        <v>24.6</v>
      </c>
      <c r="H294" s="5">
        <f t="shared" si="78"/>
        <v>1291733.5028251989</v>
      </c>
      <c r="I294">
        <f>SUM($D$4:D294)</f>
        <v>1910.4722222222224</v>
      </c>
      <c r="J294">
        <f t="shared" si="79"/>
        <v>13.666666666666742</v>
      </c>
      <c r="K294">
        <f>Data!$B$4*9.81*0.012</f>
        <v>166.57380000000003</v>
      </c>
      <c r="L294" s="22">
        <f t="shared" si="80"/>
        <v>75.4775724</v>
      </c>
      <c r="M294" s="22">
        <f>SUM($L$4:L294)</f>
        <v>7460.9594660583298</v>
      </c>
      <c r="N294" s="22">
        <f t="shared" si="81"/>
        <v>7.4609594660583296</v>
      </c>
      <c r="O294">
        <f>Data!$B$4*F294</f>
        <v>1021.944444444445</v>
      </c>
      <c r="P294" s="23">
        <f t="shared" si="82"/>
        <v>1263.995816844445</v>
      </c>
      <c r="Q294" s="23">
        <f>SUM($P$4:P294)/10000</f>
        <v>7.4898865821613798</v>
      </c>
      <c r="R294" s="21">
        <f t="shared" si="83"/>
        <v>1</v>
      </c>
      <c r="S294">
        <f t="shared" si="84"/>
        <v>17274.609496874178</v>
      </c>
      <c r="T294">
        <f>SUM($S$4:S294)</f>
        <v>995573.10245437641</v>
      </c>
      <c r="U294">
        <f t="shared" si="85"/>
        <v>0.27654808401510456</v>
      </c>
      <c r="V294" s="21">
        <f t="shared" si="86"/>
        <v>0</v>
      </c>
      <c r="W294">
        <f t="shared" si="87"/>
        <v>0</v>
      </c>
      <c r="Y294">
        <f>SUM($W$4:W294)</f>
        <v>-366360.67967821419</v>
      </c>
      <c r="Z294">
        <f t="shared" si="74"/>
        <v>0.10176685546617061</v>
      </c>
      <c r="AA294">
        <f t="shared" si="88"/>
        <v>17.274609496874085</v>
      </c>
      <c r="AB294">
        <f t="shared" si="90"/>
        <v>0</v>
      </c>
      <c r="AC294">
        <f t="shared" si="89"/>
        <v>10.009268904321026</v>
      </c>
      <c r="AD294">
        <f t="shared" si="91"/>
        <v>0</v>
      </c>
      <c r="AE294">
        <f>SUM($AD$4:AD294)/3600</f>
        <v>8.1413484372936495E-2</v>
      </c>
    </row>
    <row r="295" spans="1:31" x14ac:dyDescent="0.3">
      <c r="A295" s="6" t="s">
        <v>23</v>
      </c>
      <c r="B295" s="6">
        <v>291</v>
      </c>
      <c r="C295" s="6">
        <v>291</v>
      </c>
      <c r="D295" s="3">
        <f t="shared" si="75"/>
        <v>13.833333333333332</v>
      </c>
      <c r="E295" s="7">
        <v>49.8</v>
      </c>
      <c r="F295" s="21">
        <f t="shared" si="76"/>
        <v>0.34722222222222221</v>
      </c>
      <c r="G295" s="5">
        <f t="shared" si="77"/>
        <v>24.9</v>
      </c>
      <c r="H295" s="5">
        <f t="shared" si="78"/>
        <v>361229.33543659328</v>
      </c>
      <c r="I295">
        <f>SUM($D$4:D295)</f>
        <v>1924.3055555555557</v>
      </c>
      <c r="J295">
        <f t="shared" si="79"/>
        <v>13.833333333333258</v>
      </c>
      <c r="K295">
        <f>Data!$B$4*9.81*0.012</f>
        <v>166.57380000000003</v>
      </c>
      <c r="L295" s="22">
        <f t="shared" si="80"/>
        <v>77.329713899999987</v>
      </c>
      <c r="M295" s="22">
        <f>SUM($L$4:L295)</f>
        <v>7538.2891799583294</v>
      </c>
      <c r="N295" s="22">
        <f t="shared" si="81"/>
        <v>7.5382891799583298</v>
      </c>
      <c r="O295">
        <f>Data!$B$4*F295</f>
        <v>491.3194444444444</v>
      </c>
      <c r="P295" s="23">
        <f t="shared" si="82"/>
        <v>735.22295834444435</v>
      </c>
      <c r="Q295" s="23">
        <f>SUM($P$4:P295)/10000</f>
        <v>7.5634088779958244</v>
      </c>
      <c r="R295" s="21">
        <f t="shared" si="83"/>
        <v>1</v>
      </c>
      <c r="S295">
        <f t="shared" si="84"/>
        <v>10170.584257098091</v>
      </c>
      <c r="T295">
        <f>SUM($S$4:S295)</f>
        <v>1005743.6867114746</v>
      </c>
      <c r="U295">
        <f t="shared" si="85"/>
        <v>0.27937324630874294</v>
      </c>
      <c r="V295" s="21">
        <f t="shared" si="86"/>
        <v>0</v>
      </c>
      <c r="W295">
        <f t="shared" si="87"/>
        <v>0</v>
      </c>
      <c r="Y295">
        <f>SUM($W$4:W295)</f>
        <v>-366360.67967821419</v>
      </c>
      <c r="Z295">
        <f t="shared" si="74"/>
        <v>0.10176685546617061</v>
      </c>
      <c r="AA295">
        <f t="shared" si="88"/>
        <v>10.170584257098145</v>
      </c>
      <c r="AB295">
        <f t="shared" si="90"/>
        <v>0</v>
      </c>
      <c r="AC295">
        <f t="shared" si="89"/>
        <v>3.2427083333333</v>
      </c>
      <c r="AD295">
        <f t="shared" si="91"/>
        <v>0</v>
      </c>
      <c r="AE295">
        <f>SUM($AD$4:AD295)/3600</f>
        <v>8.1413484372936495E-2</v>
      </c>
    </row>
    <row r="296" spans="1:31" x14ac:dyDescent="0.3">
      <c r="A296" s="6" t="s">
        <v>23</v>
      </c>
      <c r="B296" s="6">
        <v>292</v>
      </c>
      <c r="C296" s="6">
        <v>292</v>
      </c>
      <c r="D296" s="3">
        <f t="shared" si="75"/>
        <v>13.666666666666668</v>
      </c>
      <c r="E296" s="7">
        <v>49.2</v>
      </c>
      <c r="F296" s="21">
        <f t="shared" si="76"/>
        <v>0</v>
      </c>
      <c r="G296" s="5">
        <f t="shared" si="77"/>
        <v>24.6</v>
      </c>
      <c r="H296" s="5">
        <f t="shared" si="78"/>
        <v>0</v>
      </c>
      <c r="I296">
        <f>SUM($D$4:D296)</f>
        <v>1937.9722222222224</v>
      </c>
      <c r="J296">
        <f t="shared" si="79"/>
        <v>13.666666666666742</v>
      </c>
      <c r="K296">
        <f>Data!$B$4*9.81*0.012</f>
        <v>166.57380000000003</v>
      </c>
      <c r="L296" s="22">
        <f t="shared" si="80"/>
        <v>75.4775724</v>
      </c>
      <c r="M296" s="22">
        <f>SUM($L$4:L296)</f>
        <v>7613.7667523583295</v>
      </c>
      <c r="N296" s="22">
        <f t="shared" si="81"/>
        <v>7.6137667523583294</v>
      </c>
      <c r="O296">
        <f>Data!$B$4*F296</f>
        <v>0</v>
      </c>
      <c r="P296" s="23">
        <f t="shared" si="82"/>
        <v>242.05137240000005</v>
      </c>
      <c r="Q296" s="23">
        <f>SUM($P$4:P296)/10000</f>
        <v>7.5876140152358245</v>
      </c>
      <c r="R296" s="21">
        <f t="shared" si="83"/>
        <v>0</v>
      </c>
      <c r="S296">
        <f t="shared" si="84"/>
        <v>0</v>
      </c>
      <c r="T296">
        <f>SUM($S$4:S296)</f>
        <v>1005743.6867114746</v>
      </c>
      <c r="U296">
        <f t="shared" si="85"/>
        <v>0.27937324630874294</v>
      </c>
      <c r="V296" s="21">
        <f t="shared" si="86"/>
        <v>0</v>
      </c>
      <c r="W296">
        <f t="shared" si="87"/>
        <v>0</v>
      </c>
      <c r="Y296">
        <f>SUM($W$4:W296)</f>
        <v>-366360.67967821419</v>
      </c>
      <c r="Z296">
        <f t="shared" si="74"/>
        <v>0.10176685546617061</v>
      </c>
      <c r="AA296">
        <f t="shared" si="88"/>
        <v>3.3080354228000011</v>
      </c>
      <c r="AB296">
        <f t="shared" si="90"/>
        <v>0</v>
      </c>
      <c r="AC296">
        <f t="shared" si="89"/>
        <v>-3.2427083333333</v>
      </c>
      <c r="AD296">
        <f t="shared" si="91"/>
        <v>0</v>
      </c>
      <c r="AE296">
        <f>SUM($AD$4:AD296)/3600</f>
        <v>8.1413484372936495E-2</v>
      </c>
    </row>
    <row r="297" spans="1:31" x14ac:dyDescent="0.3">
      <c r="A297" s="6" t="s">
        <v>23</v>
      </c>
      <c r="B297" s="6">
        <v>293</v>
      </c>
      <c r="C297" s="6">
        <v>293</v>
      </c>
      <c r="D297" s="3">
        <f t="shared" si="75"/>
        <v>13.361111111111111</v>
      </c>
      <c r="E297" s="7">
        <v>48.1</v>
      </c>
      <c r="F297" s="21">
        <f t="shared" si="76"/>
        <v>-0.23611111111111052</v>
      </c>
      <c r="G297" s="5">
        <f t="shared" si="77"/>
        <v>24.05</v>
      </c>
      <c r="H297" s="5">
        <f t="shared" si="78"/>
        <v>31867.240254528751</v>
      </c>
      <c r="I297">
        <f>SUM($D$4:D297)</f>
        <v>1951.3333333333335</v>
      </c>
      <c r="J297">
        <f t="shared" si="79"/>
        <v>13.361111111111086</v>
      </c>
      <c r="K297">
        <f>Data!$B$4*9.81*0.012</f>
        <v>166.57380000000003</v>
      </c>
      <c r="L297" s="22">
        <f t="shared" si="80"/>
        <v>72.140287808333326</v>
      </c>
      <c r="M297" s="22">
        <f>SUM($L$4:L297)</f>
        <v>7685.9070401666631</v>
      </c>
      <c r="N297" s="22">
        <f t="shared" si="81"/>
        <v>7.6859070401666632</v>
      </c>
      <c r="O297">
        <f>Data!$B$4*F297</f>
        <v>-334.09722222222138</v>
      </c>
      <c r="P297" s="23">
        <f t="shared" si="82"/>
        <v>-95.383134413888001</v>
      </c>
      <c r="Q297" s="23">
        <f>SUM($P$4:P297)/10000</f>
        <v>7.578075701794436</v>
      </c>
      <c r="R297" s="21">
        <f t="shared" si="83"/>
        <v>0</v>
      </c>
      <c r="S297">
        <f t="shared" si="84"/>
        <v>0</v>
      </c>
      <c r="T297">
        <f>SUM($S$4:S297)</f>
        <v>1005743.6867114746</v>
      </c>
      <c r="U297">
        <f t="shared" si="85"/>
        <v>0.27937324630874294</v>
      </c>
      <c r="V297" s="21">
        <f t="shared" si="86"/>
        <v>1</v>
      </c>
      <c r="W297" s="28">
        <f t="shared" si="87"/>
        <v>-1274.4246570300011</v>
      </c>
      <c r="X297" s="28">
        <f>SUM(W297:W299)</f>
        <v>-3343.3957168063416</v>
      </c>
      <c r="Y297">
        <f>SUM($W$4:W297)</f>
        <v>-367635.10433524416</v>
      </c>
      <c r="Z297">
        <f t="shared" si="74"/>
        <v>0.1021208623153456</v>
      </c>
      <c r="AA297">
        <f t="shared" si="88"/>
        <v>-1.2744246570300035</v>
      </c>
      <c r="AB297">
        <f t="shared" si="90"/>
        <v>1</v>
      </c>
      <c r="AC297">
        <f t="shared" si="89"/>
        <v>-5.8428800154321188</v>
      </c>
      <c r="AD297">
        <f t="shared" si="91"/>
        <v>1.0195397256240009</v>
      </c>
      <c r="AE297">
        <f>SUM($AD$4:AD297)/3600</f>
        <v>8.1696689852276502E-2</v>
      </c>
    </row>
    <row r="298" spans="1:31" x14ac:dyDescent="0.3">
      <c r="A298" s="6" t="s">
        <v>23</v>
      </c>
      <c r="B298" s="6">
        <v>294</v>
      </c>
      <c r="C298" s="6">
        <v>294</v>
      </c>
      <c r="D298" s="3">
        <f t="shared" si="75"/>
        <v>13.138888888888888</v>
      </c>
      <c r="E298" s="7">
        <v>47.3</v>
      </c>
      <c r="F298" s="21">
        <f t="shared" si="76"/>
        <v>-0.26388888888888967</v>
      </c>
      <c r="G298" s="5">
        <f t="shared" si="77"/>
        <v>23.65</v>
      </c>
      <c r="H298" s="5">
        <f t="shared" si="78"/>
        <v>51181.725476257714</v>
      </c>
      <c r="I298">
        <f>SUM($D$4:D298)</f>
        <v>1964.4722222222224</v>
      </c>
      <c r="J298">
        <f t="shared" si="79"/>
        <v>13.138888888888914</v>
      </c>
      <c r="K298">
        <f>Data!$B$4*9.81*0.012</f>
        <v>166.57380000000003</v>
      </c>
      <c r="L298" s="22">
        <f t="shared" si="80"/>
        <v>69.760566608333306</v>
      </c>
      <c r="M298" s="22">
        <f>SUM($L$4:L298)</f>
        <v>7755.6676067749968</v>
      </c>
      <c r="N298" s="22">
        <f t="shared" si="81"/>
        <v>7.7556676067749972</v>
      </c>
      <c r="O298">
        <f>Data!$B$4*F298</f>
        <v>-373.40277777777891</v>
      </c>
      <c r="P298" s="23">
        <f t="shared" si="82"/>
        <v>-137.06841116944557</v>
      </c>
      <c r="Q298" s="23">
        <f>SUM($P$4:P298)/10000</f>
        <v>7.564368860677491</v>
      </c>
      <c r="R298" s="21">
        <f t="shared" si="83"/>
        <v>0</v>
      </c>
      <c r="S298">
        <f t="shared" si="84"/>
        <v>0</v>
      </c>
      <c r="T298">
        <f>SUM($S$4:S298)</f>
        <v>1005743.6867114746</v>
      </c>
      <c r="U298">
        <f t="shared" si="85"/>
        <v>0.27937324630874294</v>
      </c>
      <c r="V298" s="21">
        <f t="shared" si="86"/>
        <v>1</v>
      </c>
      <c r="W298" s="28">
        <f t="shared" si="87"/>
        <v>-1800.9266245318854</v>
      </c>
      <c r="X298" s="28"/>
      <c r="Y298">
        <f>SUM($W$4:W298)</f>
        <v>-369436.03095977602</v>
      </c>
      <c r="Z298">
        <f t="shared" ref="Z298:Z361" si="92">Y298/3600000*-1</f>
        <v>0.1026211197110489</v>
      </c>
      <c r="AA298">
        <f t="shared" si="88"/>
        <v>-1.8009266245318818</v>
      </c>
      <c r="AB298">
        <f t="shared" si="90"/>
        <v>1</v>
      </c>
      <c r="AC298">
        <f t="shared" si="89"/>
        <v>-4.1663888888889069</v>
      </c>
      <c r="AD298">
        <f t="shared" si="91"/>
        <v>1.4407412996255085</v>
      </c>
      <c r="AE298">
        <f>SUM($AD$4:AD298)/3600</f>
        <v>8.2096895768839148E-2</v>
      </c>
    </row>
    <row r="299" spans="1:31" x14ac:dyDescent="0.3">
      <c r="A299" s="6" t="s">
        <v>23</v>
      </c>
      <c r="B299" s="6">
        <v>295</v>
      </c>
      <c r="C299" s="6">
        <v>295</v>
      </c>
      <c r="D299" s="3">
        <f t="shared" si="75"/>
        <v>12.999999999999998</v>
      </c>
      <c r="E299" s="7">
        <v>46.8</v>
      </c>
      <c r="F299" s="21">
        <f t="shared" si="76"/>
        <v>-0.18055555555555614</v>
      </c>
      <c r="G299" s="5">
        <f t="shared" si="77"/>
        <v>23.4</v>
      </c>
      <c r="H299" s="5">
        <f t="shared" si="78"/>
        <v>5267.8177204292379</v>
      </c>
      <c r="I299">
        <f>SUM($D$4:D299)</f>
        <v>1977.4722222222224</v>
      </c>
      <c r="J299">
        <f t="shared" si="79"/>
        <v>13</v>
      </c>
      <c r="K299">
        <f>Data!$B$4*9.81*0.012</f>
        <v>166.57380000000003</v>
      </c>
      <c r="L299" s="22">
        <f t="shared" si="80"/>
        <v>68.293508399999965</v>
      </c>
      <c r="M299" s="22">
        <f>SUM($L$4:L299)</f>
        <v>7823.9611151749968</v>
      </c>
      <c r="N299" s="22">
        <f t="shared" si="81"/>
        <v>7.8239611151749973</v>
      </c>
      <c r="O299">
        <f>Data!$B$4*F299</f>
        <v>-255.48611111111194</v>
      </c>
      <c r="P299" s="23">
        <f t="shared" si="82"/>
        <v>-20.618802711111925</v>
      </c>
      <c r="Q299" s="23">
        <f>SUM($P$4:P299)/10000</f>
        <v>7.5623069804063805</v>
      </c>
      <c r="R299" s="21">
        <f t="shared" si="83"/>
        <v>0</v>
      </c>
      <c r="S299">
        <f t="shared" si="84"/>
        <v>0</v>
      </c>
      <c r="T299">
        <f>SUM($S$4:S299)</f>
        <v>1005743.6867114746</v>
      </c>
      <c r="U299">
        <f t="shared" si="85"/>
        <v>0.27937324630874294</v>
      </c>
      <c r="V299" s="21">
        <f t="shared" si="86"/>
        <v>1</v>
      </c>
      <c r="W299" s="28">
        <f t="shared" si="87"/>
        <v>-268.04443524445503</v>
      </c>
      <c r="X299" s="28"/>
      <c r="Y299">
        <f>SUM($W$4:W299)</f>
        <v>-369704.07539502048</v>
      </c>
      <c r="Z299">
        <f t="shared" si="92"/>
        <v>0.1026955764986168</v>
      </c>
      <c r="AA299">
        <f t="shared" si="88"/>
        <v>-0.26804443524445498</v>
      </c>
      <c r="AB299">
        <f t="shared" si="90"/>
        <v>1</v>
      </c>
      <c r="AC299">
        <f t="shared" si="89"/>
        <v>-2.5685088734568082</v>
      </c>
      <c r="AD299">
        <f t="shared" si="91"/>
        <v>0.21443554819556401</v>
      </c>
      <c r="AE299">
        <f>SUM($AD$4:AD299)/3600</f>
        <v>8.2156461198893471E-2</v>
      </c>
    </row>
    <row r="300" spans="1:31" x14ac:dyDescent="0.3">
      <c r="A300" s="6" t="s">
        <v>23</v>
      </c>
      <c r="B300" s="6">
        <v>296</v>
      </c>
      <c r="C300" s="6">
        <v>296</v>
      </c>
      <c r="D300" s="3">
        <f t="shared" si="75"/>
        <v>12.972222222222223</v>
      </c>
      <c r="E300" s="7">
        <v>46.7</v>
      </c>
      <c r="F300" s="21">
        <f t="shared" si="76"/>
        <v>-8.3333333333332538E-2</v>
      </c>
      <c r="G300" s="5">
        <f t="shared" si="77"/>
        <v>23.35</v>
      </c>
      <c r="H300" s="5">
        <f t="shared" si="78"/>
        <v>-13756.052319371533</v>
      </c>
      <c r="I300">
        <f>SUM($D$4:D300)</f>
        <v>1990.4444444444446</v>
      </c>
      <c r="J300">
        <f t="shared" si="79"/>
        <v>12.972222222222172</v>
      </c>
      <c r="K300">
        <f>Data!$B$4*9.81*0.012</f>
        <v>166.57380000000003</v>
      </c>
      <c r="L300" s="22">
        <f t="shared" si="80"/>
        <v>68.001967608333331</v>
      </c>
      <c r="M300" s="22">
        <f>SUM($L$4:L300)</f>
        <v>7891.9630827833298</v>
      </c>
      <c r="N300" s="22">
        <f t="shared" si="81"/>
        <v>7.89196308278333</v>
      </c>
      <c r="O300">
        <f>Data!$B$4*F300</f>
        <v>-117.91666666666553</v>
      </c>
      <c r="P300" s="23">
        <f t="shared" si="82"/>
        <v>116.65910094166783</v>
      </c>
      <c r="Q300" s="23">
        <f>SUM($P$4:P300)/10000</f>
        <v>7.5739728905005483</v>
      </c>
      <c r="R300" s="21">
        <f t="shared" si="83"/>
        <v>0</v>
      </c>
      <c r="S300">
        <f t="shared" si="84"/>
        <v>0</v>
      </c>
      <c r="T300">
        <f>SUM($S$4:S300)</f>
        <v>1005743.6867114746</v>
      </c>
      <c r="U300">
        <f t="shared" si="85"/>
        <v>0.27937324630874294</v>
      </c>
      <c r="V300" s="21">
        <f t="shared" si="86"/>
        <v>0</v>
      </c>
      <c r="W300">
        <f t="shared" si="87"/>
        <v>0</v>
      </c>
      <c r="Y300">
        <f>SUM($W$4:W300)</f>
        <v>-369704.07539502048</v>
      </c>
      <c r="Z300">
        <f t="shared" si="92"/>
        <v>0.1026955764986168</v>
      </c>
      <c r="AA300">
        <f t="shared" si="88"/>
        <v>1.5133277816599688</v>
      </c>
      <c r="AB300">
        <f t="shared" si="90"/>
        <v>0</v>
      </c>
      <c r="AC300">
        <f t="shared" si="89"/>
        <v>-0.51042631172833375</v>
      </c>
      <c r="AD300">
        <f t="shared" si="91"/>
        <v>0</v>
      </c>
      <c r="AE300">
        <f>SUM($AD$4:AD300)/3600</f>
        <v>8.2156461198893471E-2</v>
      </c>
    </row>
    <row r="301" spans="1:31" x14ac:dyDescent="0.3">
      <c r="A301" s="6" t="s">
        <v>23</v>
      </c>
      <c r="B301" s="6">
        <v>297</v>
      </c>
      <c r="C301" s="6">
        <v>297</v>
      </c>
      <c r="D301" s="3">
        <f t="shared" si="75"/>
        <v>12.999999999999998</v>
      </c>
      <c r="E301" s="7">
        <v>46.8</v>
      </c>
      <c r="F301" s="21">
        <f t="shared" si="76"/>
        <v>0</v>
      </c>
      <c r="G301" s="5">
        <f t="shared" si="77"/>
        <v>23.4</v>
      </c>
      <c r="H301" s="5">
        <f t="shared" si="78"/>
        <v>0</v>
      </c>
      <c r="I301">
        <f>SUM($D$4:D301)</f>
        <v>2003.4444444444446</v>
      </c>
      <c r="J301">
        <f t="shared" si="79"/>
        <v>13</v>
      </c>
      <c r="K301">
        <f>Data!$B$4*9.81*0.012</f>
        <v>166.57380000000003</v>
      </c>
      <c r="L301" s="22">
        <f t="shared" si="80"/>
        <v>68.293508399999965</v>
      </c>
      <c r="M301" s="22">
        <f>SUM($L$4:L301)</f>
        <v>7960.2565911833299</v>
      </c>
      <c r="N301" s="22">
        <f t="shared" si="81"/>
        <v>7.9602565911833301</v>
      </c>
      <c r="O301">
        <f>Data!$B$4*F301</f>
        <v>0</v>
      </c>
      <c r="P301" s="23">
        <f t="shared" si="82"/>
        <v>234.86730840000001</v>
      </c>
      <c r="Q301" s="23">
        <f>SUM($P$4:P301)/10000</f>
        <v>7.5974596213405485</v>
      </c>
      <c r="R301" s="21">
        <f t="shared" si="83"/>
        <v>0</v>
      </c>
      <c r="S301">
        <f t="shared" si="84"/>
        <v>0</v>
      </c>
      <c r="T301">
        <f>SUM($S$4:S301)</f>
        <v>1005743.6867114746</v>
      </c>
      <c r="U301">
        <f t="shared" si="85"/>
        <v>0.27937324630874294</v>
      </c>
      <c r="V301" s="21">
        <f t="shared" si="86"/>
        <v>0</v>
      </c>
      <c r="W301">
        <f t="shared" si="87"/>
        <v>0</v>
      </c>
      <c r="Y301">
        <f>SUM($W$4:W301)</f>
        <v>-369704.07539502048</v>
      </c>
      <c r="Z301">
        <f t="shared" si="92"/>
        <v>0.1026955764986168</v>
      </c>
      <c r="AA301">
        <f t="shared" si="88"/>
        <v>3.0532750091999996</v>
      </c>
      <c r="AB301">
        <f t="shared" si="90"/>
        <v>0</v>
      </c>
      <c r="AC301">
        <f t="shared" si="89"/>
        <v>0.51042631172833375</v>
      </c>
      <c r="AD301">
        <f t="shared" si="91"/>
        <v>0</v>
      </c>
      <c r="AE301">
        <f>SUM($AD$4:AD301)/3600</f>
        <v>8.2156461198893471E-2</v>
      </c>
    </row>
    <row r="302" spans="1:31" x14ac:dyDescent="0.3">
      <c r="A302" s="6" t="s">
        <v>23</v>
      </c>
      <c r="B302" s="6">
        <v>298</v>
      </c>
      <c r="C302" s="6">
        <v>298</v>
      </c>
      <c r="D302" s="3">
        <f t="shared" si="75"/>
        <v>13.083333333333334</v>
      </c>
      <c r="E302" s="7">
        <v>47.1</v>
      </c>
      <c r="F302" s="21">
        <f t="shared" si="76"/>
        <v>5.5555555555555358E-2</v>
      </c>
      <c r="G302" s="5">
        <f t="shared" si="77"/>
        <v>23.55</v>
      </c>
      <c r="H302" s="5">
        <f t="shared" si="78"/>
        <v>24711.936043019181</v>
      </c>
      <c r="I302">
        <f>SUM($D$4:D302)</f>
        <v>2016.5277777777778</v>
      </c>
      <c r="J302">
        <f t="shared" si="79"/>
        <v>13.083333333333258</v>
      </c>
      <c r="K302">
        <f>Data!$B$4*9.81*0.012</f>
        <v>166.57380000000003</v>
      </c>
      <c r="L302" s="22">
        <f t="shared" si="80"/>
        <v>69.171872474999986</v>
      </c>
      <c r="M302" s="22">
        <f>SUM($L$4:L302)</f>
        <v>8029.4284636583297</v>
      </c>
      <c r="N302" s="22">
        <f t="shared" si="81"/>
        <v>8.0294284636583306</v>
      </c>
      <c r="O302">
        <f>Data!$B$4*F302</f>
        <v>78.61111111111083</v>
      </c>
      <c r="P302" s="23">
        <f t="shared" si="82"/>
        <v>314.35678358611085</v>
      </c>
      <c r="Q302" s="23">
        <f>SUM($P$4:P302)/10000</f>
        <v>7.6288952996991606</v>
      </c>
      <c r="R302" s="21">
        <f t="shared" si="83"/>
        <v>1</v>
      </c>
      <c r="S302">
        <f t="shared" si="84"/>
        <v>4112.8345852515931</v>
      </c>
      <c r="T302">
        <f>SUM($S$4:S302)</f>
        <v>1009856.5212967262</v>
      </c>
      <c r="U302">
        <f t="shared" si="85"/>
        <v>0.28051570036020174</v>
      </c>
      <c r="V302" s="21">
        <f t="shared" si="86"/>
        <v>0</v>
      </c>
      <c r="W302">
        <f t="shared" si="87"/>
        <v>0</v>
      </c>
      <c r="Y302">
        <f>SUM($W$4:W302)</f>
        <v>-369704.07539502048</v>
      </c>
      <c r="Z302">
        <f t="shared" si="92"/>
        <v>0.1026955764986168</v>
      </c>
      <c r="AA302">
        <f t="shared" si="88"/>
        <v>4.1128345852516164</v>
      </c>
      <c r="AB302">
        <f t="shared" si="90"/>
        <v>0</v>
      </c>
      <c r="AC302">
        <f t="shared" si="89"/>
        <v>1.5378298611111536</v>
      </c>
      <c r="AD302">
        <f t="shared" si="91"/>
        <v>0</v>
      </c>
      <c r="AE302">
        <f>SUM($AD$4:AD302)/3600</f>
        <v>8.2156461198893471E-2</v>
      </c>
    </row>
    <row r="303" spans="1:31" x14ac:dyDescent="0.3">
      <c r="A303" s="6" t="s">
        <v>23</v>
      </c>
      <c r="B303" s="6">
        <v>299</v>
      </c>
      <c r="C303" s="6">
        <v>299</v>
      </c>
      <c r="D303" s="3">
        <f t="shared" si="75"/>
        <v>13.138888888888888</v>
      </c>
      <c r="E303" s="7">
        <v>47.3</v>
      </c>
      <c r="F303" s="21">
        <f t="shared" si="76"/>
        <v>6.9444444444444448E-2</v>
      </c>
      <c r="G303" s="5">
        <f t="shared" si="77"/>
        <v>23.65</v>
      </c>
      <c r="H303" s="5">
        <f t="shared" si="78"/>
        <v>32878.925800595105</v>
      </c>
      <c r="I303">
        <f>SUM($D$4:D303)</f>
        <v>2029.6666666666667</v>
      </c>
      <c r="J303">
        <f t="shared" si="79"/>
        <v>13.138888888888914</v>
      </c>
      <c r="K303">
        <f>Data!$B$4*9.81*0.012</f>
        <v>166.57380000000003</v>
      </c>
      <c r="L303" s="22">
        <f t="shared" si="80"/>
        <v>69.760566608333306</v>
      </c>
      <c r="M303" s="22">
        <f>SUM($L$4:L303)</f>
        <v>8099.1890302666634</v>
      </c>
      <c r="N303" s="22">
        <f t="shared" si="81"/>
        <v>8.0991890302666629</v>
      </c>
      <c r="O303">
        <f>Data!$B$4*F303</f>
        <v>98.2638888888889</v>
      </c>
      <c r="P303" s="23">
        <f t="shared" si="82"/>
        <v>334.59825549722223</v>
      </c>
      <c r="Q303" s="23">
        <f>SUM($P$4:P303)/10000</f>
        <v>7.6623551252488831</v>
      </c>
      <c r="R303" s="21">
        <f t="shared" si="83"/>
        <v>1</v>
      </c>
      <c r="S303">
        <f t="shared" si="84"/>
        <v>4396.2493013940675</v>
      </c>
      <c r="T303">
        <f>SUM($S$4:S303)</f>
        <v>1014252.7705981203</v>
      </c>
      <c r="U303">
        <f t="shared" si="85"/>
        <v>0.28173688072170006</v>
      </c>
      <c r="V303" s="21">
        <f t="shared" si="86"/>
        <v>0</v>
      </c>
      <c r="W303">
        <f t="shared" si="87"/>
        <v>0</v>
      </c>
      <c r="Y303">
        <f>SUM($W$4:W303)</f>
        <v>-369704.07539502048</v>
      </c>
      <c r="Z303">
        <f t="shared" si="92"/>
        <v>0.1026955764986168</v>
      </c>
      <c r="AA303">
        <f t="shared" si="88"/>
        <v>4.3962493013940582</v>
      </c>
      <c r="AB303">
        <f t="shared" si="90"/>
        <v>0</v>
      </c>
      <c r="AC303">
        <f t="shared" si="89"/>
        <v>1.0306790123456546</v>
      </c>
      <c r="AD303">
        <f t="shared" si="91"/>
        <v>0</v>
      </c>
      <c r="AE303">
        <f>SUM($AD$4:AD303)/3600</f>
        <v>8.2156461198893471E-2</v>
      </c>
    </row>
    <row r="304" spans="1:31" x14ac:dyDescent="0.3">
      <c r="A304" s="6" t="s">
        <v>23</v>
      </c>
      <c r="B304" s="6">
        <v>300</v>
      </c>
      <c r="C304" s="6">
        <v>300</v>
      </c>
      <c r="D304" s="3">
        <f t="shared" si="75"/>
        <v>13.138888888888888</v>
      </c>
      <c r="E304" s="7">
        <v>47.3</v>
      </c>
      <c r="F304" s="21">
        <f t="shared" si="76"/>
        <v>2.7777777777777186E-2</v>
      </c>
      <c r="G304" s="5">
        <f t="shared" si="77"/>
        <v>23.65</v>
      </c>
      <c r="H304" s="5">
        <f t="shared" si="78"/>
        <v>10834.18027394148</v>
      </c>
      <c r="I304">
        <f>SUM($D$4:D304)</f>
        <v>2042.8055555555557</v>
      </c>
      <c r="J304">
        <f t="shared" si="79"/>
        <v>13.138888888888914</v>
      </c>
      <c r="K304">
        <f>Data!$B$4*9.81*0.012</f>
        <v>166.57380000000003</v>
      </c>
      <c r="L304" s="22">
        <f t="shared" si="80"/>
        <v>69.760566608333306</v>
      </c>
      <c r="M304" s="22">
        <f>SUM($L$4:L304)</f>
        <v>8168.949596874997</v>
      </c>
      <c r="N304" s="22">
        <f t="shared" si="81"/>
        <v>8.168949596874997</v>
      </c>
      <c r="O304">
        <f>Data!$B$4*F304</f>
        <v>39.305555555554719</v>
      </c>
      <c r="P304" s="23">
        <f t="shared" si="82"/>
        <v>275.63992216388806</v>
      </c>
      <c r="Q304" s="23">
        <f>SUM($P$4:P304)/10000</f>
        <v>7.6899191174652719</v>
      </c>
      <c r="R304" s="21">
        <f t="shared" si="83"/>
        <v>1</v>
      </c>
      <c r="S304">
        <f t="shared" si="84"/>
        <v>3621.6023106533139</v>
      </c>
      <c r="T304">
        <f>SUM($S$4:S304)</f>
        <v>1017874.3729087736</v>
      </c>
      <c r="U304">
        <f t="shared" si="85"/>
        <v>0.28274288136354825</v>
      </c>
      <c r="V304" s="21">
        <f t="shared" si="86"/>
        <v>0</v>
      </c>
      <c r="W304">
        <f t="shared" si="87"/>
        <v>0</v>
      </c>
      <c r="Y304">
        <f>SUM($W$4:W304)</f>
        <v>-369704.07539502048</v>
      </c>
      <c r="Z304">
        <f t="shared" si="92"/>
        <v>0.1026955764986168</v>
      </c>
      <c r="AA304">
        <f t="shared" si="88"/>
        <v>3.6216023106533068</v>
      </c>
      <c r="AB304">
        <f t="shared" si="90"/>
        <v>0</v>
      </c>
      <c r="AC304">
        <f t="shared" si="89"/>
        <v>0</v>
      </c>
      <c r="AD304">
        <f t="shared" si="91"/>
        <v>0</v>
      </c>
      <c r="AE304">
        <f>SUM($AD$4:AD304)/3600</f>
        <v>8.2156461198893471E-2</v>
      </c>
    </row>
    <row r="305" spans="1:31" x14ac:dyDescent="0.3">
      <c r="A305" s="6" t="s">
        <v>23</v>
      </c>
      <c r="B305" s="6">
        <v>301</v>
      </c>
      <c r="C305" s="6">
        <v>301</v>
      </c>
      <c r="D305" s="3">
        <f t="shared" si="75"/>
        <v>13.083333333333334</v>
      </c>
      <c r="E305" s="7">
        <v>47.1</v>
      </c>
      <c r="F305" s="21">
        <f t="shared" si="76"/>
        <v>-2.7777777777777186E-2</v>
      </c>
      <c r="G305" s="5">
        <f t="shared" si="77"/>
        <v>23.55</v>
      </c>
      <c r="H305" s="5">
        <f t="shared" si="78"/>
        <v>-7721.1879289169219</v>
      </c>
      <c r="I305">
        <f>SUM($D$4:D305)</f>
        <v>2055.8888888888891</v>
      </c>
      <c r="J305">
        <f t="shared" si="79"/>
        <v>13.083333333333485</v>
      </c>
      <c r="K305">
        <f>Data!$B$4*9.81*0.012</f>
        <v>166.57380000000003</v>
      </c>
      <c r="L305" s="22">
        <f t="shared" si="80"/>
        <v>69.171872474999986</v>
      </c>
      <c r="M305" s="22">
        <f>SUM($L$4:L305)</f>
        <v>8238.1214693499969</v>
      </c>
      <c r="N305" s="22">
        <f t="shared" si="81"/>
        <v>8.2381214693499967</v>
      </c>
      <c r="O305">
        <f>Data!$B$4*F305</f>
        <v>-39.305555555554719</v>
      </c>
      <c r="P305" s="23">
        <f t="shared" si="82"/>
        <v>196.4401169194453</v>
      </c>
      <c r="Q305" s="23">
        <f>SUM($P$4:P305)/10000</f>
        <v>7.7095631291572166</v>
      </c>
      <c r="R305" s="21">
        <f t="shared" si="83"/>
        <v>0</v>
      </c>
      <c r="S305">
        <f t="shared" si="84"/>
        <v>0</v>
      </c>
      <c r="T305">
        <f>SUM($S$4:S305)</f>
        <v>1017874.3729087736</v>
      </c>
      <c r="U305">
        <f t="shared" si="85"/>
        <v>0.28274288136354825</v>
      </c>
      <c r="V305" s="21">
        <f t="shared" si="86"/>
        <v>0</v>
      </c>
      <c r="W305">
        <f t="shared" si="87"/>
        <v>0</v>
      </c>
      <c r="Y305">
        <f>SUM($W$4:W305)</f>
        <v>-369704.07539502048</v>
      </c>
      <c r="Z305">
        <f t="shared" si="92"/>
        <v>0.1026955764986168</v>
      </c>
      <c r="AA305">
        <f t="shared" si="88"/>
        <v>2.570091529696076</v>
      </c>
      <c r="AB305">
        <f t="shared" si="90"/>
        <v>0</v>
      </c>
      <c r="AC305">
        <f t="shared" si="89"/>
        <v>-1.0306790123456546</v>
      </c>
      <c r="AD305">
        <f t="shared" si="91"/>
        <v>0</v>
      </c>
      <c r="AE305">
        <f>SUM($AD$4:AD305)/3600</f>
        <v>8.2156461198893471E-2</v>
      </c>
    </row>
    <row r="306" spans="1:31" x14ac:dyDescent="0.3">
      <c r="A306" s="6" t="s">
        <v>23</v>
      </c>
      <c r="B306" s="6">
        <v>302</v>
      </c>
      <c r="C306" s="6">
        <v>302</v>
      </c>
      <c r="D306" s="3">
        <f t="shared" si="75"/>
        <v>12.944444444444445</v>
      </c>
      <c r="E306" s="7">
        <v>46.6</v>
      </c>
      <c r="F306" s="21">
        <f t="shared" si="76"/>
        <v>-9.7222222222221627E-2</v>
      </c>
      <c r="G306" s="5">
        <f t="shared" si="77"/>
        <v>23.3</v>
      </c>
      <c r="H306" s="5">
        <f t="shared" si="78"/>
        <v>-13305.084671110377</v>
      </c>
      <c r="I306">
        <f>SUM($D$4:D306)</f>
        <v>2068.8333333333335</v>
      </c>
      <c r="J306">
        <f t="shared" si="79"/>
        <v>12.944444444444343</v>
      </c>
      <c r="K306">
        <f>Data!$B$4*9.81*0.012</f>
        <v>166.57380000000003</v>
      </c>
      <c r="L306" s="22">
        <f t="shared" si="80"/>
        <v>67.711050433333327</v>
      </c>
      <c r="M306" s="22">
        <f>SUM($L$4:L306)</f>
        <v>8305.832519783331</v>
      </c>
      <c r="N306" s="22">
        <f t="shared" si="81"/>
        <v>8.3058325197833316</v>
      </c>
      <c r="O306">
        <f>Data!$B$4*F306</f>
        <v>-137.5694444444436</v>
      </c>
      <c r="P306" s="23">
        <f t="shared" si="82"/>
        <v>96.715405988889756</v>
      </c>
      <c r="Q306" s="23">
        <f>SUM($P$4:P306)/10000</f>
        <v>7.7192346697561049</v>
      </c>
      <c r="R306" s="21">
        <f t="shared" si="83"/>
        <v>0</v>
      </c>
      <c r="S306">
        <f t="shared" si="84"/>
        <v>0</v>
      </c>
      <c r="T306">
        <f>SUM($S$4:S306)</f>
        <v>1017874.3729087736</v>
      </c>
      <c r="U306">
        <f t="shared" si="85"/>
        <v>0.28274288136354825</v>
      </c>
      <c r="V306" s="21">
        <f t="shared" si="86"/>
        <v>0</v>
      </c>
      <c r="W306">
        <f t="shared" si="87"/>
        <v>0</v>
      </c>
      <c r="Y306">
        <f>SUM($W$4:W306)</f>
        <v>-369704.07539502048</v>
      </c>
      <c r="Z306">
        <f t="shared" si="92"/>
        <v>0.1026955764986168</v>
      </c>
      <c r="AA306">
        <f t="shared" si="88"/>
        <v>1.2519271997450729</v>
      </c>
      <c r="AB306">
        <f t="shared" si="90"/>
        <v>0</v>
      </c>
      <c r="AC306">
        <f t="shared" si="89"/>
        <v>-2.5575906635802363</v>
      </c>
      <c r="AD306">
        <f t="shared" si="91"/>
        <v>0</v>
      </c>
      <c r="AE306">
        <f>SUM($AD$4:AD306)/3600</f>
        <v>8.2156461198893471E-2</v>
      </c>
    </row>
    <row r="307" spans="1:31" x14ac:dyDescent="0.3">
      <c r="A307" s="6" t="s">
        <v>23</v>
      </c>
      <c r="B307" s="6">
        <v>303</v>
      </c>
      <c r="C307" s="6">
        <v>303</v>
      </c>
      <c r="D307" s="3">
        <f t="shared" si="75"/>
        <v>12.722222222222221</v>
      </c>
      <c r="E307" s="7">
        <v>45.8</v>
      </c>
      <c r="F307" s="21">
        <f t="shared" si="76"/>
        <v>-0.18055555555555614</v>
      </c>
      <c r="G307" s="5">
        <f t="shared" si="77"/>
        <v>22.9</v>
      </c>
      <c r="H307" s="5">
        <f t="shared" si="78"/>
        <v>6005.4943084963652</v>
      </c>
      <c r="I307">
        <f>SUM($D$4:D307)</f>
        <v>2081.5555555555557</v>
      </c>
      <c r="J307">
        <f t="shared" si="79"/>
        <v>12.722222222222172</v>
      </c>
      <c r="K307">
        <f>Data!$B$4*9.81*0.012</f>
        <v>166.57380000000003</v>
      </c>
      <c r="L307" s="22">
        <f t="shared" si="80"/>
        <v>65.406163233333316</v>
      </c>
      <c r="M307" s="22">
        <f>SUM($L$4:L307)</f>
        <v>8371.2386830166652</v>
      </c>
      <c r="N307" s="22">
        <f t="shared" si="81"/>
        <v>8.3712386830166654</v>
      </c>
      <c r="O307">
        <f>Data!$B$4*F307</f>
        <v>-255.48611111111194</v>
      </c>
      <c r="P307" s="23">
        <f t="shared" si="82"/>
        <v>-23.506147877778574</v>
      </c>
      <c r="Q307" s="23">
        <f>SUM($P$4:P307)/10000</f>
        <v>7.7168840549683271</v>
      </c>
      <c r="R307" s="21">
        <f t="shared" si="83"/>
        <v>0</v>
      </c>
      <c r="S307">
        <f t="shared" si="84"/>
        <v>0</v>
      </c>
      <c r="T307">
        <f>SUM($S$4:S307)</f>
        <v>1017874.3729087736</v>
      </c>
      <c r="U307">
        <f t="shared" si="85"/>
        <v>0.28274288136354825</v>
      </c>
      <c r="V307" s="21">
        <f t="shared" si="86"/>
        <v>1</v>
      </c>
      <c r="W307" s="28">
        <f t="shared" si="87"/>
        <v>-299.05043688951508</v>
      </c>
      <c r="X307" s="28">
        <f>SUM(W307:W312)</f>
        <v>-13292.047195693644</v>
      </c>
      <c r="Y307">
        <f>SUM($W$4:W307)</f>
        <v>-370003.12583191</v>
      </c>
      <c r="Z307">
        <f t="shared" si="92"/>
        <v>0.10277864606441944</v>
      </c>
      <c r="AA307">
        <f t="shared" si="88"/>
        <v>-0.29905043688951627</v>
      </c>
      <c r="AB307">
        <f t="shared" si="90"/>
        <v>1</v>
      </c>
      <c r="AC307">
        <f t="shared" si="89"/>
        <v>-4.0353703703704049</v>
      </c>
      <c r="AD307">
        <f t="shared" si="91"/>
        <v>0.23924034951161208</v>
      </c>
      <c r="AE307">
        <f>SUM($AD$4:AD307)/3600</f>
        <v>8.2222916851535585E-2</v>
      </c>
    </row>
    <row r="308" spans="1:31" x14ac:dyDescent="0.3">
      <c r="A308" s="6" t="s">
        <v>23</v>
      </c>
      <c r="B308" s="6">
        <v>304</v>
      </c>
      <c r="C308" s="6">
        <v>304</v>
      </c>
      <c r="D308" s="3">
        <f t="shared" si="75"/>
        <v>12.444444444444443</v>
      </c>
      <c r="E308" s="7">
        <v>44.8</v>
      </c>
      <c r="F308" s="21">
        <f t="shared" si="76"/>
        <v>-0.25000000000000061</v>
      </c>
      <c r="G308" s="5">
        <f t="shared" si="77"/>
        <v>22.4</v>
      </c>
      <c r="H308" s="5">
        <f t="shared" si="78"/>
        <v>44075.488419333742</v>
      </c>
      <c r="I308">
        <f>SUM($D$4:D308)</f>
        <v>2094</v>
      </c>
      <c r="J308">
        <f t="shared" si="79"/>
        <v>12.444444444444343</v>
      </c>
      <c r="K308">
        <f>Data!$B$4*9.81*0.012</f>
        <v>166.57380000000003</v>
      </c>
      <c r="L308" s="22">
        <f t="shared" si="80"/>
        <v>62.581179733333308</v>
      </c>
      <c r="M308" s="22">
        <f>SUM($L$4:L308)</f>
        <v>8433.8198627499987</v>
      </c>
      <c r="N308" s="22">
        <f t="shared" si="81"/>
        <v>8.4338198627499992</v>
      </c>
      <c r="O308">
        <f>Data!$B$4*F308</f>
        <v>-353.75000000000085</v>
      </c>
      <c r="P308" s="23">
        <f t="shared" si="82"/>
        <v>-124.59502026666752</v>
      </c>
      <c r="Q308" s="23">
        <f>SUM($P$4:P308)/10000</f>
        <v>7.70442455294166</v>
      </c>
      <c r="R308" s="21">
        <f t="shared" si="83"/>
        <v>0</v>
      </c>
      <c r="S308">
        <f t="shared" si="84"/>
        <v>0</v>
      </c>
      <c r="T308">
        <f>SUM($S$4:S308)</f>
        <v>1017874.3729087736</v>
      </c>
      <c r="U308">
        <f t="shared" si="85"/>
        <v>0.28274288136354825</v>
      </c>
      <c r="V308" s="21">
        <f t="shared" si="86"/>
        <v>1</v>
      </c>
      <c r="W308" s="28">
        <f t="shared" si="87"/>
        <v>-1550.515807762961</v>
      </c>
      <c r="X308" s="28"/>
      <c r="Y308">
        <f>SUM($W$4:W308)</f>
        <v>-371553.64163967298</v>
      </c>
      <c r="Z308">
        <f t="shared" si="92"/>
        <v>0.10320934489990916</v>
      </c>
      <c r="AA308">
        <f t="shared" si="88"/>
        <v>-1.5505158077629733</v>
      </c>
      <c r="AB308">
        <f t="shared" si="90"/>
        <v>1</v>
      </c>
      <c r="AC308">
        <f t="shared" si="89"/>
        <v>-4.9459490740740897</v>
      </c>
      <c r="AD308">
        <f t="shared" si="91"/>
        <v>1.2404126462103688</v>
      </c>
      <c r="AE308">
        <f>SUM($AD$4:AD308)/3600</f>
        <v>8.2567475919927344E-2</v>
      </c>
    </row>
    <row r="309" spans="1:31" x14ac:dyDescent="0.3">
      <c r="A309" s="6" t="s">
        <v>23</v>
      </c>
      <c r="B309" s="6">
        <v>305</v>
      </c>
      <c r="C309" s="6">
        <v>305</v>
      </c>
      <c r="D309" s="3">
        <f t="shared" si="75"/>
        <v>12.027777777777777</v>
      </c>
      <c r="E309" s="7">
        <v>43.3</v>
      </c>
      <c r="F309" s="21">
        <f t="shared" si="76"/>
        <v>-0.34722222222222221</v>
      </c>
      <c r="G309" s="5">
        <f t="shared" si="77"/>
        <v>21.65</v>
      </c>
      <c r="H309" s="5">
        <f t="shared" si="78"/>
        <v>130831.00407920037</v>
      </c>
      <c r="I309">
        <f>SUM($D$4:D309)</f>
        <v>2106.0277777777778</v>
      </c>
      <c r="J309">
        <f t="shared" si="79"/>
        <v>12.027777777777828</v>
      </c>
      <c r="K309">
        <f>Data!$B$4*9.81*0.012</f>
        <v>166.57380000000003</v>
      </c>
      <c r="L309" s="22">
        <f t="shared" si="80"/>
        <v>58.460632608333313</v>
      </c>
      <c r="M309" s="22">
        <f>SUM($L$4:L309)</f>
        <v>8492.2804953583327</v>
      </c>
      <c r="N309" s="22">
        <f t="shared" si="81"/>
        <v>8.4922804953583331</v>
      </c>
      <c r="O309">
        <f>Data!$B$4*F309</f>
        <v>-491.3194444444444</v>
      </c>
      <c r="P309" s="23">
        <f t="shared" si="82"/>
        <v>-266.28501183611104</v>
      </c>
      <c r="Q309" s="23">
        <f>SUM($P$4:P309)/10000</f>
        <v>7.6777960517580492</v>
      </c>
      <c r="R309" s="21">
        <f t="shared" si="83"/>
        <v>0</v>
      </c>
      <c r="S309">
        <f t="shared" si="84"/>
        <v>0</v>
      </c>
      <c r="T309">
        <f>SUM($S$4:S309)</f>
        <v>1017874.3729087736</v>
      </c>
      <c r="U309">
        <f t="shared" si="85"/>
        <v>0.28274288136354825</v>
      </c>
      <c r="V309" s="21">
        <f t="shared" si="86"/>
        <v>1</v>
      </c>
      <c r="W309" s="28">
        <f t="shared" si="87"/>
        <v>-3202.8169479176822</v>
      </c>
      <c r="X309" s="28"/>
      <c r="Y309">
        <f>SUM($W$4:W309)</f>
        <v>-374756.45858759066</v>
      </c>
      <c r="Z309">
        <f t="shared" si="92"/>
        <v>0.10409901627433074</v>
      </c>
      <c r="AA309">
        <f t="shared" si="88"/>
        <v>-3.2028169479176687</v>
      </c>
      <c r="AB309">
        <f t="shared" si="90"/>
        <v>1</v>
      </c>
      <c r="AC309">
        <f t="shared" si="89"/>
        <v>-7.2142071759259103</v>
      </c>
      <c r="AD309">
        <f t="shared" si="91"/>
        <v>2.5622535583341461</v>
      </c>
      <c r="AE309">
        <f>SUM($AD$4:AD309)/3600</f>
        <v>8.3279213019464601E-2</v>
      </c>
    </row>
    <row r="310" spans="1:31" x14ac:dyDescent="0.3">
      <c r="A310" s="6" t="s">
        <v>23</v>
      </c>
      <c r="B310" s="6">
        <v>306</v>
      </c>
      <c r="C310" s="6">
        <v>306</v>
      </c>
      <c r="D310" s="3">
        <f t="shared" si="75"/>
        <v>11.611111111111111</v>
      </c>
      <c r="E310" s="7">
        <v>41.8</v>
      </c>
      <c r="F310" s="21">
        <f t="shared" si="76"/>
        <v>-0.41666666666666663</v>
      </c>
      <c r="G310" s="5">
        <f t="shared" si="77"/>
        <v>20.9</v>
      </c>
      <c r="H310" s="5">
        <f t="shared" si="78"/>
        <v>217278.63531312492</v>
      </c>
      <c r="I310">
        <f>SUM($D$4:D310)</f>
        <v>2117.6388888888891</v>
      </c>
      <c r="J310">
        <f t="shared" si="79"/>
        <v>11.611111111111313</v>
      </c>
      <c r="K310">
        <f>Data!$B$4*9.81*0.012</f>
        <v>166.57380000000003</v>
      </c>
      <c r="L310" s="22">
        <f t="shared" si="80"/>
        <v>54.480399233333323</v>
      </c>
      <c r="M310" s="22">
        <f>SUM($L$4:L310)</f>
        <v>8546.7608945916654</v>
      </c>
      <c r="N310" s="22">
        <f t="shared" si="81"/>
        <v>8.5467608945916655</v>
      </c>
      <c r="O310">
        <f>Data!$B$4*F310</f>
        <v>-589.58333333333326</v>
      </c>
      <c r="P310" s="23">
        <f t="shared" si="82"/>
        <v>-368.52913409999991</v>
      </c>
      <c r="Q310" s="23">
        <f>SUM($P$4:P310)/10000</f>
        <v>7.6409431383480495</v>
      </c>
      <c r="R310" s="21">
        <f t="shared" si="83"/>
        <v>0</v>
      </c>
      <c r="S310">
        <f t="shared" si="84"/>
        <v>0</v>
      </c>
      <c r="T310">
        <f>SUM($S$4:S310)</f>
        <v>1017874.3729087736</v>
      </c>
      <c r="U310">
        <f t="shared" si="85"/>
        <v>0.28274288136354825</v>
      </c>
      <c r="V310" s="21">
        <f t="shared" si="86"/>
        <v>1</v>
      </c>
      <c r="W310" s="28">
        <f t="shared" si="87"/>
        <v>-4279.0327237167403</v>
      </c>
      <c r="X310" s="28"/>
      <c r="Y310">
        <f>SUM($W$4:W310)</f>
        <v>-379035.49131130741</v>
      </c>
      <c r="Z310">
        <f t="shared" si="92"/>
        <v>0.10528763647536317</v>
      </c>
      <c r="AA310">
        <f t="shared" si="88"/>
        <v>-4.2790327237166661</v>
      </c>
      <c r="AB310">
        <f t="shared" si="90"/>
        <v>1</v>
      </c>
      <c r="AC310">
        <f t="shared" si="89"/>
        <v>-6.9685474537036844</v>
      </c>
      <c r="AD310">
        <f t="shared" si="91"/>
        <v>3.4232261789733927</v>
      </c>
      <c r="AE310">
        <f>SUM($AD$4:AD310)/3600</f>
        <v>8.4230109180290544E-2</v>
      </c>
    </row>
    <row r="311" spans="1:31" x14ac:dyDescent="0.3">
      <c r="A311" s="6" t="s">
        <v>23</v>
      </c>
      <c r="B311" s="6">
        <v>307</v>
      </c>
      <c r="C311" s="6">
        <v>307</v>
      </c>
      <c r="D311" s="3">
        <f t="shared" si="75"/>
        <v>11.333333333333332</v>
      </c>
      <c r="E311" s="7">
        <v>40.799999999999997</v>
      </c>
      <c r="F311" s="21">
        <f t="shared" si="76"/>
        <v>-0.34722222222222221</v>
      </c>
      <c r="G311" s="5">
        <f t="shared" si="77"/>
        <v>20.399999999999999</v>
      </c>
      <c r="H311" s="5">
        <f t="shared" si="78"/>
        <v>134051.98145586415</v>
      </c>
      <c r="I311">
        <f>SUM($D$4:D311)</f>
        <v>2128.9722222222226</v>
      </c>
      <c r="J311">
        <f t="shared" si="79"/>
        <v>11.333333333333485</v>
      </c>
      <c r="K311">
        <f>Data!$B$4*9.81*0.012</f>
        <v>166.57380000000003</v>
      </c>
      <c r="L311" s="22">
        <f t="shared" si="80"/>
        <v>51.904862399999985</v>
      </c>
      <c r="M311" s="22">
        <f>SUM($L$4:L311)</f>
        <v>8598.6657569916661</v>
      </c>
      <c r="N311" s="22">
        <f t="shared" si="81"/>
        <v>8.5986657569916662</v>
      </c>
      <c r="O311">
        <f>Data!$B$4*F311</f>
        <v>-491.3194444444444</v>
      </c>
      <c r="P311" s="23">
        <f t="shared" si="82"/>
        <v>-272.84078204444438</v>
      </c>
      <c r="Q311" s="23">
        <f>SUM($P$4:P311)/10000</f>
        <v>7.6136590601436049</v>
      </c>
      <c r="R311" s="21">
        <f t="shared" si="83"/>
        <v>0</v>
      </c>
      <c r="S311">
        <f t="shared" si="84"/>
        <v>0</v>
      </c>
      <c r="T311">
        <f>SUM($S$4:S311)</f>
        <v>1017874.3729087736</v>
      </c>
      <c r="U311">
        <f t="shared" si="85"/>
        <v>0.28274288136354825</v>
      </c>
      <c r="V311" s="21">
        <f t="shared" si="86"/>
        <v>1</v>
      </c>
      <c r="W311" s="28">
        <f t="shared" si="87"/>
        <v>-3092.1955298370776</v>
      </c>
      <c r="X311" s="28"/>
      <c r="Y311">
        <f>SUM($W$4:W311)</f>
        <v>-382127.68684114452</v>
      </c>
      <c r="Z311">
        <f t="shared" si="92"/>
        <v>0.1061465796780957</v>
      </c>
      <c r="AA311">
        <f t="shared" si="88"/>
        <v>-3.0921955298370358</v>
      </c>
      <c r="AB311">
        <f t="shared" si="90"/>
        <v>1</v>
      </c>
      <c r="AC311">
        <f t="shared" si="89"/>
        <v>-4.5092206790123548</v>
      </c>
      <c r="AD311">
        <f t="shared" si="91"/>
        <v>2.4737564238696623</v>
      </c>
      <c r="AE311">
        <f>SUM($AD$4:AD311)/3600</f>
        <v>8.4917263742476559E-2</v>
      </c>
    </row>
    <row r="312" spans="1:31" x14ac:dyDescent="0.3">
      <c r="A312" s="6" t="s">
        <v>23</v>
      </c>
      <c r="B312" s="6">
        <v>308</v>
      </c>
      <c r="C312" s="6">
        <v>308</v>
      </c>
      <c r="D312" s="3">
        <f t="shared" si="75"/>
        <v>11.194444444444443</v>
      </c>
      <c r="E312" s="7">
        <v>40.299999999999997</v>
      </c>
      <c r="F312" s="21">
        <f t="shared" si="76"/>
        <v>-0.20833333333333331</v>
      </c>
      <c r="G312" s="5">
        <f t="shared" si="77"/>
        <v>20.149999999999999</v>
      </c>
      <c r="H312" s="5">
        <f t="shared" si="78"/>
        <v>22869.16722657116</v>
      </c>
      <c r="I312">
        <f>SUM($D$4:D312)</f>
        <v>2140.166666666667</v>
      </c>
      <c r="J312">
        <f t="shared" si="79"/>
        <v>11.194444444444343</v>
      </c>
      <c r="K312">
        <f>Data!$B$4*9.81*0.012</f>
        <v>166.57380000000003</v>
      </c>
      <c r="L312" s="22">
        <f t="shared" si="80"/>
        <v>50.640479608333308</v>
      </c>
      <c r="M312" s="22">
        <f>SUM($L$4:L312)</f>
        <v>8649.3062365999995</v>
      </c>
      <c r="N312" s="22">
        <f t="shared" si="81"/>
        <v>8.6493062365999993</v>
      </c>
      <c r="O312">
        <f>Data!$B$4*F312</f>
        <v>-294.79166666666663</v>
      </c>
      <c r="P312" s="23">
        <f t="shared" si="82"/>
        <v>-77.577387058333272</v>
      </c>
      <c r="Q312" s="23">
        <f>SUM($P$4:P312)/10000</f>
        <v>7.6059013214377718</v>
      </c>
      <c r="R312" s="21">
        <f t="shared" si="83"/>
        <v>0</v>
      </c>
      <c r="S312">
        <f t="shared" si="84"/>
        <v>0</v>
      </c>
      <c r="T312">
        <f>SUM($S$4:S312)</f>
        <v>1017874.3729087736</v>
      </c>
      <c r="U312">
        <f t="shared" si="85"/>
        <v>0.28274288136354825</v>
      </c>
      <c r="V312" s="21">
        <f t="shared" si="86"/>
        <v>1</v>
      </c>
      <c r="W312" s="28">
        <f t="shared" si="87"/>
        <v>-868.43574956966745</v>
      </c>
      <c r="X312" s="28"/>
      <c r="Y312">
        <f>SUM($W$4:W312)</f>
        <v>-382996.12259071419</v>
      </c>
      <c r="Z312">
        <f t="shared" si="92"/>
        <v>0.10638781183075394</v>
      </c>
      <c r="AA312">
        <f t="shared" si="88"/>
        <v>-0.86843574956967506</v>
      </c>
      <c r="AB312">
        <f t="shared" si="90"/>
        <v>1</v>
      </c>
      <c r="AC312">
        <f t="shared" si="89"/>
        <v>-2.2136670524691531</v>
      </c>
      <c r="AD312">
        <f t="shared" si="91"/>
        <v>0.69474859965573399</v>
      </c>
      <c r="AE312">
        <f>SUM($AD$4:AD312)/3600</f>
        <v>8.5110249464603147E-2</v>
      </c>
    </row>
    <row r="313" spans="1:31" x14ac:dyDescent="0.3">
      <c r="A313" s="6" t="s">
        <v>23</v>
      </c>
      <c r="B313" s="6">
        <v>309</v>
      </c>
      <c r="C313" s="6">
        <v>309</v>
      </c>
      <c r="D313" s="3">
        <f t="shared" si="75"/>
        <v>11.138888888888889</v>
      </c>
      <c r="E313" s="7">
        <v>40.1</v>
      </c>
      <c r="F313" s="21">
        <f t="shared" si="76"/>
        <v>-9.7222222222221627E-2</v>
      </c>
      <c r="G313" s="5">
        <f t="shared" si="77"/>
        <v>20.05</v>
      </c>
      <c r="H313" s="5">
        <f t="shared" si="78"/>
        <v>-10887.720085268382</v>
      </c>
      <c r="I313">
        <f>SUM($D$4:D313)</f>
        <v>2151.3055555555557</v>
      </c>
      <c r="J313">
        <f t="shared" si="79"/>
        <v>11.138888888888687</v>
      </c>
      <c r="K313">
        <f>Data!$B$4*9.81*0.012</f>
        <v>166.57380000000003</v>
      </c>
      <c r="L313" s="22">
        <f t="shared" si="80"/>
        <v>50.139091808333333</v>
      </c>
      <c r="M313" s="22">
        <f>SUM($L$4:L313)</f>
        <v>8699.445328408332</v>
      </c>
      <c r="N313" s="22">
        <f t="shared" si="81"/>
        <v>8.6994453284083324</v>
      </c>
      <c r="O313">
        <f>Data!$B$4*F313</f>
        <v>-137.5694444444436</v>
      </c>
      <c r="P313" s="23">
        <f t="shared" si="82"/>
        <v>79.143447363889777</v>
      </c>
      <c r="Q313" s="23">
        <f>SUM($P$4:P313)/10000</f>
        <v>7.6138156661741609</v>
      </c>
      <c r="R313" s="21">
        <f t="shared" si="83"/>
        <v>0</v>
      </c>
      <c r="S313">
        <f t="shared" si="84"/>
        <v>0</v>
      </c>
      <c r="T313">
        <f>SUM($S$4:S313)</f>
        <v>1017874.3729087736</v>
      </c>
      <c r="U313">
        <f t="shared" si="85"/>
        <v>0.28274288136354825</v>
      </c>
      <c r="V313" s="21">
        <f t="shared" si="86"/>
        <v>0</v>
      </c>
      <c r="W313">
        <f t="shared" si="87"/>
        <v>0</v>
      </c>
      <c r="Y313">
        <f>SUM($W$4:W313)</f>
        <v>-382996.12259071419</v>
      </c>
      <c r="Z313">
        <f t="shared" si="92"/>
        <v>0.10638781183075394</v>
      </c>
      <c r="AA313">
        <f t="shared" si="88"/>
        <v>0.88157006646999447</v>
      </c>
      <c r="AB313">
        <f t="shared" si="90"/>
        <v>0</v>
      </c>
      <c r="AC313">
        <f t="shared" si="89"/>
        <v>-0.87782407407403862</v>
      </c>
      <c r="AD313">
        <f t="shared" si="91"/>
        <v>0</v>
      </c>
      <c r="AE313">
        <f>SUM($AD$4:AD313)/3600</f>
        <v>8.5110249464603147E-2</v>
      </c>
    </row>
    <row r="314" spans="1:31" x14ac:dyDescent="0.3">
      <c r="A314" s="6" t="s">
        <v>23</v>
      </c>
      <c r="B314" s="6">
        <v>310</v>
      </c>
      <c r="C314" s="6">
        <v>310</v>
      </c>
      <c r="D314" s="3">
        <f t="shared" si="75"/>
        <v>11.027777777777779</v>
      </c>
      <c r="E314" s="7">
        <v>39.700000000000003</v>
      </c>
      <c r="F314" s="21">
        <f t="shared" si="76"/>
        <v>-8.3333333333332538E-2</v>
      </c>
      <c r="G314" s="5">
        <f t="shared" si="77"/>
        <v>19.850000000000001</v>
      </c>
      <c r="H314" s="5">
        <f t="shared" si="78"/>
        <v>-11532.360009371554</v>
      </c>
      <c r="I314">
        <f>SUM($D$4:D314)</f>
        <v>2162.3333333333335</v>
      </c>
      <c r="J314">
        <f t="shared" si="79"/>
        <v>11.027777777777828</v>
      </c>
      <c r="K314">
        <f>Data!$B$4*9.81*0.012</f>
        <v>166.57380000000003</v>
      </c>
      <c r="L314" s="22">
        <f t="shared" si="80"/>
        <v>49.143799608333332</v>
      </c>
      <c r="M314" s="22">
        <f>SUM($L$4:L314)</f>
        <v>8748.5891280166652</v>
      </c>
      <c r="N314" s="22">
        <f t="shared" si="81"/>
        <v>8.7485891280166648</v>
      </c>
      <c r="O314">
        <f>Data!$B$4*F314</f>
        <v>-117.91666666666553</v>
      </c>
      <c r="P314" s="23">
        <f t="shared" si="82"/>
        <v>97.800932941667824</v>
      </c>
      <c r="Q314" s="23">
        <f>SUM($P$4:P314)/10000</f>
        <v>7.6235957594683281</v>
      </c>
      <c r="R314" s="21">
        <f t="shared" si="83"/>
        <v>0</v>
      </c>
      <c r="S314">
        <f t="shared" si="84"/>
        <v>0</v>
      </c>
      <c r="T314">
        <f>SUM($S$4:S314)</f>
        <v>1017874.3729087736</v>
      </c>
      <c r="U314">
        <f t="shared" si="85"/>
        <v>0.28274288136354825</v>
      </c>
      <c r="V314" s="21">
        <f t="shared" si="86"/>
        <v>0</v>
      </c>
      <c r="W314">
        <f t="shared" si="87"/>
        <v>0</v>
      </c>
      <c r="Y314">
        <f>SUM($W$4:W314)</f>
        <v>-382996.12259071419</v>
      </c>
      <c r="Z314">
        <f t="shared" si="92"/>
        <v>0.10638781183075394</v>
      </c>
      <c r="AA314">
        <f t="shared" si="88"/>
        <v>1.0785269549400591</v>
      </c>
      <c r="AB314">
        <f t="shared" si="90"/>
        <v>0</v>
      </c>
      <c r="AC314">
        <f t="shared" si="89"/>
        <v>-1.7425462962962956</v>
      </c>
      <c r="AD314">
        <f t="shared" si="91"/>
        <v>0</v>
      </c>
      <c r="AE314">
        <f>SUM($AD$4:AD314)/3600</f>
        <v>8.5110249464603147E-2</v>
      </c>
    </row>
    <row r="315" spans="1:31" x14ac:dyDescent="0.3">
      <c r="A315" s="6" t="s">
        <v>23</v>
      </c>
      <c r="B315" s="6">
        <v>311</v>
      </c>
      <c r="C315" s="6">
        <v>311</v>
      </c>
      <c r="D315" s="3">
        <f t="shared" si="75"/>
        <v>10.888888888888889</v>
      </c>
      <c r="E315" s="7">
        <v>39.200000000000003</v>
      </c>
      <c r="F315" s="21">
        <f t="shared" si="76"/>
        <v>-0.12499999999999981</v>
      </c>
      <c r="G315" s="5">
        <f t="shared" si="77"/>
        <v>19.600000000000001</v>
      </c>
      <c r="H315" s="5">
        <f t="shared" si="78"/>
        <v>-6652.7137203333787</v>
      </c>
      <c r="I315">
        <f>SUM($D$4:D315)</f>
        <v>2173.2222222222222</v>
      </c>
      <c r="J315">
        <f t="shared" si="79"/>
        <v>10.888888888888687</v>
      </c>
      <c r="K315">
        <f>Data!$B$4*9.81*0.012</f>
        <v>166.57380000000003</v>
      </c>
      <c r="L315" s="22">
        <f t="shared" si="80"/>
        <v>47.913715733333333</v>
      </c>
      <c r="M315" s="22">
        <f>SUM($L$4:L315)</f>
        <v>8796.5028437499986</v>
      </c>
      <c r="N315" s="22">
        <f t="shared" si="81"/>
        <v>8.7965028437499981</v>
      </c>
      <c r="O315">
        <f>Data!$B$4*F315</f>
        <v>-176.87499999999972</v>
      </c>
      <c r="P315" s="23">
        <f t="shared" si="82"/>
        <v>37.612515733333652</v>
      </c>
      <c r="Q315" s="23">
        <f>SUM($P$4:P315)/10000</f>
        <v>7.6273570110416609</v>
      </c>
      <c r="R315" s="21">
        <f t="shared" si="83"/>
        <v>0</v>
      </c>
      <c r="S315">
        <f t="shared" si="84"/>
        <v>0</v>
      </c>
      <c r="T315">
        <f>SUM($S$4:S315)</f>
        <v>1017874.3729087736</v>
      </c>
      <c r="U315">
        <f t="shared" si="85"/>
        <v>0.28274288136354825</v>
      </c>
      <c r="V315" s="21">
        <f t="shared" si="86"/>
        <v>0</v>
      </c>
      <c r="W315">
        <f t="shared" si="87"/>
        <v>0</v>
      </c>
      <c r="Y315">
        <f>SUM($W$4:W315)</f>
        <v>-382996.12259071419</v>
      </c>
      <c r="Z315">
        <f t="shared" si="92"/>
        <v>0.10638781183075394</v>
      </c>
      <c r="AA315">
        <f t="shared" si="88"/>
        <v>0.40955850465185534</v>
      </c>
      <c r="AB315">
        <f t="shared" si="90"/>
        <v>0</v>
      </c>
      <c r="AC315">
        <f t="shared" si="89"/>
        <v>-2.1536168981481478</v>
      </c>
      <c r="AD315">
        <f t="shared" si="91"/>
        <v>0</v>
      </c>
      <c r="AE315">
        <f>SUM($AD$4:AD315)/3600</f>
        <v>8.5110249464603147E-2</v>
      </c>
    </row>
    <row r="316" spans="1:31" x14ac:dyDescent="0.3">
      <c r="A316" s="6" t="s">
        <v>23</v>
      </c>
      <c r="B316" s="6">
        <v>312</v>
      </c>
      <c r="C316" s="6">
        <v>312</v>
      </c>
      <c r="D316" s="3">
        <f t="shared" si="75"/>
        <v>10.694444444444445</v>
      </c>
      <c r="E316" s="7">
        <v>38.5</v>
      </c>
      <c r="F316" s="21">
        <f t="shared" si="76"/>
        <v>-0.16666666666666705</v>
      </c>
      <c r="G316" s="5">
        <f t="shared" si="77"/>
        <v>19.25</v>
      </c>
      <c r="H316" s="5">
        <f t="shared" si="78"/>
        <v>5434.0110869793025</v>
      </c>
      <c r="I316">
        <f>SUM($D$4:D316)</f>
        <v>2183.9166666666665</v>
      </c>
      <c r="J316">
        <f t="shared" si="79"/>
        <v>10.694444444444343</v>
      </c>
      <c r="K316">
        <f>Data!$B$4*9.81*0.012</f>
        <v>166.57380000000003</v>
      </c>
      <c r="L316" s="22">
        <f t="shared" si="80"/>
        <v>46.217790208333327</v>
      </c>
      <c r="M316" s="22">
        <f>SUM($L$4:L316)</f>
        <v>8842.7206339583317</v>
      </c>
      <c r="N316" s="22">
        <f t="shared" si="81"/>
        <v>8.8427206339583311</v>
      </c>
      <c r="O316">
        <f>Data!$B$4*F316</f>
        <v>-235.83333333333388</v>
      </c>
      <c r="P316" s="23">
        <f t="shared" si="82"/>
        <v>-23.041743125000522</v>
      </c>
      <c r="Q316" s="23">
        <f>SUM($P$4:P316)/10000</f>
        <v>7.6250528367291608</v>
      </c>
      <c r="R316" s="21">
        <f t="shared" si="83"/>
        <v>0</v>
      </c>
      <c r="S316">
        <f t="shared" si="84"/>
        <v>0</v>
      </c>
      <c r="T316">
        <f>SUM($S$4:S316)</f>
        <v>1017874.3729087736</v>
      </c>
      <c r="U316">
        <f t="shared" si="85"/>
        <v>0.28274288136354825</v>
      </c>
      <c r="V316" s="21">
        <f t="shared" si="86"/>
        <v>1</v>
      </c>
      <c r="W316" s="28">
        <f t="shared" si="87"/>
        <v>-246.41864175347547</v>
      </c>
      <c r="X316" s="28">
        <f>SUM(W316:W326)</f>
        <v>-28792.698524854139</v>
      </c>
      <c r="Y316">
        <f>SUM($W$4:W316)</f>
        <v>-383242.54123246769</v>
      </c>
      <c r="Z316">
        <f t="shared" si="92"/>
        <v>0.10645626145346325</v>
      </c>
      <c r="AA316">
        <f t="shared" si="88"/>
        <v>-0.2464186417534778</v>
      </c>
      <c r="AB316">
        <f t="shared" si="90"/>
        <v>1</v>
      </c>
      <c r="AC316">
        <f t="shared" si="89"/>
        <v>-2.9692071759259311</v>
      </c>
      <c r="AD316">
        <f t="shared" si="91"/>
        <v>0.19713491340278039</v>
      </c>
      <c r="AE316">
        <f>SUM($AD$4:AD316)/3600</f>
        <v>8.5165009162770589E-2</v>
      </c>
    </row>
    <row r="317" spans="1:31" x14ac:dyDescent="0.3">
      <c r="A317" s="6" t="s">
        <v>23</v>
      </c>
      <c r="B317" s="6">
        <v>313</v>
      </c>
      <c r="C317" s="6">
        <v>313</v>
      </c>
      <c r="D317" s="3">
        <f t="shared" si="75"/>
        <v>10.388888888888888</v>
      </c>
      <c r="E317" s="7">
        <v>37.4</v>
      </c>
      <c r="F317" s="21">
        <f t="shared" si="76"/>
        <v>-0.25000000000000061</v>
      </c>
      <c r="G317" s="5">
        <f t="shared" si="77"/>
        <v>18.7</v>
      </c>
      <c r="H317" s="5">
        <f t="shared" si="78"/>
        <v>50784.950514208751</v>
      </c>
      <c r="I317">
        <f>SUM($D$4:D317)</f>
        <v>2194.3055555555552</v>
      </c>
      <c r="J317">
        <f t="shared" si="79"/>
        <v>10.388888888888687</v>
      </c>
      <c r="K317">
        <f>Data!$B$4*9.81*0.012</f>
        <v>166.57380000000003</v>
      </c>
      <c r="L317" s="22">
        <f t="shared" si="80"/>
        <v>43.614502433333314</v>
      </c>
      <c r="M317" s="22">
        <f>SUM($L$4:L317)</f>
        <v>8886.3351363916645</v>
      </c>
      <c r="N317" s="22">
        <f t="shared" si="81"/>
        <v>8.8863351363916649</v>
      </c>
      <c r="O317">
        <f>Data!$B$4*F317</f>
        <v>-353.75000000000085</v>
      </c>
      <c r="P317" s="23">
        <f t="shared" si="82"/>
        <v>-143.5616975666675</v>
      </c>
      <c r="Q317" s="23">
        <f>SUM($P$4:P317)/10000</f>
        <v>7.6106966669724949</v>
      </c>
      <c r="R317" s="21">
        <f t="shared" si="83"/>
        <v>0</v>
      </c>
      <c r="S317">
        <f t="shared" si="84"/>
        <v>0</v>
      </c>
      <c r="T317">
        <f>SUM($S$4:S317)</f>
        <v>1017874.3729087736</v>
      </c>
      <c r="U317">
        <f t="shared" si="85"/>
        <v>0.28274288136354825</v>
      </c>
      <c r="V317" s="21">
        <f t="shared" si="86"/>
        <v>1</v>
      </c>
      <c r="W317" s="28">
        <f t="shared" si="87"/>
        <v>-1491.44652472035</v>
      </c>
      <c r="X317" s="28"/>
      <c r="Y317">
        <f>SUM($W$4:W317)</f>
        <v>-384733.98775718804</v>
      </c>
      <c r="Z317">
        <f t="shared" si="92"/>
        <v>0.10687055215477445</v>
      </c>
      <c r="AA317">
        <f t="shared" si="88"/>
        <v>-1.491446524720379</v>
      </c>
      <c r="AB317">
        <f t="shared" si="90"/>
        <v>1</v>
      </c>
      <c r="AC317">
        <f t="shared" si="89"/>
        <v>-4.5578067129629849</v>
      </c>
      <c r="AD317">
        <f t="shared" si="91"/>
        <v>1.1931572197762801</v>
      </c>
      <c r="AE317">
        <f>SUM($AD$4:AD317)/3600</f>
        <v>8.5496441723819552E-2</v>
      </c>
    </row>
    <row r="318" spans="1:31" x14ac:dyDescent="0.3">
      <c r="A318" s="6" t="s">
        <v>23</v>
      </c>
      <c r="B318" s="6">
        <v>314</v>
      </c>
      <c r="C318" s="6">
        <v>314</v>
      </c>
      <c r="D318" s="3">
        <f t="shared" si="75"/>
        <v>10</v>
      </c>
      <c r="E318" s="7">
        <v>36</v>
      </c>
      <c r="F318" s="21">
        <f t="shared" si="76"/>
        <v>-0.34722222222222221</v>
      </c>
      <c r="G318" s="5">
        <f t="shared" si="77"/>
        <v>18</v>
      </c>
      <c r="H318" s="5">
        <f t="shared" si="78"/>
        <v>139699.45398919747</v>
      </c>
      <c r="I318">
        <f>SUM($D$4:D318)</f>
        <v>2204.3055555555552</v>
      </c>
      <c r="J318">
        <f t="shared" si="79"/>
        <v>10</v>
      </c>
      <c r="K318">
        <f>Data!$B$4*9.81*0.012</f>
        <v>166.57380000000003</v>
      </c>
      <c r="L318" s="22">
        <f t="shared" si="80"/>
        <v>40.410359999999997</v>
      </c>
      <c r="M318" s="22">
        <f>SUM($L$4:L318)</f>
        <v>8926.7454963916643</v>
      </c>
      <c r="N318" s="22">
        <f t="shared" si="81"/>
        <v>8.9267454963916641</v>
      </c>
      <c r="O318">
        <f>Data!$B$4*F318</f>
        <v>-491.3194444444444</v>
      </c>
      <c r="P318" s="23">
        <f t="shared" si="82"/>
        <v>-284.33528444444437</v>
      </c>
      <c r="Q318" s="23">
        <f>SUM($P$4:P318)/10000</f>
        <v>7.5822631385280506</v>
      </c>
      <c r="R318" s="21">
        <f t="shared" si="83"/>
        <v>0</v>
      </c>
      <c r="S318">
        <f t="shared" si="84"/>
        <v>0</v>
      </c>
      <c r="T318">
        <f>SUM($S$4:S318)</f>
        <v>1017874.3729087736</v>
      </c>
      <c r="U318">
        <f t="shared" si="85"/>
        <v>0.28274288136354825</v>
      </c>
      <c r="V318" s="21">
        <f t="shared" si="86"/>
        <v>1</v>
      </c>
      <c r="W318" s="28">
        <f t="shared" si="87"/>
        <v>-2843.3528444444437</v>
      </c>
      <c r="X318" s="28"/>
      <c r="Y318">
        <f>SUM($W$4:W318)</f>
        <v>-387577.34060163249</v>
      </c>
      <c r="Z318">
        <f t="shared" si="92"/>
        <v>0.10766037238934235</v>
      </c>
      <c r="AA318">
        <f t="shared" si="88"/>
        <v>-2.8433528444444436</v>
      </c>
      <c r="AB318">
        <f t="shared" si="90"/>
        <v>1</v>
      </c>
      <c r="AC318">
        <f t="shared" si="89"/>
        <v>-5.6097762345678808</v>
      </c>
      <c r="AD318">
        <f t="shared" si="91"/>
        <v>2.2746822755555551</v>
      </c>
      <c r="AE318">
        <f>SUM($AD$4:AD318)/3600</f>
        <v>8.6128297911473875E-2</v>
      </c>
    </row>
    <row r="319" spans="1:31" x14ac:dyDescent="0.3">
      <c r="A319" s="6" t="s">
        <v>23</v>
      </c>
      <c r="B319" s="6">
        <v>315</v>
      </c>
      <c r="C319" s="6">
        <v>315</v>
      </c>
      <c r="D319" s="3">
        <f t="shared" si="75"/>
        <v>9.5555555555555554</v>
      </c>
      <c r="E319" s="7">
        <v>34.4</v>
      </c>
      <c r="F319" s="21">
        <f t="shared" si="76"/>
        <v>-0.41666666666666663</v>
      </c>
      <c r="G319" s="5">
        <f t="shared" si="77"/>
        <v>17.2</v>
      </c>
      <c r="H319" s="5">
        <f t="shared" si="78"/>
        <v>227644.83587333324</v>
      </c>
      <c r="I319">
        <f>SUM($D$4:D319)</f>
        <v>2213.8611111111109</v>
      </c>
      <c r="J319">
        <f t="shared" si="79"/>
        <v>9.5555555555556566</v>
      </c>
      <c r="K319">
        <f>Data!$B$4*9.81*0.012</f>
        <v>166.57380000000003</v>
      </c>
      <c r="L319" s="22">
        <f t="shared" si="80"/>
        <v>36.898150933333326</v>
      </c>
      <c r="M319" s="22">
        <f>SUM($L$4:L319)</f>
        <v>8963.6436473249978</v>
      </c>
      <c r="N319" s="22">
        <f t="shared" si="81"/>
        <v>8.9636436473249983</v>
      </c>
      <c r="O319">
        <f>Data!$B$4*F319</f>
        <v>-589.58333333333326</v>
      </c>
      <c r="P319" s="23">
        <f t="shared" si="82"/>
        <v>-386.11138239999991</v>
      </c>
      <c r="Q319" s="23">
        <f>SUM($P$4:P319)/10000</f>
        <v>7.5436520002880494</v>
      </c>
      <c r="R319" s="21">
        <f t="shared" si="83"/>
        <v>0</v>
      </c>
      <c r="S319">
        <f t="shared" si="84"/>
        <v>0</v>
      </c>
      <c r="T319">
        <f>SUM($S$4:S319)</f>
        <v>1017874.3729087736</v>
      </c>
      <c r="U319">
        <f t="shared" si="85"/>
        <v>0.28274288136354825</v>
      </c>
      <c r="V319" s="21">
        <f t="shared" si="86"/>
        <v>1</v>
      </c>
      <c r="W319" s="28">
        <f t="shared" si="87"/>
        <v>-3689.5087651555937</v>
      </c>
      <c r="X319" s="28"/>
      <c r="Y319">
        <f>SUM($W$4:W319)</f>
        <v>-391266.84936678805</v>
      </c>
      <c r="Z319">
        <f t="shared" si="92"/>
        <v>0.10868523593521891</v>
      </c>
      <c r="AA319">
        <f t="shared" si="88"/>
        <v>-3.6895087651555545</v>
      </c>
      <c r="AB319">
        <f t="shared" si="90"/>
        <v>1</v>
      </c>
      <c r="AC319">
        <f t="shared" si="89"/>
        <v>-6.1491358024691429</v>
      </c>
      <c r="AD319">
        <f t="shared" si="91"/>
        <v>2.9516070121244753</v>
      </c>
      <c r="AE319">
        <f>SUM($AD$4:AD319)/3600</f>
        <v>8.6948188748175129E-2</v>
      </c>
    </row>
    <row r="320" spans="1:31" x14ac:dyDescent="0.3">
      <c r="A320" s="6" t="s">
        <v>23</v>
      </c>
      <c r="B320" s="6">
        <v>316</v>
      </c>
      <c r="C320" s="6">
        <v>316</v>
      </c>
      <c r="D320" s="3">
        <f t="shared" si="75"/>
        <v>9.1666666666666661</v>
      </c>
      <c r="E320" s="7">
        <v>33</v>
      </c>
      <c r="F320" s="21">
        <f t="shared" si="76"/>
        <v>-0.41666666666666663</v>
      </c>
      <c r="G320" s="5">
        <f t="shared" si="77"/>
        <v>16.5</v>
      </c>
      <c r="H320" s="5">
        <f t="shared" si="78"/>
        <v>229379.52177256934</v>
      </c>
      <c r="I320">
        <f>SUM($D$4:D320)</f>
        <v>2223.0277777777774</v>
      </c>
      <c r="J320">
        <f t="shared" si="79"/>
        <v>9.1666666666665151</v>
      </c>
      <c r="K320">
        <f>Data!$B$4*9.81*0.012</f>
        <v>166.57380000000003</v>
      </c>
      <c r="L320" s="22">
        <f t="shared" si="80"/>
        <v>33.955927499999994</v>
      </c>
      <c r="M320" s="22">
        <f>SUM($L$4:L320)</f>
        <v>8997.599574824997</v>
      </c>
      <c r="N320" s="22">
        <f t="shared" si="81"/>
        <v>8.9975995748249975</v>
      </c>
      <c r="O320">
        <f>Data!$B$4*F320</f>
        <v>-589.58333333333326</v>
      </c>
      <c r="P320" s="23">
        <f t="shared" si="82"/>
        <v>-389.05360583333322</v>
      </c>
      <c r="Q320" s="23">
        <f>SUM($P$4:P320)/10000</f>
        <v>7.5047466397047158</v>
      </c>
      <c r="R320" s="21">
        <f t="shared" si="83"/>
        <v>0</v>
      </c>
      <c r="S320">
        <f t="shared" si="84"/>
        <v>0</v>
      </c>
      <c r="T320">
        <f>SUM($S$4:S320)</f>
        <v>1017874.3729087736</v>
      </c>
      <c r="U320">
        <f t="shared" si="85"/>
        <v>0.28274288136354825</v>
      </c>
      <c r="V320" s="21">
        <f t="shared" si="86"/>
        <v>1</v>
      </c>
      <c r="W320" s="28">
        <f t="shared" si="87"/>
        <v>-3566.324720138829</v>
      </c>
      <c r="X320" s="28"/>
      <c r="Y320">
        <f>SUM($W$4:W320)</f>
        <v>-394833.17408692685</v>
      </c>
      <c r="Z320">
        <f t="shared" si="92"/>
        <v>0.10967588169081302</v>
      </c>
      <c r="AA320">
        <f t="shared" si="88"/>
        <v>-3.5663247201388875</v>
      </c>
      <c r="AB320">
        <f t="shared" si="90"/>
        <v>1</v>
      </c>
      <c r="AC320">
        <f t="shared" si="89"/>
        <v>-5.1512114197530838</v>
      </c>
      <c r="AD320">
        <f t="shared" si="91"/>
        <v>2.8530597761110634</v>
      </c>
      <c r="AE320">
        <f>SUM($AD$4:AD320)/3600</f>
        <v>8.7740705352650425E-2</v>
      </c>
    </row>
    <row r="321" spans="1:31" x14ac:dyDescent="0.3">
      <c r="A321" s="6" t="s">
        <v>23</v>
      </c>
      <c r="B321" s="6">
        <v>317</v>
      </c>
      <c r="C321" s="6">
        <v>317</v>
      </c>
      <c r="D321" s="3">
        <f t="shared" si="75"/>
        <v>8.8055555555555554</v>
      </c>
      <c r="E321" s="7">
        <v>31.7</v>
      </c>
      <c r="F321" s="21">
        <f t="shared" si="76"/>
        <v>-0.37499999999999989</v>
      </c>
      <c r="G321" s="5">
        <f t="shared" si="77"/>
        <v>15.85</v>
      </c>
      <c r="H321" s="5">
        <f t="shared" si="78"/>
        <v>176548.43165032801</v>
      </c>
      <c r="I321">
        <f>SUM($D$4:D321)</f>
        <v>2231.833333333333</v>
      </c>
      <c r="J321">
        <f t="shared" si="79"/>
        <v>8.8055555555556566</v>
      </c>
      <c r="K321">
        <f>Data!$B$4*9.81*0.012</f>
        <v>166.57380000000003</v>
      </c>
      <c r="L321" s="22">
        <f t="shared" si="80"/>
        <v>31.333307608333328</v>
      </c>
      <c r="M321" s="22">
        <f>SUM($L$4:L321)</f>
        <v>9028.9328824333297</v>
      </c>
      <c r="N321" s="22">
        <f t="shared" si="81"/>
        <v>9.0289328824333293</v>
      </c>
      <c r="O321">
        <f>Data!$B$4*F321</f>
        <v>-530.62499999999989</v>
      </c>
      <c r="P321" s="23">
        <f t="shared" si="82"/>
        <v>-332.71789239166651</v>
      </c>
      <c r="Q321" s="23">
        <f>SUM($P$4:P321)/10000</f>
        <v>7.4714748504655493</v>
      </c>
      <c r="R321" s="21">
        <f t="shared" si="83"/>
        <v>0</v>
      </c>
      <c r="S321">
        <f t="shared" si="84"/>
        <v>0</v>
      </c>
      <c r="T321">
        <f>SUM($S$4:S321)</f>
        <v>1017874.3729087736</v>
      </c>
      <c r="U321">
        <f t="shared" si="85"/>
        <v>0.28274288136354825</v>
      </c>
      <c r="V321" s="21">
        <f t="shared" si="86"/>
        <v>1</v>
      </c>
      <c r="W321" s="28">
        <f t="shared" si="87"/>
        <v>-2929.765885782208</v>
      </c>
      <c r="X321" s="28"/>
      <c r="Y321">
        <f>SUM($W$4:W321)</f>
        <v>-397762.93997270905</v>
      </c>
      <c r="Z321">
        <f t="shared" si="92"/>
        <v>0.11048970554797474</v>
      </c>
      <c r="AA321">
        <f t="shared" si="88"/>
        <v>-2.9297658857821745</v>
      </c>
      <c r="AB321">
        <f t="shared" si="90"/>
        <v>1</v>
      </c>
      <c r="AC321">
        <f t="shared" si="89"/>
        <v>-4.5916531635802462</v>
      </c>
      <c r="AD321">
        <f t="shared" si="91"/>
        <v>2.3438127086257663</v>
      </c>
      <c r="AE321">
        <f>SUM($AD$4:AD321)/3600</f>
        <v>8.8391764438379802E-2</v>
      </c>
    </row>
    <row r="322" spans="1:31" x14ac:dyDescent="0.3">
      <c r="A322" s="6" t="s">
        <v>23</v>
      </c>
      <c r="B322" s="6">
        <v>318</v>
      </c>
      <c r="C322" s="6">
        <v>318</v>
      </c>
      <c r="D322" s="3">
        <f t="shared" si="75"/>
        <v>8.3333333333333339</v>
      </c>
      <c r="E322" s="7">
        <v>30</v>
      </c>
      <c r="F322" s="21">
        <f t="shared" si="76"/>
        <v>-0.41666666666666663</v>
      </c>
      <c r="G322" s="5">
        <f t="shared" si="77"/>
        <v>15</v>
      </c>
      <c r="H322" s="5">
        <f t="shared" si="78"/>
        <v>232854.04100694435</v>
      </c>
      <c r="I322">
        <f>SUM($D$4:D322)</f>
        <v>2240.1666666666665</v>
      </c>
      <c r="J322">
        <f t="shared" si="79"/>
        <v>8.3333333333334849</v>
      </c>
      <c r="K322">
        <f>Data!$B$4*9.81*0.012</f>
        <v>166.57380000000003</v>
      </c>
      <c r="L322" s="22">
        <f t="shared" si="80"/>
        <v>28.062750000000001</v>
      </c>
      <c r="M322" s="22">
        <f>SUM($L$4:L322)</f>
        <v>9056.9956324333289</v>
      </c>
      <c r="N322" s="22">
        <f t="shared" si="81"/>
        <v>9.0569956324333294</v>
      </c>
      <c r="O322">
        <f>Data!$B$4*F322</f>
        <v>-589.58333333333326</v>
      </c>
      <c r="P322" s="23">
        <f t="shared" si="82"/>
        <v>-394.9467833333332</v>
      </c>
      <c r="Q322" s="23">
        <f>SUM($P$4:P322)/10000</f>
        <v>7.4319801721322163</v>
      </c>
      <c r="R322" s="21">
        <f t="shared" si="83"/>
        <v>0</v>
      </c>
      <c r="S322">
        <f t="shared" si="84"/>
        <v>0</v>
      </c>
      <c r="T322">
        <f>SUM($S$4:S322)</f>
        <v>1017874.3729087736</v>
      </c>
      <c r="U322">
        <f t="shared" si="85"/>
        <v>0.28274288136354825</v>
      </c>
      <c r="V322" s="21">
        <f t="shared" si="86"/>
        <v>1</v>
      </c>
      <c r="W322" s="28">
        <f t="shared" si="87"/>
        <v>-3291.2231944445034</v>
      </c>
      <c r="X322" s="28"/>
      <c r="Y322">
        <f>SUM($W$4:W322)</f>
        <v>-401054.16316715354</v>
      </c>
      <c r="Z322">
        <f t="shared" si="92"/>
        <v>0.1114039342130982</v>
      </c>
      <c r="AA322">
        <f t="shared" si="88"/>
        <v>-3.2912231944444432</v>
      </c>
      <c r="AB322">
        <f t="shared" si="90"/>
        <v>1</v>
      </c>
      <c r="AC322">
        <f t="shared" si="89"/>
        <v>-5.7260551697530735</v>
      </c>
      <c r="AD322">
        <f t="shared" si="91"/>
        <v>2.6329785555556029</v>
      </c>
      <c r="AE322">
        <f>SUM($AD$4:AD322)/3600</f>
        <v>8.9123147370478578E-2</v>
      </c>
    </row>
    <row r="323" spans="1:31" x14ac:dyDescent="0.3">
      <c r="A323" s="6" t="s">
        <v>23</v>
      </c>
      <c r="B323" s="6">
        <v>319</v>
      </c>
      <c r="C323" s="6">
        <v>319</v>
      </c>
      <c r="D323" s="3">
        <f t="shared" si="75"/>
        <v>7.7777777777777777</v>
      </c>
      <c r="E323" s="7">
        <v>28</v>
      </c>
      <c r="F323" s="21">
        <f t="shared" si="76"/>
        <v>-0.51388888888888873</v>
      </c>
      <c r="G323" s="5">
        <f t="shared" si="77"/>
        <v>14</v>
      </c>
      <c r="H323" s="5">
        <f t="shared" si="78"/>
        <v>389850.74887067877</v>
      </c>
      <c r="I323">
        <f>SUM($D$4:D323)</f>
        <v>2247.9444444444443</v>
      </c>
      <c r="J323">
        <f t="shared" si="79"/>
        <v>7.7777777777778283</v>
      </c>
      <c r="K323">
        <f>Data!$B$4*9.81*0.012</f>
        <v>166.57380000000003</v>
      </c>
      <c r="L323" s="22">
        <f t="shared" si="80"/>
        <v>24.445773333333328</v>
      </c>
      <c r="M323" s="22">
        <f>SUM($L$4:L323)</f>
        <v>9081.4414057666618</v>
      </c>
      <c r="N323" s="22">
        <f t="shared" si="81"/>
        <v>9.081441405766661</v>
      </c>
      <c r="O323">
        <f>Data!$B$4*F323</f>
        <v>-727.1527777777776</v>
      </c>
      <c r="P323" s="23">
        <f t="shared" si="82"/>
        <v>-536.13320444444423</v>
      </c>
      <c r="Q323" s="23">
        <f>SUM($P$4:P323)/10000</f>
        <v>7.3783668516877716</v>
      </c>
      <c r="R323" s="21">
        <f t="shared" si="83"/>
        <v>0</v>
      </c>
      <c r="S323">
        <f t="shared" si="84"/>
        <v>0</v>
      </c>
      <c r="T323">
        <f>SUM($S$4:S323)</f>
        <v>1017874.3729087736</v>
      </c>
      <c r="U323">
        <f t="shared" si="85"/>
        <v>0.28274288136354825</v>
      </c>
      <c r="V323" s="21">
        <f t="shared" si="86"/>
        <v>1</v>
      </c>
      <c r="W323" s="28">
        <f t="shared" si="87"/>
        <v>-4169.9249234568151</v>
      </c>
      <c r="X323" s="28"/>
      <c r="Y323">
        <f>SUM($W$4:W323)</f>
        <v>-405224.08809061034</v>
      </c>
      <c r="Z323">
        <f t="shared" si="92"/>
        <v>0.1125622466918362</v>
      </c>
      <c r="AA323">
        <f t="shared" si="88"/>
        <v>-4.1699249234567883</v>
      </c>
      <c r="AB323">
        <f t="shared" si="90"/>
        <v>1</v>
      </c>
      <c r="AC323">
        <f t="shared" si="89"/>
        <v>-6.3325617283950741</v>
      </c>
      <c r="AD323">
        <f t="shared" si="91"/>
        <v>3.3359399387654523</v>
      </c>
      <c r="AE323">
        <f>SUM($AD$4:AD323)/3600</f>
        <v>9.0049797353468991E-2</v>
      </c>
    </row>
    <row r="324" spans="1:31" x14ac:dyDescent="0.3">
      <c r="A324" s="6" t="s">
        <v>23</v>
      </c>
      <c r="B324" s="6">
        <v>320</v>
      </c>
      <c r="C324" s="6">
        <v>320</v>
      </c>
      <c r="D324" s="3">
        <f t="shared" si="75"/>
        <v>7.25</v>
      </c>
      <c r="E324" s="7">
        <v>26.1</v>
      </c>
      <c r="F324" s="21">
        <f t="shared" si="76"/>
        <v>-0.54166666666666641</v>
      </c>
      <c r="G324" s="5">
        <f t="shared" si="77"/>
        <v>13.05</v>
      </c>
      <c r="H324" s="5">
        <f t="shared" si="78"/>
        <v>443506.39155850111</v>
      </c>
      <c r="I324">
        <f>SUM($D$4:D324)</f>
        <v>2255.1944444444443</v>
      </c>
      <c r="J324">
        <f t="shared" si="79"/>
        <v>7.25</v>
      </c>
      <c r="K324">
        <f>Data!$B$4*9.81*0.012</f>
        <v>166.57380000000003</v>
      </c>
      <c r="L324" s="22">
        <f t="shared" si="80"/>
        <v>21.240695474999999</v>
      </c>
      <c r="M324" s="22">
        <f>SUM($L$4:L324)</f>
        <v>9102.6821012416622</v>
      </c>
      <c r="N324" s="22">
        <f t="shared" si="81"/>
        <v>9.1026821012416619</v>
      </c>
      <c r="O324">
        <f>Data!$B$4*F324</f>
        <v>-766.45833333333292</v>
      </c>
      <c r="P324" s="23">
        <f t="shared" si="82"/>
        <v>-578.64383785833286</v>
      </c>
      <c r="Q324" s="23">
        <f>SUM($P$4:P324)/10000</f>
        <v>7.3205024679019388</v>
      </c>
      <c r="R324" s="21">
        <f t="shared" si="83"/>
        <v>0</v>
      </c>
      <c r="S324">
        <f t="shared" si="84"/>
        <v>0</v>
      </c>
      <c r="T324">
        <f>SUM($S$4:S324)</f>
        <v>1017874.3729087736</v>
      </c>
      <c r="U324">
        <f t="shared" si="85"/>
        <v>0.28274288136354825</v>
      </c>
      <c r="V324" s="21">
        <f t="shared" si="86"/>
        <v>1</v>
      </c>
      <c r="W324" s="28">
        <f t="shared" si="87"/>
        <v>-4195.1678244729128</v>
      </c>
      <c r="X324" s="28"/>
      <c r="Y324">
        <f>SUM($W$4:W324)</f>
        <v>-409419.25591508328</v>
      </c>
      <c r="Z324">
        <f t="shared" si="92"/>
        <v>0.11372757108752313</v>
      </c>
      <c r="AA324">
        <f t="shared" si="88"/>
        <v>-4.1951678244729127</v>
      </c>
      <c r="AB324">
        <f t="shared" si="90"/>
        <v>1</v>
      </c>
      <c r="AC324">
        <f t="shared" si="89"/>
        <v>-5.6114139660493789</v>
      </c>
      <c r="AD324">
        <f t="shared" si="91"/>
        <v>3.3561342595783303</v>
      </c>
      <c r="AE324">
        <f>SUM($AD$4:AD324)/3600</f>
        <v>9.0982056870018521E-2</v>
      </c>
    </row>
    <row r="325" spans="1:31" x14ac:dyDescent="0.3">
      <c r="A325" s="6" t="s">
        <v>23</v>
      </c>
      <c r="B325" s="6">
        <v>321</v>
      </c>
      <c r="C325" s="6">
        <v>321</v>
      </c>
      <c r="D325" s="3">
        <f t="shared" ref="D325:D388" si="93">E325/3.6</f>
        <v>7.1111111111111116</v>
      </c>
      <c r="E325" s="7">
        <v>25.6</v>
      </c>
      <c r="F325" s="21">
        <f t="shared" ref="F325:F388" si="94">($E325-$E323)/2/3.6</f>
        <v>-0.33333333333333315</v>
      </c>
      <c r="G325" s="5">
        <f t="shared" ref="G325:G388" si="95">(E325-0)/2</f>
        <v>12.8</v>
      </c>
      <c r="H325" s="5">
        <f t="shared" ref="H325:H388" si="96">P325*O325</f>
        <v>134263.78232088868</v>
      </c>
      <c r="I325">
        <f>SUM($D$4:D325)</f>
        <v>2262.3055555555557</v>
      </c>
      <c r="J325">
        <f t="shared" ref="J325:J388" si="97">I325-I324</f>
        <v>7.1111111111113132</v>
      </c>
      <c r="K325">
        <f>Data!$B$4*9.81*0.012</f>
        <v>166.57380000000003</v>
      </c>
      <c r="L325" s="22">
        <f t="shared" ref="L325:L388" si="98">0.5*2.13*1.224*0.31*(D325^2)</f>
        <v>20.434670933333333</v>
      </c>
      <c r="M325" s="22">
        <f>SUM($L$4:L325)</f>
        <v>9123.1167721749953</v>
      </c>
      <c r="N325" s="22">
        <f t="shared" ref="N325:N388" si="99">M325/1000</f>
        <v>9.1231167721749955</v>
      </c>
      <c r="O325">
        <f>Data!$B$4*F325</f>
        <v>-471.6666666666664</v>
      </c>
      <c r="P325" s="23">
        <f t="shared" ref="P325:P388" si="100">L325+K325+O325</f>
        <v>-284.65819573333306</v>
      </c>
      <c r="Q325" s="23">
        <f>SUM($P$4:P325)/10000</f>
        <v>7.2920366483286054</v>
      </c>
      <c r="R325" s="21">
        <f t="shared" ref="R325:R388" si="101">IF(O325&lt;0.0001,0,1)</f>
        <v>0</v>
      </c>
      <c r="S325">
        <f t="shared" ref="S325:S388" si="102">IF(R325&lt;1,0,1)*(J325*P325)</f>
        <v>0</v>
      </c>
      <c r="T325">
        <f>SUM($S$4:S325)</f>
        <v>1017874.3729087736</v>
      </c>
      <c r="U325">
        <f t="shared" ref="U325:U388" si="103">T325/3600000</f>
        <v>0.28274288136354825</v>
      </c>
      <c r="V325" s="21">
        <f t="shared" ref="V325:V388" si="104">IF(P325&lt;-0.000001,1,0)</f>
        <v>1</v>
      </c>
      <c r="W325" s="28">
        <f t="shared" ref="W325:X388" si="105">IF(V325&lt;1,0,1*J325*P325)</f>
        <v>-2024.2360585482038</v>
      </c>
      <c r="X325" s="28"/>
      <c r="Y325">
        <f>SUM($W$4:W325)</f>
        <v>-411443.49197363149</v>
      </c>
      <c r="Z325">
        <f t="shared" si="92"/>
        <v>0.1142898588815643</v>
      </c>
      <c r="AA325">
        <f t="shared" ref="AA325:AA388" si="106">P325*D325/1000</f>
        <v>-2.0242360585481465</v>
      </c>
      <c r="AB325">
        <f t="shared" si="90"/>
        <v>1</v>
      </c>
      <c r="AC325">
        <f t="shared" si="89"/>
        <v>-1.4111786265432067</v>
      </c>
      <c r="AD325">
        <f t="shared" si="91"/>
        <v>1.6193888468385631</v>
      </c>
      <c r="AE325">
        <f>SUM($AD$4:AD325)/3600</f>
        <v>9.143188710525145E-2</v>
      </c>
    </row>
    <row r="326" spans="1:31" x14ac:dyDescent="0.3">
      <c r="A326" s="6" t="s">
        <v>23</v>
      </c>
      <c r="B326" s="6">
        <v>322</v>
      </c>
      <c r="C326" s="6">
        <v>322</v>
      </c>
      <c r="D326" s="3">
        <f t="shared" si="93"/>
        <v>6.9166666666666661</v>
      </c>
      <c r="E326" s="7">
        <v>24.9</v>
      </c>
      <c r="F326" s="21">
        <f t="shared" si="94"/>
        <v>-0.16666666666666705</v>
      </c>
      <c r="G326" s="5">
        <f t="shared" si="95"/>
        <v>12.45</v>
      </c>
      <c r="H326" s="5">
        <f t="shared" si="96"/>
        <v>11774.47556242376</v>
      </c>
      <c r="I326">
        <f>SUM($D$4:D326)</f>
        <v>2269.2222222222222</v>
      </c>
      <c r="J326">
        <f t="shared" si="97"/>
        <v>6.9166666666665151</v>
      </c>
      <c r="K326">
        <f>Data!$B$4*9.81*0.012</f>
        <v>166.57380000000003</v>
      </c>
      <c r="L326" s="22">
        <f t="shared" si="98"/>
        <v>19.332428474999997</v>
      </c>
      <c r="M326" s="22">
        <f>SUM($L$4:L326)</f>
        <v>9142.449200649995</v>
      </c>
      <c r="N326" s="22">
        <f t="shared" si="99"/>
        <v>9.1424492006499953</v>
      </c>
      <c r="O326">
        <f>Data!$B$4*F326</f>
        <v>-235.83333333333388</v>
      </c>
      <c r="P326" s="23">
        <f t="shared" si="100"/>
        <v>-49.927104858333848</v>
      </c>
      <c r="Q326" s="23">
        <f>SUM($P$4:P326)/10000</f>
        <v>7.287043937842772</v>
      </c>
      <c r="R326" s="21">
        <f t="shared" si="101"/>
        <v>0</v>
      </c>
      <c r="S326">
        <f t="shared" si="102"/>
        <v>0</v>
      </c>
      <c r="T326">
        <f>SUM($S$4:S326)</f>
        <v>1017874.3729087736</v>
      </c>
      <c r="U326">
        <f t="shared" si="103"/>
        <v>0.28274288136354825</v>
      </c>
      <c r="V326" s="21">
        <f t="shared" si="104"/>
        <v>1</v>
      </c>
      <c r="W326" s="28">
        <f t="shared" si="105"/>
        <v>-345.32914193680153</v>
      </c>
      <c r="X326" s="28"/>
      <c r="Y326">
        <f>SUM($W$4:W326)</f>
        <v>-411788.82111556828</v>
      </c>
      <c r="Z326">
        <f t="shared" si="92"/>
        <v>0.11438578364321342</v>
      </c>
      <c r="AA326">
        <f t="shared" si="106"/>
        <v>-0.34532914193680908</v>
      </c>
      <c r="AB326">
        <f t="shared" si="90"/>
        <v>1</v>
      </c>
      <c r="AC326">
        <f t="shared" ref="AC326:AC389" si="107">(0.5*1415*(D326^2-D325^2)/1000)</f>
        <v>-1.9297935956790198</v>
      </c>
      <c r="AD326">
        <f t="shared" si="91"/>
        <v>0.27626331354944123</v>
      </c>
      <c r="AE326">
        <f>SUM($AD$4:AD326)/3600</f>
        <v>9.1508626914570748E-2</v>
      </c>
    </row>
    <row r="327" spans="1:31" x14ac:dyDescent="0.3">
      <c r="A327" s="6" t="s">
        <v>23</v>
      </c>
      <c r="B327" s="6">
        <v>323</v>
      </c>
      <c r="C327" s="6">
        <v>323</v>
      </c>
      <c r="D327" s="3">
        <f t="shared" si="93"/>
        <v>6.9166666666666661</v>
      </c>
      <c r="E327" s="7">
        <v>24.9</v>
      </c>
      <c r="F327" s="21">
        <f t="shared" si="94"/>
        <v>-9.7222222222222612E-2</v>
      </c>
      <c r="G327" s="5">
        <f t="shared" si="95"/>
        <v>12.45</v>
      </c>
      <c r="H327" s="5">
        <f t="shared" si="96"/>
        <v>-6649.6645253145771</v>
      </c>
      <c r="I327">
        <f>SUM($D$4:D327)</f>
        <v>2276.1388888888887</v>
      </c>
      <c r="J327">
        <f t="shared" si="97"/>
        <v>6.9166666666665151</v>
      </c>
      <c r="K327">
        <f>Data!$B$4*9.81*0.012</f>
        <v>166.57380000000003</v>
      </c>
      <c r="L327" s="22">
        <f t="shared" si="98"/>
        <v>19.332428474999997</v>
      </c>
      <c r="M327" s="22">
        <f>SUM($L$4:L327)</f>
        <v>9161.7816291249947</v>
      </c>
      <c r="N327" s="22">
        <f t="shared" si="99"/>
        <v>9.1617816291249952</v>
      </c>
      <c r="O327">
        <f>Data!$B$4*F327</f>
        <v>-137.569444444445</v>
      </c>
      <c r="P327" s="23">
        <f t="shared" si="100"/>
        <v>48.336784030555037</v>
      </c>
      <c r="Q327" s="23">
        <f>SUM($P$4:P327)/10000</f>
        <v>7.2918776162458281</v>
      </c>
      <c r="R327" s="21">
        <f t="shared" si="101"/>
        <v>0</v>
      </c>
      <c r="S327">
        <f t="shared" si="102"/>
        <v>0</v>
      </c>
      <c r="T327">
        <f>SUM($S$4:S327)</f>
        <v>1017874.3729087736</v>
      </c>
      <c r="U327">
        <f t="shared" si="103"/>
        <v>0.28274288136354825</v>
      </c>
      <c r="V327" s="21">
        <f t="shared" si="104"/>
        <v>0</v>
      </c>
      <c r="W327">
        <f t="shared" si="105"/>
        <v>0</v>
      </c>
      <c r="Y327">
        <f>SUM($W$4:W327)</f>
        <v>-411788.82111556828</v>
      </c>
      <c r="Z327">
        <f t="shared" si="92"/>
        <v>0.11438578364321342</v>
      </c>
      <c r="AA327">
        <f t="shared" si="106"/>
        <v>0.33432942287800566</v>
      </c>
      <c r="AB327">
        <f t="shared" si="90"/>
        <v>0</v>
      </c>
      <c r="AC327">
        <f t="shared" si="107"/>
        <v>0</v>
      </c>
      <c r="AD327">
        <f t="shared" si="91"/>
        <v>0</v>
      </c>
      <c r="AE327">
        <f>SUM($AD$4:AD327)/3600</f>
        <v>9.1508626914570748E-2</v>
      </c>
    </row>
    <row r="328" spans="1:31" x14ac:dyDescent="0.3">
      <c r="A328" s="6" t="s">
        <v>23</v>
      </c>
      <c r="B328" s="6">
        <v>324</v>
      </c>
      <c r="C328" s="6">
        <v>324</v>
      </c>
      <c r="D328" s="3">
        <f t="shared" si="93"/>
        <v>6.75</v>
      </c>
      <c r="E328" s="7">
        <v>24.3</v>
      </c>
      <c r="F328" s="21">
        <f t="shared" si="94"/>
        <v>-8.3333333333333037E-2</v>
      </c>
      <c r="G328" s="5">
        <f t="shared" si="95"/>
        <v>12.15</v>
      </c>
      <c r="H328" s="5">
        <f t="shared" si="96"/>
        <v>-7908.565133815996</v>
      </c>
      <c r="I328">
        <f>SUM($D$4:D328)</f>
        <v>2282.8888888888887</v>
      </c>
      <c r="J328">
        <f t="shared" si="97"/>
        <v>6.75</v>
      </c>
      <c r="K328">
        <f>Data!$B$4*9.81*0.012</f>
        <v>166.57380000000003</v>
      </c>
      <c r="L328" s="22">
        <f t="shared" si="98"/>
        <v>18.411970274999998</v>
      </c>
      <c r="M328" s="22">
        <f>SUM($L$4:L328)</f>
        <v>9180.1935993999941</v>
      </c>
      <c r="N328" s="22">
        <f t="shared" si="99"/>
        <v>9.1801935993999937</v>
      </c>
      <c r="O328">
        <f>Data!$B$4*F328</f>
        <v>-117.91666666666625</v>
      </c>
      <c r="P328" s="23">
        <f t="shared" si="100"/>
        <v>67.069103608333776</v>
      </c>
      <c r="Q328" s="23">
        <f>SUM($P$4:P328)/10000</f>
        <v>7.2985845266066605</v>
      </c>
      <c r="R328" s="21">
        <f t="shared" si="101"/>
        <v>0</v>
      </c>
      <c r="S328">
        <f t="shared" si="102"/>
        <v>0</v>
      </c>
      <c r="T328">
        <f>SUM($S$4:S328)</f>
        <v>1017874.3729087736</v>
      </c>
      <c r="U328">
        <f t="shared" si="103"/>
        <v>0.28274288136354825</v>
      </c>
      <c r="V328" s="21">
        <f t="shared" si="104"/>
        <v>0</v>
      </c>
      <c r="W328">
        <f t="shared" si="105"/>
        <v>0</v>
      </c>
      <c r="Y328">
        <f>SUM($W$4:W328)</f>
        <v>-411788.82111556828</v>
      </c>
      <c r="Z328">
        <f t="shared" si="92"/>
        <v>0.11438578364321342</v>
      </c>
      <c r="AA328">
        <f t="shared" si="106"/>
        <v>0.45271644935625299</v>
      </c>
      <c r="AB328">
        <f t="shared" si="90"/>
        <v>0</v>
      </c>
      <c r="AC328">
        <f t="shared" si="107"/>
        <v>-1.6115277777777732</v>
      </c>
      <c r="AD328">
        <f t="shared" si="91"/>
        <v>0</v>
      </c>
      <c r="AE328">
        <f>SUM($AD$4:AD328)/3600</f>
        <v>9.1508626914570748E-2</v>
      </c>
    </row>
    <row r="329" spans="1:31" x14ac:dyDescent="0.3">
      <c r="A329" s="6" t="s">
        <v>23</v>
      </c>
      <c r="B329" s="6">
        <v>325</v>
      </c>
      <c r="C329" s="6">
        <v>325</v>
      </c>
      <c r="D329" s="3">
        <f t="shared" si="93"/>
        <v>6.6388888888888884</v>
      </c>
      <c r="E329" s="7">
        <v>23.9</v>
      </c>
      <c r="F329" s="21">
        <f t="shared" si="94"/>
        <v>-0.1388888888888889</v>
      </c>
      <c r="G329" s="5">
        <f t="shared" si="95"/>
        <v>11.95</v>
      </c>
      <c r="H329" s="5">
        <f t="shared" si="96"/>
        <v>2386.4709953838715</v>
      </c>
      <c r="I329">
        <f>SUM($D$4:D329)</f>
        <v>2289.5277777777774</v>
      </c>
      <c r="J329">
        <f t="shared" si="97"/>
        <v>6.6388888888886868</v>
      </c>
      <c r="K329">
        <f>Data!$B$4*9.81*0.012</f>
        <v>166.57380000000003</v>
      </c>
      <c r="L329" s="22">
        <f t="shared" si="98"/>
        <v>17.810803808333329</v>
      </c>
      <c r="M329" s="22">
        <f>SUM($L$4:L329)</f>
        <v>9198.0044032083279</v>
      </c>
      <c r="N329" s="22">
        <f t="shared" si="99"/>
        <v>9.1980044032083281</v>
      </c>
      <c r="O329">
        <f>Data!$B$4*F329</f>
        <v>-196.5277777777778</v>
      </c>
      <c r="P329" s="23">
        <f t="shared" si="100"/>
        <v>-12.143173969444433</v>
      </c>
      <c r="Q329" s="23">
        <f>SUM($P$4:P329)/10000</f>
        <v>7.297370209209717</v>
      </c>
      <c r="R329" s="21">
        <f t="shared" si="101"/>
        <v>0</v>
      </c>
      <c r="S329">
        <f t="shared" si="102"/>
        <v>0</v>
      </c>
      <c r="T329">
        <f>SUM($S$4:S329)</f>
        <v>1017874.3729087736</v>
      </c>
      <c r="U329">
        <f t="shared" si="103"/>
        <v>0.28274288136354825</v>
      </c>
      <c r="V329" s="21">
        <f t="shared" si="104"/>
        <v>1</v>
      </c>
      <c r="W329" s="28">
        <f t="shared" si="105"/>
        <v>-80.617182741586973</v>
      </c>
      <c r="X329" s="28">
        <f t="shared" si="105"/>
        <v>0</v>
      </c>
      <c r="Y329">
        <f>SUM($W$4:W329)</f>
        <v>-411869.43829830986</v>
      </c>
      <c r="Z329">
        <f t="shared" si="92"/>
        <v>0.11440817730508607</v>
      </c>
      <c r="AA329">
        <f t="shared" si="106"/>
        <v>-8.0617182741589438E-2</v>
      </c>
      <c r="AB329">
        <f t="shared" si="90"/>
        <v>1</v>
      </c>
      <c r="AC329">
        <f t="shared" si="107"/>
        <v>-1.0525154320987686</v>
      </c>
      <c r="AD329">
        <f t="shared" si="91"/>
        <v>6.4493746193269585E-2</v>
      </c>
      <c r="AE329">
        <f>SUM($AD$4:AD329)/3600</f>
        <v>9.1526541844068873E-2</v>
      </c>
    </row>
    <row r="330" spans="1:31" x14ac:dyDescent="0.3">
      <c r="A330" s="6" t="s">
        <v>23</v>
      </c>
      <c r="B330" s="6">
        <v>326</v>
      </c>
      <c r="C330" s="6">
        <v>326</v>
      </c>
      <c r="D330" s="3">
        <f t="shared" si="93"/>
        <v>6.6388888888888884</v>
      </c>
      <c r="E330" s="7">
        <v>23.9</v>
      </c>
      <c r="F330" s="21">
        <f t="shared" si="94"/>
        <v>-5.5555555555555851E-2</v>
      </c>
      <c r="G330" s="5">
        <f t="shared" si="95"/>
        <v>11.95</v>
      </c>
      <c r="H330" s="5">
        <f t="shared" si="96"/>
        <v>-8314.971787031649</v>
      </c>
      <c r="I330">
        <f>SUM($D$4:D330)</f>
        <v>2296.1666666666661</v>
      </c>
      <c r="J330">
        <f t="shared" si="97"/>
        <v>6.6388888888886868</v>
      </c>
      <c r="K330">
        <f>Data!$B$4*9.81*0.012</f>
        <v>166.57380000000003</v>
      </c>
      <c r="L330" s="22">
        <f t="shared" si="98"/>
        <v>17.810803808333329</v>
      </c>
      <c r="M330" s="22">
        <f>SUM($L$4:L330)</f>
        <v>9215.8152070166616</v>
      </c>
      <c r="N330" s="22">
        <f t="shared" si="99"/>
        <v>9.2158152070166608</v>
      </c>
      <c r="O330">
        <f>Data!$B$4*F330</f>
        <v>-78.611111111111526</v>
      </c>
      <c r="P330" s="23">
        <f t="shared" si="100"/>
        <v>105.77349269722184</v>
      </c>
      <c r="Q330" s="23">
        <f>SUM($P$4:P330)/10000</f>
        <v>7.3079475584794391</v>
      </c>
      <c r="R330" s="21">
        <f t="shared" si="101"/>
        <v>0</v>
      </c>
      <c r="S330">
        <f t="shared" si="102"/>
        <v>0</v>
      </c>
      <c r="T330">
        <f>SUM($S$4:S330)</f>
        <v>1017874.3729087736</v>
      </c>
      <c r="U330">
        <f t="shared" si="103"/>
        <v>0.28274288136354825</v>
      </c>
      <c r="V330" s="21">
        <f t="shared" si="104"/>
        <v>0</v>
      </c>
      <c r="W330">
        <f t="shared" si="105"/>
        <v>0</v>
      </c>
      <c r="Y330">
        <f>SUM($W$4:W330)</f>
        <v>-411869.43829830986</v>
      </c>
      <c r="Z330">
        <f t="shared" si="92"/>
        <v>0.11440817730508607</v>
      </c>
      <c r="AA330">
        <f t="shared" si="106"/>
        <v>0.70221846540655608</v>
      </c>
      <c r="AB330">
        <f t="shared" si="90"/>
        <v>0</v>
      </c>
      <c r="AC330">
        <f t="shared" si="107"/>
        <v>0</v>
      </c>
      <c r="AD330">
        <f t="shared" si="91"/>
        <v>0</v>
      </c>
      <c r="AE330">
        <f>SUM($AD$4:AD330)/3600</f>
        <v>9.1526541844068873E-2</v>
      </c>
    </row>
    <row r="331" spans="1:31" x14ac:dyDescent="0.3">
      <c r="A331" s="6" t="s">
        <v>23</v>
      </c>
      <c r="B331" s="6">
        <v>327</v>
      </c>
      <c r="C331" s="6">
        <v>327</v>
      </c>
      <c r="D331" s="3">
        <f t="shared" si="93"/>
        <v>6.5555555555555554</v>
      </c>
      <c r="E331" s="7">
        <v>23.6</v>
      </c>
      <c r="F331" s="21">
        <f t="shared" si="94"/>
        <v>-4.1666666666666269E-2</v>
      </c>
      <c r="G331" s="5">
        <f t="shared" si="95"/>
        <v>11.8</v>
      </c>
      <c r="H331" s="5">
        <f t="shared" si="96"/>
        <v>-7368.7270914166311</v>
      </c>
      <c r="I331">
        <f>SUM($D$4:D331)</f>
        <v>2302.7222222222217</v>
      </c>
      <c r="J331">
        <f t="shared" si="97"/>
        <v>6.5555555555556566</v>
      </c>
      <c r="K331">
        <f>Data!$B$4*9.81*0.012</f>
        <v>166.57380000000003</v>
      </c>
      <c r="L331" s="22">
        <f t="shared" si="98"/>
        <v>17.366476933333328</v>
      </c>
      <c r="M331" s="22">
        <f>SUM($L$4:L331)</f>
        <v>9233.1816839499952</v>
      </c>
      <c r="N331" s="22">
        <f t="shared" si="99"/>
        <v>9.2331816839499954</v>
      </c>
      <c r="O331">
        <f>Data!$B$4*F331</f>
        <v>-58.958333333332767</v>
      </c>
      <c r="P331" s="23">
        <f t="shared" si="100"/>
        <v>124.98194360000059</v>
      </c>
      <c r="Q331" s="23">
        <f>SUM($P$4:P331)/10000</f>
        <v>7.3204457528394382</v>
      </c>
      <c r="R331" s="21">
        <f t="shared" si="101"/>
        <v>0</v>
      </c>
      <c r="S331">
        <f t="shared" si="102"/>
        <v>0</v>
      </c>
      <c r="T331">
        <f>SUM($S$4:S331)</f>
        <v>1017874.3729087736</v>
      </c>
      <c r="U331">
        <f t="shared" si="103"/>
        <v>0.28274288136354825</v>
      </c>
      <c r="V331" s="21">
        <f t="shared" si="104"/>
        <v>0</v>
      </c>
      <c r="W331">
        <f t="shared" si="105"/>
        <v>0</v>
      </c>
      <c r="Y331">
        <f>SUM($W$4:W331)</f>
        <v>-411869.43829830986</v>
      </c>
      <c r="Z331">
        <f t="shared" si="92"/>
        <v>0.11440817730508607</v>
      </c>
      <c r="AA331">
        <f t="shared" si="106"/>
        <v>0.81932607471111496</v>
      </c>
      <c r="AB331">
        <f t="shared" si="90"/>
        <v>0</v>
      </c>
      <c r="AC331">
        <f t="shared" si="107"/>
        <v>-0.7779224537037045</v>
      </c>
      <c r="AD331">
        <f t="shared" si="91"/>
        <v>0</v>
      </c>
      <c r="AE331">
        <f>SUM($AD$4:AD331)/3600</f>
        <v>9.1526541844068873E-2</v>
      </c>
    </row>
    <row r="332" spans="1:31" x14ac:dyDescent="0.3">
      <c r="A332" s="6" t="s">
        <v>23</v>
      </c>
      <c r="B332" s="6">
        <v>328</v>
      </c>
      <c r="C332" s="6">
        <v>328</v>
      </c>
      <c r="D332" s="3">
        <f t="shared" si="93"/>
        <v>6.4722222222222223</v>
      </c>
      <c r="E332" s="7">
        <v>23.3</v>
      </c>
      <c r="F332" s="21">
        <f t="shared" si="94"/>
        <v>-8.3333333333333037E-2</v>
      </c>
      <c r="G332" s="5">
        <f t="shared" si="95"/>
        <v>11.65</v>
      </c>
      <c r="H332" s="5">
        <f t="shared" si="96"/>
        <v>-7733.5523131215532</v>
      </c>
      <c r="I332">
        <f>SUM($D$4:D332)</f>
        <v>2309.1944444444439</v>
      </c>
      <c r="J332">
        <f t="shared" si="97"/>
        <v>6.4722222222221717</v>
      </c>
      <c r="K332">
        <f>Data!$B$4*9.81*0.012</f>
        <v>166.57380000000003</v>
      </c>
      <c r="L332" s="22">
        <f t="shared" si="98"/>
        <v>16.927762608333332</v>
      </c>
      <c r="M332" s="22">
        <f>SUM($L$4:L332)</f>
        <v>9250.1094465583283</v>
      </c>
      <c r="N332" s="22">
        <f t="shared" si="99"/>
        <v>9.2501094465583282</v>
      </c>
      <c r="O332">
        <f>Data!$B$4*F332</f>
        <v>-117.91666666666625</v>
      </c>
      <c r="P332" s="23">
        <f t="shared" si="100"/>
        <v>65.584895941667114</v>
      </c>
      <c r="Q332" s="23">
        <f>SUM($P$4:P332)/10000</f>
        <v>7.3270042424336044</v>
      </c>
      <c r="R332" s="21">
        <f t="shared" si="101"/>
        <v>0</v>
      </c>
      <c r="S332">
        <f t="shared" si="102"/>
        <v>0</v>
      </c>
      <c r="T332">
        <f>SUM($S$4:S332)</f>
        <v>1017874.3729087736</v>
      </c>
      <c r="U332">
        <f t="shared" si="103"/>
        <v>0.28274288136354825</v>
      </c>
      <c r="V332" s="21">
        <f t="shared" si="104"/>
        <v>0</v>
      </c>
      <c r="W332">
        <f t="shared" si="105"/>
        <v>0</v>
      </c>
      <c r="Y332">
        <f>SUM($W$4:W332)</f>
        <v>-411869.43829830986</v>
      </c>
      <c r="Z332">
        <f t="shared" si="92"/>
        <v>0.11440817730508607</v>
      </c>
      <c r="AA332">
        <f t="shared" si="106"/>
        <v>0.42448002095578996</v>
      </c>
      <c r="AB332">
        <f t="shared" si="90"/>
        <v>0</v>
      </c>
      <c r="AC332">
        <f t="shared" si="107"/>
        <v>-0.76809606481480774</v>
      </c>
      <c r="AD332">
        <f t="shared" si="91"/>
        <v>0</v>
      </c>
      <c r="AE332">
        <f>SUM($AD$4:AD332)/3600</f>
        <v>9.1526541844068873E-2</v>
      </c>
    </row>
    <row r="333" spans="1:31" x14ac:dyDescent="0.3">
      <c r="A333" s="6" t="s">
        <v>23</v>
      </c>
      <c r="B333" s="6">
        <v>329</v>
      </c>
      <c r="C333" s="6">
        <v>329</v>
      </c>
      <c r="D333" s="3">
        <f t="shared" si="93"/>
        <v>5.6944444444444446</v>
      </c>
      <c r="E333" s="7">
        <v>20.5</v>
      </c>
      <c r="F333" s="21">
        <f t="shared" si="94"/>
        <v>-0.43055555555555575</v>
      </c>
      <c r="G333" s="5">
        <f t="shared" si="95"/>
        <v>10.25</v>
      </c>
      <c r="H333" s="5">
        <f t="shared" si="96"/>
        <v>261702.59018507457</v>
      </c>
      <c r="I333">
        <f>SUM($D$4:D333)</f>
        <v>2314.8888888888882</v>
      </c>
      <c r="J333">
        <f t="shared" si="97"/>
        <v>5.6944444444443434</v>
      </c>
      <c r="K333">
        <f>Data!$B$4*9.81*0.012</f>
        <v>166.57380000000003</v>
      </c>
      <c r="L333" s="22">
        <f t="shared" si="98"/>
        <v>13.103745208333335</v>
      </c>
      <c r="M333" s="22">
        <f>SUM($L$4:L333)</f>
        <v>9263.2131917666611</v>
      </c>
      <c r="N333" s="22">
        <f t="shared" si="99"/>
        <v>9.2632131917666616</v>
      </c>
      <c r="O333">
        <f>Data!$B$4*F333</f>
        <v>-609.23611111111143</v>
      </c>
      <c r="P333" s="23">
        <f t="shared" si="100"/>
        <v>-429.55856590277807</v>
      </c>
      <c r="Q333" s="23">
        <f>SUM($P$4:P333)/10000</f>
        <v>7.2840483858433274</v>
      </c>
      <c r="R333" s="21">
        <f t="shared" si="101"/>
        <v>0</v>
      </c>
      <c r="S333">
        <f t="shared" si="102"/>
        <v>0</v>
      </c>
      <c r="T333">
        <f>SUM($S$4:S333)</f>
        <v>1017874.3729087736</v>
      </c>
      <c r="U333">
        <f t="shared" si="103"/>
        <v>0.28274288136354825</v>
      </c>
      <c r="V333" s="21">
        <f t="shared" si="104"/>
        <v>1</v>
      </c>
      <c r="W333" s="28">
        <f t="shared" si="105"/>
        <v>-2446.0973891685539</v>
      </c>
      <c r="X333" s="28">
        <f>SUM(W333:W335)</f>
        <v>-9628.4771166236351</v>
      </c>
      <c r="Y333">
        <f>SUM($W$4:W333)</f>
        <v>-414315.53568747843</v>
      </c>
      <c r="Z333">
        <f t="shared" si="92"/>
        <v>0.11508764880207734</v>
      </c>
      <c r="AA333">
        <f t="shared" si="106"/>
        <v>-2.4460973891685978</v>
      </c>
      <c r="AB333">
        <f t="shared" ref="AB333:AB396" si="108">IF(P333&lt;-0.000001,1,0)</f>
        <v>1</v>
      </c>
      <c r="AC333">
        <f t="shared" si="107"/>
        <v>-6.6950462962962956</v>
      </c>
      <c r="AD333">
        <f t="shared" si="91"/>
        <v>1.9568779113348433</v>
      </c>
      <c r="AE333">
        <f>SUM($AD$4:AD333)/3600</f>
        <v>9.2070119041661888E-2</v>
      </c>
    </row>
    <row r="334" spans="1:31" x14ac:dyDescent="0.3">
      <c r="A334" s="6" t="s">
        <v>23</v>
      </c>
      <c r="B334" s="6">
        <v>330</v>
      </c>
      <c r="C334" s="6">
        <v>330</v>
      </c>
      <c r="D334" s="3">
        <f t="shared" si="93"/>
        <v>4.8611111111111107</v>
      </c>
      <c r="E334" s="7">
        <v>17.5</v>
      </c>
      <c r="F334" s="21">
        <f t="shared" si="94"/>
        <v>-0.80555555555555558</v>
      </c>
      <c r="G334" s="5">
        <f t="shared" si="95"/>
        <v>8.75</v>
      </c>
      <c r="H334" s="5">
        <f t="shared" si="96"/>
        <v>1098527.6737040412</v>
      </c>
      <c r="I334">
        <f>SUM($D$4:D334)</f>
        <v>2319.7499999999995</v>
      </c>
      <c r="J334">
        <f t="shared" si="97"/>
        <v>4.8611111111113132</v>
      </c>
      <c r="K334">
        <f>Data!$B$4*9.81*0.012</f>
        <v>166.57380000000003</v>
      </c>
      <c r="L334" s="22">
        <f t="shared" si="98"/>
        <v>9.5491302083333309</v>
      </c>
      <c r="M334" s="22">
        <f>SUM($L$4:L334)</f>
        <v>9272.7623219749948</v>
      </c>
      <c r="N334" s="22">
        <f t="shared" si="99"/>
        <v>9.2727623219749944</v>
      </c>
      <c r="O334">
        <f>Data!$B$4*F334</f>
        <v>-1139.8611111111111</v>
      </c>
      <c r="P334" s="23">
        <f t="shared" si="100"/>
        <v>-963.73818090277769</v>
      </c>
      <c r="Q334" s="23">
        <f>SUM($P$4:P334)/10000</f>
        <v>7.1876745677530502</v>
      </c>
      <c r="R334" s="21">
        <f t="shared" si="101"/>
        <v>0</v>
      </c>
      <c r="S334">
        <f t="shared" si="102"/>
        <v>0</v>
      </c>
      <c r="T334">
        <f>SUM($S$4:S334)</f>
        <v>1017874.3729087736</v>
      </c>
      <c r="U334">
        <f t="shared" si="103"/>
        <v>0.28274288136354825</v>
      </c>
      <c r="V334" s="21">
        <f t="shared" si="104"/>
        <v>1</v>
      </c>
      <c r="W334" s="28">
        <f t="shared" si="105"/>
        <v>-4684.8383793886978</v>
      </c>
      <c r="X334" s="28"/>
      <c r="Y334">
        <f>SUM($W$4:W334)</f>
        <v>-419000.37406686711</v>
      </c>
      <c r="Z334">
        <f t="shared" si="92"/>
        <v>0.11638899279635198</v>
      </c>
      <c r="AA334">
        <f t="shared" si="106"/>
        <v>-4.684838379388502</v>
      </c>
      <c r="AB334">
        <f t="shared" si="108"/>
        <v>1</v>
      </c>
      <c r="AC334">
        <f t="shared" si="107"/>
        <v>-6.223379629629636</v>
      </c>
      <c r="AD334">
        <f t="shared" si="91"/>
        <v>3.7478707035109582</v>
      </c>
      <c r="AE334">
        <f>SUM($AD$4:AD334)/3600</f>
        <v>9.3111194237081599E-2</v>
      </c>
    </row>
    <row r="335" spans="1:31" x14ac:dyDescent="0.3">
      <c r="A335" s="6" t="s">
        <v>23</v>
      </c>
      <c r="B335" s="6">
        <v>331</v>
      </c>
      <c r="C335" s="6">
        <v>331</v>
      </c>
      <c r="D335" s="3">
        <f t="shared" si="93"/>
        <v>4.6944444444444438</v>
      </c>
      <c r="E335" s="7">
        <v>16.899999999999999</v>
      </c>
      <c r="F335" s="21">
        <f t="shared" si="94"/>
        <v>-0.50000000000000022</v>
      </c>
      <c r="G335" s="5">
        <f t="shared" si="95"/>
        <v>8.4499999999999993</v>
      </c>
      <c r="H335" s="5">
        <f t="shared" si="96"/>
        <v>376404.60435060458</v>
      </c>
      <c r="I335">
        <f>SUM($D$4:D335)</f>
        <v>2324.4444444444439</v>
      </c>
      <c r="J335">
        <f t="shared" si="97"/>
        <v>4.6944444444443434</v>
      </c>
      <c r="K335">
        <f>Data!$B$4*9.81*0.012</f>
        <v>166.57380000000003</v>
      </c>
      <c r="L335" s="22">
        <f t="shared" si="98"/>
        <v>8.9055578083333309</v>
      </c>
      <c r="M335" s="22">
        <f>SUM($L$4:L335)</f>
        <v>9281.6678797833283</v>
      </c>
      <c r="N335" s="22">
        <f t="shared" si="99"/>
        <v>9.2816678797833276</v>
      </c>
      <c r="O335">
        <f>Data!$B$4*F335</f>
        <v>-707.50000000000034</v>
      </c>
      <c r="P335" s="23">
        <f t="shared" si="100"/>
        <v>-532.02064219166698</v>
      </c>
      <c r="Q335" s="23">
        <f>SUM($P$4:P335)/10000</f>
        <v>7.1344725035338836</v>
      </c>
      <c r="R335" s="21">
        <f t="shared" si="101"/>
        <v>0</v>
      </c>
      <c r="S335">
        <f t="shared" si="102"/>
        <v>0</v>
      </c>
      <c r="T335">
        <f>SUM($S$4:S335)</f>
        <v>1017874.3729087736</v>
      </c>
      <c r="U335">
        <f t="shared" si="103"/>
        <v>0.28274288136354825</v>
      </c>
      <c r="V335" s="21">
        <f t="shared" si="104"/>
        <v>1</v>
      </c>
      <c r="W335" s="28">
        <f t="shared" si="105"/>
        <v>-2497.5413480663829</v>
      </c>
      <c r="X335" s="28"/>
      <c r="Y335">
        <f>SUM($W$4:W335)</f>
        <v>-421497.91541493346</v>
      </c>
      <c r="Z335">
        <f t="shared" si="92"/>
        <v>0.11708275428192597</v>
      </c>
      <c r="AA335">
        <f t="shared" si="106"/>
        <v>-2.4975413480664366</v>
      </c>
      <c r="AB335">
        <f t="shared" si="108"/>
        <v>1</v>
      </c>
      <c r="AC335">
        <f t="shared" si="107"/>
        <v>-1.1267592592592612</v>
      </c>
      <c r="AD335">
        <f t="shared" si="91"/>
        <v>1.9980330784531064</v>
      </c>
      <c r="AE335">
        <f>SUM($AD$4:AD335)/3600</f>
        <v>9.36662034255408E-2</v>
      </c>
    </row>
    <row r="336" spans="1:31" x14ac:dyDescent="0.3">
      <c r="A336" s="6" t="s">
        <v>23</v>
      </c>
      <c r="B336" s="6">
        <v>332</v>
      </c>
      <c r="C336" s="6">
        <v>332</v>
      </c>
      <c r="D336" s="3">
        <f t="shared" si="93"/>
        <v>4.6388888888888884</v>
      </c>
      <c r="E336" s="7">
        <v>16.7</v>
      </c>
      <c r="F336" s="21">
        <f t="shared" si="94"/>
        <v>-0.1111111111111112</v>
      </c>
      <c r="G336" s="5">
        <f t="shared" si="95"/>
        <v>8.35</v>
      </c>
      <c r="H336" s="5">
        <f t="shared" si="96"/>
        <v>-2837.4838384830118</v>
      </c>
      <c r="I336">
        <f>SUM($D$4:D336)</f>
        <v>2329.0833333333326</v>
      </c>
      <c r="J336">
        <f t="shared" si="97"/>
        <v>4.6388888888886868</v>
      </c>
      <c r="K336">
        <f>Data!$B$4*9.81*0.012</f>
        <v>166.57380000000003</v>
      </c>
      <c r="L336" s="22">
        <f t="shared" si="98"/>
        <v>8.6960226083333296</v>
      </c>
      <c r="M336" s="22">
        <f>SUM($L$4:L336)</f>
        <v>9290.3639023916621</v>
      </c>
      <c r="N336" s="22">
        <f t="shared" si="99"/>
        <v>9.2903639023916629</v>
      </c>
      <c r="O336">
        <f>Data!$B$4*F336</f>
        <v>-157.22222222222234</v>
      </c>
      <c r="P336" s="23">
        <f t="shared" si="100"/>
        <v>18.047600386111014</v>
      </c>
      <c r="Q336" s="23">
        <f>SUM($P$4:P336)/10000</f>
        <v>7.1362772635724951</v>
      </c>
      <c r="R336" s="21">
        <f t="shared" si="101"/>
        <v>0</v>
      </c>
      <c r="S336">
        <f t="shared" si="102"/>
        <v>0</v>
      </c>
      <c r="T336">
        <f>SUM($S$4:S336)</f>
        <v>1017874.3729087736</v>
      </c>
      <c r="U336">
        <f t="shared" si="103"/>
        <v>0.28274288136354825</v>
      </c>
      <c r="V336" s="21">
        <f t="shared" si="104"/>
        <v>0</v>
      </c>
      <c r="W336">
        <f t="shared" si="105"/>
        <v>0</v>
      </c>
      <c r="Y336">
        <f>SUM($W$4:W336)</f>
        <v>-421497.91541493346</v>
      </c>
      <c r="Z336">
        <f t="shared" si="92"/>
        <v>0.11708275428192597</v>
      </c>
      <c r="AA336">
        <f t="shared" si="106"/>
        <v>8.3720812902237193E-2</v>
      </c>
      <c r="AB336">
        <f t="shared" si="108"/>
        <v>0</v>
      </c>
      <c r="AC336">
        <f t="shared" si="107"/>
        <v>-0.36685185185185226</v>
      </c>
      <c r="AD336">
        <f t="shared" si="91"/>
        <v>0</v>
      </c>
      <c r="AE336">
        <f>SUM($AD$4:AD336)/3600</f>
        <v>9.36662034255408E-2</v>
      </c>
    </row>
    <row r="337" spans="1:31" x14ac:dyDescent="0.3">
      <c r="A337" s="6" t="s">
        <v>23</v>
      </c>
      <c r="B337" s="6">
        <v>333</v>
      </c>
      <c r="C337" s="6">
        <v>333</v>
      </c>
      <c r="D337" s="3">
        <f t="shared" si="93"/>
        <v>4.416666666666667</v>
      </c>
      <c r="E337" s="7">
        <v>15.9</v>
      </c>
      <c r="F337" s="21">
        <f t="shared" si="94"/>
        <v>-0.13888888888888865</v>
      </c>
      <c r="G337" s="5">
        <f t="shared" si="95"/>
        <v>7.95</v>
      </c>
      <c r="H337" s="5">
        <f t="shared" si="96"/>
        <v>4337.5943185319384</v>
      </c>
      <c r="I337">
        <f>SUM($D$4:D337)</f>
        <v>2333.4999999999991</v>
      </c>
      <c r="J337">
        <f t="shared" si="97"/>
        <v>4.4166666666665151</v>
      </c>
      <c r="K337">
        <f>Data!$B$4*9.81*0.012</f>
        <v>166.57380000000003</v>
      </c>
      <c r="L337" s="22">
        <f t="shared" si="98"/>
        <v>7.8828264749999999</v>
      </c>
      <c r="M337" s="22">
        <f>SUM($L$4:L337)</f>
        <v>9298.2467288666612</v>
      </c>
      <c r="N337" s="22">
        <f t="shared" si="99"/>
        <v>9.2982467288666619</v>
      </c>
      <c r="O337">
        <f>Data!$B$4*F337</f>
        <v>-196.52777777777743</v>
      </c>
      <c r="P337" s="23">
        <f t="shared" si="100"/>
        <v>-22.071151302777395</v>
      </c>
      <c r="Q337" s="23">
        <f>SUM($P$4:P337)/10000</f>
        <v>7.1340701484422171</v>
      </c>
      <c r="R337" s="21">
        <f t="shared" si="101"/>
        <v>0</v>
      </c>
      <c r="S337">
        <f t="shared" si="102"/>
        <v>0</v>
      </c>
      <c r="T337">
        <f>SUM($S$4:S337)</f>
        <v>1017874.3729087736</v>
      </c>
      <c r="U337">
        <f t="shared" si="103"/>
        <v>0.28274288136354825</v>
      </c>
      <c r="V337" s="21">
        <f t="shared" si="104"/>
        <v>1</v>
      </c>
      <c r="W337" s="28">
        <f t="shared" si="105"/>
        <v>-97.480918253930142</v>
      </c>
      <c r="X337" s="28">
        <f>SUM(W337:W340)</f>
        <v>-466.6509035709899</v>
      </c>
      <c r="Y337">
        <f>SUM($W$4:W337)</f>
        <v>-421595.39633318741</v>
      </c>
      <c r="Z337">
        <f t="shared" si="92"/>
        <v>0.11710983231477429</v>
      </c>
      <c r="AA337">
        <f t="shared" si="106"/>
        <v>-9.7480918253933499E-2</v>
      </c>
      <c r="AB337">
        <f t="shared" si="108"/>
        <v>1</v>
      </c>
      <c r="AC337">
        <f t="shared" si="107"/>
        <v>-1.423734567901229</v>
      </c>
      <c r="AD337">
        <f t="shared" ref="AD337:AD400" si="109">W337*0.8/1000*-1</f>
        <v>7.7984734603144118E-2</v>
      </c>
      <c r="AE337">
        <f>SUM($AD$4:AD337)/3600</f>
        <v>9.3687865851819443E-2</v>
      </c>
    </row>
    <row r="338" spans="1:31" x14ac:dyDescent="0.3">
      <c r="A338" s="6" t="s">
        <v>23</v>
      </c>
      <c r="B338" s="6">
        <v>334</v>
      </c>
      <c r="C338" s="6">
        <v>334</v>
      </c>
      <c r="D338" s="3">
        <f t="shared" si="93"/>
        <v>4.333333333333333</v>
      </c>
      <c r="E338" s="7">
        <v>15.6</v>
      </c>
      <c r="F338" s="21">
        <f t="shared" si="94"/>
        <v>-0.15277777777777773</v>
      </c>
      <c r="G338" s="5">
        <f t="shared" si="95"/>
        <v>7.8</v>
      </c>
      <c r="H338" s="5">
        <f t="shared" si="96"/>
        <v>9083.6016878919527</v>
      </c>
      <c r="I338">
        <f>SUM($D$4:D338)</f>
        <v>2337.8333333333326</v>
      </c>
      <c r="J338">
        <f t="shared" si="97"/>
        <v>4.3333333333334849</v>
      </c>
      <c r="K338">
        <f>Data!$B$4*9.81*0.012</f>
        <v>166.57380000000003</v>
      </c>
      <c r="L338" s="22">
        <f t="shared" si="98"/>
        <v>7.5881675999999976</v>
      </c>
      <c r="M338" s="22">
        <f>SUM($L$4:L338)</f>
        <v>9305.834896466662</v>
      </c>
      <c r="N338" s="22">
        <f t="shared" si="99"/>
        <v>9.3058348964666617</v>
      </c>
      <c r="O338">
        <f>Data!$B$4*F338</f>
        <v>-216.18055555555549</v>
      </c>
      <c r="P338" s="23">
        <f t="shared" si="100"/>
        <v>-42.018587955555461</v>
      </c>
      <c r="Q338" s="23">
        <f>SUM($P$4:P338)/10000</f>
        <v>7.1298682896466623</v>
      </c>
      <c r="R338" s="21">
        <f t="shared" si="101"/>
        <v>0</v>
      </c>
      <c r="S338">
        <f t="shared" si="102"/>
        <v>0</v>
      </c>
      <c r="T338">
        <f>SUM($S$4:S338)</f>
        <v>1017874.3729087736</v>
      </c>
      <c r="U338">
        <f t="shared" si="103"/>
        <v>0.28274288136354825</v>
      </c>
      <c r="V338" s="21">
        <f t="shared" si="104"/>
        <v>1</v>
      </c>
      <c r="W338" s="28">
        <f t="shared" si="105"/>
        <v>-182.08054780741335</v>
      </c>
      <c r="X338" s="28"/>
      <c r="Y338">
        <f>SUM($W$4:W338)</f>
        <v>-421777.4768809948</v>
      </c>
      <c r="Z338">
        <f t="shared" si="92"/>
        <v>0.11716041024472078</v>
      </c>
      <c r="AA338">
        <f t="shared" si="106"/>
        <v>-0.18208054780740698</v>
      </c>
      <c r="AB338">
        <f t="shared" si="108"/>
        <v>1</v>
      </c>
      <c r="AC338">
        <f t="shared" si="107"/>
        <v>-0.51588541666667009</v>
      </c>
      <c r="AD338">
        <f t="shared" si="109"/>
        <v>0.14566443824593067</v>
      </c>
      <c r="AE338">
        <f>SUM($AD$4:AD338)/3600</f>
        <v>9.3728328195776658E-2</v>
      </c>
    </row>
    <row r="339" spans="1:31" x14ac:dyDescent="0.3">
      <c r="A339" s="6" t="s">
        <v>23</v>
      </c>
      <c r="B339" s="6">
        <v>335</v>
      </c>
      <c r="C339" s="6">
        <v>335</v>
      </c>
      <c r="D339" s="3">
        <f t="shared" si="93"/>
        <v>4.166666666666667</v>
      </c>
      <c r="E339" s="7">
        <v>15</v>
      </c>
      <c r="F339" s="21">
        <f t="shared" si="94"/>
        <v>-0.12500000000000006</v>
      </c>
      <c r="G339" s="5">
        <f t="shared" si="95"/>
        <v>7.5</v>
      </c>
      <c r="H339" s="5">
        <f t="shared" si="96"/>
        <v>581.12502343750714</v>
      </c>
      <c r="I339">
        <f>SUM($D$4:D339)</f>
        <v>2341.9999999999991</v>
      </c>
      <c r="J339">
        <f t="shared" si="97"/>
        <v>4.1666666666665151</v>
      </c>
      <c r="K339">
        <f>Data!$B$4*9.81*0.012</f>
        <v>166.57380000000003</v>
      </c>
      <c r="L339" s="22">
        <f t="shared" si="98"/>
        <v>7.0156875000000003</v>
      </c>
      <c r="M339" s="22">
        <f>SUM($L$4:L339)</f>
        <v>9312.8505839666614</v>
      </c>
      <c r="N339" s="22">
        <f t="shared" si="99"/>
        <v>9.3128505839666609</v>
      </c>
      <c r="O339">
        <f>Data!$B$4*F339</f>
        <v>-176.87500000000009</v>
      </c>
      <c r="P339" s="23">
        <f t="shared" si="100"/>
        <v>-3.2855125000000385</v>
      </c>
      <c r="Q339" s="23">
        <f>SUM($P$4:P339)/10000</f>
        <v>7.1295397383966614</v>
      </c>
      <c r="R339" s="21">
        <f t="shared" si="101"/>
        <v>0</v>
      </c>
      <c r="S339">
        <f t="shared" si="102"/>
        <v>0</v>
      </c>
      <c r="T339">
        <f>SUM($S$4:S339)</f>
        <v>1017874.3729087736</v>
      </c>
      <c r="U339">
        <f t="shared" si="103"/>
        <v>0.28274288136354825</v>
      </c>
      <c r="V339" s="21">
        <f t="shared" si="104"/>
        <v>1</v>
      </c>
      <c r="W339" s="28">
        <f t="shared" si="105"/>
        <v>-13.689635416666329</v>
      </c>
      <c r="X339" s="28"/>
      <c r="Y339">
        <f>SUM($W$4:W339)</f>
        <v>-421791.16651641147</v>
      </c>
      <c r="Z339">
        <f t="shared" si="92"/>
        <v>0.11716421292122541</v>
      </c>
      <c r="AA339">
        <f t="shared" si="106"/>
        <v>-1.3689635416666828E-2</v>
      </c>
      <c r="AB339">
        <f t="shared" si="108"/>
        <v>1</v>
      </c>
      <c r="AC339">
        <f t="shared" si="107"/>
        <v>-1.0022916666666624</v>
      </c>
      <c r="AD339">
        <f t="shared" si="109"/>
        <v>1.0951708333333064E-2</v>
      </c>
      <c r="AE339">
        <f>SUM($AD$4:AD339)/3600</f>
        <v>9.3731370336980355E-2</v>
      </c>
    </row>
    <row r="340" spans="1:31" x14ac:dyDescent="0.3">
      <c r="A340" s="6" t="s">
        <v>23</v>
      </c>
      <c r="B340" s="6">
        <v>336</v>
      </c>
      <c r="C340" s="6">
        <v>336</v>
      </c>
      <c r="D340" s="3">
        <f t="shared" si="93"/>
        <v>4.0277777777777777</v>
      </c>
      <c r="E340" s="7">
        <v>14.5</v>
      </c>
      <c r="F340" s="21">
        <f t="shared" si="94"/>
        <v>-0.15277777777777773</v>
      </c>
      <c r="G340" s="5">
        <f t="shared" si="95"/>
        <v>7.25</v>
      </c>
      <c r="H340" s="5">
        <f t="shared" si="96"/>
        <v>9306.7859295765538</v>
      </c>
      <c r="I340">
        <f>SUM($D$4:D340)</f>
        <v>2346.0277777777769</v>
      </c>
      <c r="J340">
        <f t="shared" si="97"/>
        <v>4.0277777777778283</v>
      </c>
      <c r="K340">
        <f>Data!$B$4*9.81*0.012</f>
        <v>166.57380000000003</v>
      </c>
      <c r="L340" s="22">
        <f t="shared" si="98"/>
        <v>6.5557702083333327</v>
      </c>
      <c r="M340" s="22">
        <f>SUM($L$4:L340)</f>
        <v>9319.4063541749947</v>
      </c>
      <c r="N340" s="22">
        <f t="shared" si="99"/>
        <v>9.3194063541749941</v>
      </c>
      <c r="O340">
        <f>Data!$B$4*F340</f>
        <v>-216.18055555555549</v>
      </c>
      <c r="P340" s="23">
        <f t="shared" si="100"/>
        <v>-43.05098534722211</v>
      </c>
      <c r="Q340" s="23">
        <f>SUM($P$4:P340)/10000</f>
        <v>7.1252346398619393</v>
      </c>
      <c r="R340" s="21">
        <f t="shared" si="101"/>
        <v>0</v>
      </c>
      <c r="S340">
        <f t="shared" si="102"/>
        <v>0</v>
      </c>
      <c r="T340">
        <f>SUM($S$4:S340)</f>
        <v>1017874.3729087736</v>
      </c>
      <c r="U340">
        <f t="shared" si="103"/>
        <v>0.28274288136354825</v>
      </c>
      <c r="V340" s="21">
        <f t="shared" si="104"/>
        <v>1</v>
      </c>
      <c r="W340" s="28">
        <f t="shared" si="105"/>
        <v>-173.39980209298011</v>
      </c>
      <c r="X340" s="28"/>
      <c r="Y340">
        <f>SUM($W$4:W340)</f>
        <v>-421964.56631850445</v>
      </c>
      <c r="Z340">
        <f t="shared" si="92"/>
        <v>0.11721237953291791</v>
      </c>
      <c r="AA340">
        <f t="shared" si="106"/>
        <v>-0.17339980209297795</v>
      </c>
      <c r="AB340">
        <f t="shared" si="108"/>
        <v>1</v>
      </c>
      <c r="AC340">
        <f t="shared" si="107"/>
        <v>-0.80521797839506404</v>
      </c>
      <c r="AD340">
        <f t="shared" si="109"/>
        <v>0.13871984167438409</v>
      </c>
      <c r="AE340">
        <f>SUM($AD$4:AD340)/3600</f>
        <v>9.3769903626334361E-2</v>
      </c>
    </row>
    <row r="341" spans="1:31" x14ac:dyDescent="0.3">
      <c r="A341" s="6" t="s">
        <v>23</v>
      </c>
      <c r="B341" s="6">
        <v>337</v>
      </c>
      <c r="C341" s="6">
        <v>337</v>
      </c>
      <c r="D341" s="3">
        <f t="shared" si="93"/>
        <v>3.9722222222222223</v>
      </c>
      <c r="E341" s="7">
        <v>14.3</v>
      </c>
      <c r="F341" s="21">
        <f t="shared" si="94"/>
        <v>-9.7222222222222127E-2</v>
      </c>
      <c r="G341" s="5">
        <f t="shared" si="95"/>
        <v>7.15</v>
      </c>
      <c r="H341" s="5">
        <f t="shared" si="96"/>
        <v>-4867.2790533794541</v>
      </c>
      <c r="I341">
        <f>SUM($D$4:D341)</f>
        <v>2349.9999999999991</v>
      </c>
      <c r="J341">
        <f t="shared" si="97"/>
        <v>3.9722222222221717</v>
      </c>
      <c r="K341">
        <f>Data!$B$4*9.81*0.012</f>
        <v>166.57380000000003</v>
      </c>
      <c r="L341" s="22">
        <f t="shared" si="98"/>
        <v>6.3761686083333329</v>
      </c>
      <c r="M341" s="22">
        <f>SUM($L$4:L341)</f>
        <v>9325.7825227833273</v>
      </c>
      <c r="N341" s="22">
        <f t="shared" si="99"/>
        <v>9.325782522783328</v>
      </c>
      <c r="O341">
        <f>Data!$B$4*F341</f>
        <v>-137.56944444444431</v>
      </c>
      <c r="P341" s="23">
        <f t="shared" si="100"/>
        <v>35.380524163889049</v>
      </c>
      <c r="Q341" s="23">
        <f>SUM($P$4:P341)/10000</f>
        <v>7.1287726922783285</v>
      </c>
      <c r="R341" s="21">
        <f t="shared" si="101"/>
        <v>0</v>
      </c>
      <c r="S341">
        <f t="shared" si="102"/>
        <v>0</v>
      </c>
      <c r="T341">
        <f>SUM($S$4:S341)</f>
        <v>1017874.3729087736</v>
      </c>
      <c r="U341">
        <f t="shared" si="103"/>
        <v>0.28274288136354825</v>
      </c>
      <c r="V341" s="21">
        <f t="shared" si="104"/>
        <v>0</v>
      </c>
      <c r="W341">
        <f t="shared" si="105"/>
        <v>0</v>
      </c>
      <c r="Y341">
        <f>SUM($W$4:W341)</f>
        <v>-421964.56631850445</v>
      </c>
      <c r="Z341">
        <f t="shared" si="92"/>
        <v>0.11721237953291791</v>
      </c>
      <c r="AA341">
        <f t="shared" si="106"/>
        <v>0.14053930431767039</v>
      </c>
      <c r="AB341">
        <f t="shared" si="108"/>
        <v>0</v>
      </c>
      <c r="AC341">
        <f t="shared" si="107"/>
        <v>-0.31444444444444331</v>
      </c>
      <c r="AD341">
        <f t="shared" si="109"/>
        <v>0</v>
      </c>
      <c r="AE341">
        <f>SUM($AD$4:AD341)/3600</f>
        <v>9.3769903626334361E-2</v>
      </c>
    </row>
    <row r="342" spans="1:31" x14ac:dyDescent="0.3">
      <c r="A342" s="6" t="s">
        <v>23</v>
      </c>
      <c r="B342" s="6">
        <v>338</v>
      </c>
      <c r="C342" s="6">
        <v>338</v>
      </c>
      <c r="D342" s="3">
        <f t="shared" si="93"/>
        <v>4.0277777777777777</v>
      </c>
      <c r="E342" s="7">
        <v>14.5</v>
      </c>
      <c r="F342" s="21">
        <f t="shared" si="94"/>
        <v>0</v>
      </c>
      <c r="G342" s="5">
        <f t="shared" si="95"/>
        <v>7.25</v>
      </c>
      <c r="H342" s="5">
        <f t="shared" si="96"/>
        <v>0</v>
      </c>
      <c r="I342">
        <f>SUM($D$4:D342)</f>
        <v>2354.0277777777769</v>
      </c>
      <c r="J342">
        <f t="shared" si="97"/>
        <v>4.0277777777778283</v>
      </c>
      <c r="K342">
        <f>Data!$B$4*9.81*0.012</f>
        <v>166.57380000000003</v>
      </c>
      <c r="L342" s="22">
        <f t="shared" si="98"/>
        <v>6.5557702083333327</v>
      </c>
      <c r="M342" s="22">
        <f>SUM($L$4:L342)</f>
        <v>9332.3382929916606</v>
      </c>
      <c r="N342" s="22">
        <f t="shared" si="99"/>
        <v>9.3323382929916612</v>
      </c>
      <c r="O342">
        <f>Data!$B$4*F342</f>
        <v>0</v>
      </c>
      <c r="P342" s="23">
        <f t="shared" si="100"/>
        <v>173.12957020833338</v>
      </c>
      <c r="Q342" s="23">
        <f>SUM($P$4:P342)/10000</f>
        <v>7.1460856492991613</v>
      </c>
      <c r="R342" s="21">
        <f t="shared" si="101"/>
        <v>0</v>
      </c>
      <c r="S342">
        <f t="shared" si="102"/>
        <v>0</v>
      </c>
      <c r="T342">
        <f>SUM($S$4:S342)</f>
        <v>1017874.3729087736</v>
      </c>
      <c r="U342">
        <f t="shared" si="103"/>
        <v>0.28274288136354825</v>
      </c>
      <c r="V342" s="21">
        <f t="shared" si="104"/>
        <v>0</v>
      </c>
      <c r="W342">
        <f t="shared" si="105"/>
        <v>0</v>
      </c>
      <c r="Y342">
        <f>SUM($W$4:W342)</f>
        <v>-421964.56631850445</v>
      </c>
      <c r="Z342">
        <f t="shared" si="92"/>
        <v>0.11721237953291791</v>
      </c>
      <c r="AA342">
        <f t="shared" si="106"/>
        <v>0.6973274355613428</v>
      </c>
      <c r="AB342">
        <f t="shared" si="108"/>
        <v>0</v>
      </c>
      <c r="AC342">
        <f t="shared" si="107"/>
        <v>0.31444444444444331</v>
      </c>
      <c r="AD342">
        <f t="shared" si="109"/>
        <v>0</v>
      </c>
      <c r="AE342">
        <f>SUM($AD$4:AD342)/3600</f>
        <v>9.3769903626334361E-2</v>
      </c>
    </row>
    <row r="343" spans="1:31" x14ac:dyDescent="0.3">
      <c r="A343" s="6" t="s">
        <v>23</v>
      </c>
      <c r="B343" s="6">
        <v>339</v>
      </c>
      <c r="C343" s="6">
        <v>339</v>
      </c>
      <c r="D343" s="3">
        <f t="shared" si="93"/>
        <v>4.2777777777777777</v>
      </c>
      <c r="E343" s="7">
        <v>15.4</v>
      </c>
      <c r="F343" s="21">
        <f t="shared" si="94"/>
        <v>0.15277777777777773</v>
      </c>
      <c r="G343" s="5">
        <f t="shared" si="95"/>
        <v>7.7</v>
      </c>
      <c r="H343" s="5">
        <f t="shared" si="96"/>
        <v>84342.67123551463</v>
      </c>
      <c r="I343">
        <f>SUM($D$4:D343)</f>
        <v>2358.3055555555547</v>
      </c>
      <c r="J343">
        <f t="shared" si="97"/>
        <v>4.2777777777778283</v>
      </c>
      <c r="K343">
        <f>Data!$B$4*9.81*0.012</f>
        <v>166.57380000000003</v>
      </c>
      <c r="L343" s="22">
        <f t="shared" si="98"/>
        <v>7.3948464333333321</v>
      </c>
      <c r="M343" s="22">
        <f>SUM($L$4:L343)</f>
        <v>9339.7331394249941</v>
      </c>
      <c r="N343" s="22">
        <f t="shared" si="99"/>
        <v>9.3397331394249949</v>
      </c>
      <c r="O343">
        <f>Data!$B$4*F343</f>
        <v>216.18055555555549</v>
      </c>
      <c r="P343" s="23">
        <f t="shared" si="100"/>
        <v>390.14920198888888</v>
      </c>
      <c r="Q343" s="23">
        <f>SUM($P$4:P343)/10000</f>
        <v>7.1851005694980499</v>
      </c>
      <c r="R343" s="21">
        <f t="shared" si="101"/>
        <v>1</v>
      </c>
      <c r="S343">
        <f t="shared" si="102"/>
        <v>1668.9715862858222</v>
      </c>
      <c r="T343">
        <f>SUM($S$4:S343)</f>
        <v>1019543.3444950595</v>
      </c>
      <c r="U343">
        <f t="shared" si="103"/>
        <v>0.28320648458196096</v>
      </c>
      <c r="V343" s="21">
        <f t="shared" si="104"/>
        <v>0</v>
      </c>
      <c r="W343">
        <f t="shared" si="105"/>
        <v>0</v>
      </c>
      <c r="Y343">
        <f>SUM($W$4:W343)</f>
        <v>-421964.56631850445</v>
      </c>
      <c r="Z343">
        <f t="shared" si="92"/>
        <v>0.11721237953291791</v>
      </c>
      <c r="AA343">
        <f t="shared" si="106"/>
        <v>1.6689715862858026</v>
      </c>
      <c r="AB343">
        <f t="shared" si="108"/>
        <v>0</v>
      </c>
      <c r="AC343">
        <f t="shared" si="107"/>
        <v>1.4690451388888892</v>
      </c>
      <c r="AD343">
        <f t="shared" si="109"/>
        <v>0</v>
      </c>
      <c r="AE343">
        <f>SUM($AD$4:AD343)/3600</f>
        <v>9.3769903626334361E-2</v>
      </c>
    </row>
    <row r="344" spans="1:31" x14ac:dyDescent="0.3">
      <c r="A344" s="6" t="s">
        <v>23</v>
      </c>
      <c r="B344" s="6">
        <v>340</v>
      </c>
      <c r="C344" s="6">
        <v>340</v>
      </c>
      <c r="D344" s="3">
        <f t="shared" si="93"/>
        <v>4.9444444444444446</v>
      </c>
      <c r="E344" s="7">
        <v>17.8</v>
      </c>
      <c r="F344" s="21">
        <f t="shared" si="94"/>
        <v>0.45833333333333343</v>
      </c>
      <c r="G344" s="5">
        <f t="shared" si="95"/>
        <v>8.9</v>
      </c>
      <c r="H344" s="5">
        <f t="shared" si="96"/>
        <v>535043.50381556258</v>
      </c>
      <c r="I344">
        <f>SUM($D$4:D344)</f>
        <v>2363.2499999999991</v>
      </c>
      <c r="J344">
        <f t="shared" si="97"/>
        <v>4.9444444444443434</v>
      </c>
      <c r="K344">
        <f>Data!$B$4*9.81*0.012</f>
        <v>166.57380000000003</v>
      </c>
      <c r="L344" s="22">
        <f t="shared" si="98"/>
        <v>9.8793352333333324</v>
      </c>
      <c r="M344" s="22">
        <f>SUM($L$4:L344)</f>
        <v>9349.6124746583282</v>
      </c>
      <c r="N344" s="22">
        <f t="shared" si="99"/>
        <v>9.3496124746583273</v>
      </c>
      <c r="O344">
        <f>Data!$B$4*F344</f>
        <v>648.54166666666674</v>
      </c>
      <c r="P344" s="23">
        <f t="shared" si="100"/>
        <v>824.99480190000008</v>
      </c>
      <c r="Q344" s="23">
        <f>SUM($P$4:P344)/10000</f>
        <v>7.26760004968805</v>
      </c>
      <c r="R344" s="21">
        <f t="shared" si="101"/>
        <v>1</v>
      </c>
      <c r="S344">
        <f t="shared" si="102"/>
        <v>4079.1409649499169</v>
      </c>
      <c r="T344">
        <f>SUM($S$4:S344)</f>
        <v>1023622.4854600094</v>
      </c>
      <c r="U344">
        <f t="shared" si="103"/>
        <v>0.28433957929444709</v>
      </c>
      <c r="V344" s="21">
        <f t="shared" si="104"/>
        <v>0</v>
      </c>
      <c r="W344">
        <f t="shared" si="105"/>
        <v>0</v>
      </c>
      <c r="Y344">
        <f>SUM($W$4:W344)</f>
        <v>-421964.56631850445</v>
      </c>
      <c r="Z344">
        <f t="shared" si="92"/>
        <v>0.11721237953291791</v>
      </c>
      <c r="AA344">
        <f t="shared" si="106"/>
        <v>4.0791409649500006</v>
      </c>
      <c r="AB344">
        <f t="shared" si="108"/>
        <v>0</v>
      </c>
      <c r="AC344">
        <f t="shared" si="107"/>
        <v>4.3498148148148159</v>
      </c>
      <c r="AD344">
        <f t="shared" si="109"/>
        <v>0</v>
      </c>
      <c r="AE344">
        <f>SUM($AD$4:AD344)/3600</f>
        <v>9.3769903626334361E-2</v>
      </c>
    </row>
    <row r="345" spans="1:31" x14ac:dyDescent="0.3">
      <c r="A345" s="6" t="s">
        <v>23</v>
      </c>
      <c r="B345" s="6">
        <v>341</v>
      </c>
      <c r="C345" s="6">
        <v>341</v>
      </c>
      <c r="D345" s="3">
        <f t="shared" si="93"/>
        <v>5.8611111111111116</v>
      </c>
      <c r="E345" s="7">
        <v>21.1</v>
      </c>
      <c r="F345" s="21">
        <f t="shared" si="94"/>
        <v>0.79166666666666674</v>
      </c>
      <c r="G345" s="5">
        <f t="shared" si="95"/>
        <v>10.55</v>
      </c>
      <c r="H345" s="5">
        <f t="shared" si="96"/>
        <v>1457014.8220970298</v>
      </c>
      <c r="I345">
        <f>SUM($D$4:D345)</f>
        <v>2369.1111111111104</v>
      </c>
      <c r="J345">
        <f t="shared" si="97"/>
        <v>5.8611111111113132</v>
      </c>
      <c r="K345">
        <f>Data!$B$4*9.81*0.012</f>
        <v>166.57380000000003</v>
      </c>
      <c r="L345" s="22">
        <f t="shared" si="98"/>
        <v>13.882018808333333</v>
      </c>
      <c r="M345" s="22">
        <f>SUM($L$4:L345)</f>
        <v>9363.4944934666619</v>
      </c>
      <c r="N345" s="22">
        <f t="shared" si="99"/>
        <v>9.3634944934666624</v>
      </c>
      <c r="O345">
        <f>Data!$B$4*F345</f>
        <v>1120.2083333333335</v>
      </c>
      <c r="P345" s="23">
        <f t="shared" si="100"/>
        <v>1300.6641521416668</v>
      </c>
      <c r="Q345" s="23">
        <f>SUM($P$4:P345)/10000</f>
        <v>7.3976664649022164</v>
      </c>
      <c r="R345" s="21">
        <f t="shared" si="101"/>
        <v>1</v>
      </c>
      <c r="S345">
        <f t="shared" si="102"/>
        <v>7623.3371139416986</v>
      </c>
      <c r="T345">
        <f>SUM($S$4:S345)</f>
        <v>1031245.8225739511</v>
      </c>
      <c r="U345">
        <f t="shared" si="103"/>
        <v>0.28645717293720863</v>
      </c>
      <c r="V345" s="21">
        <f t="shared" si="104"/>
        <v>0</v>
      </c>
      <c r="W345">
        <f t="shared" si="105"/>
        <v>0</v>
      </c>
      <c r="Y345">
        <f>SUM($W$4:W345)</f>
        <v>-421964.56631850445</v>
      </c>
      <c r="Z345">
        <f t="shared" si="92"/>
        <v>0.11721237953291791</v>
      </c>
      <c r="AA345">
        <f t="shared" si="106"/>
        <v>7.623337113941437</v>
      </c>
      <c r="AB345">
        <f t="shared" si="108"/>
        <v>0</v>
      </c>
      <c r="AC345">
        <f t="shared" si="107"/>
        <v>7.0078530092592608</v>
      </c>
      <c r="AD345">
        <f t="shared" si="109"/>
        <v>0</v>
      </c>
      <c r="AE345">
        <f>SUM($AD$4:AD345)/3600</f>
        <v>9.3769903626334361E-2</v>
      </c>
    </row>
    <row r="346" spans="1:31" x14ac:dyDescent="0.3">
      <c r="A346" s="6" t="s">
        <v>23</v>
      </c>
      <c r="B346" s="6">
        <v>342</v>
      </c>
      <c r="C346" s="6">
        <v>342</v>
      </c>
      <c r="D346" s="3">
        <f t="shared" si="93"/>
        <v>6.6944444444444446</v>
      </c>
      <c r="E346" s="7">
        <v>24.1</v>
      </c>
      <c r="F346" s="21">
        <f t="shared" si="94"/>
        <v>0.87500000000000011</v>
      </c>
      <c r="G346" s="5">
        <f t="shared" si="95"/>
        <v>12.05</v>
      </c>
      <c r="H346" s="5">
        <f t="shared" si="96"/>
        <v>1761615.3186001934</v>
      </c>
      <c r="I346">
        <f>SUM($D$4:D346)</f>
        <v>2375.8055555555547</v>
      </c>
      <c r="J346">
        <f t="shared" si="97"/>
        <v>6.6944444444443434</v>
      </c>
      <c r="K346">
        <f>Data!$B$4*9.81*0.012</f>
        <v>166.57380000000003</v>
      </c>
      <c r="L346" s="22">
        <f t="shared" si="98"/>
        <v>18.110139808333333</v>
      </c>
      <c r="M346" s="22">
        <f>SUM($L$4:L346)</f>
        <v>9381.6046332749956</v>
      </c>
      <c r="N346" s="22">
        <f t="shared" si="99"/>
        <v>9.3816046332749963</v>
      </c>
      <c r="O346">
        <f>Data!$B$4*F346</f>
        <v>1238.1250000000002</v>
      </c>
      <c r="P346" s="23">
        <f t="shared" si="100"/>
        <v>1422.8089398083337</v>
      </c>
      <c r="Q346" s="23">
        <f>SUM($P$4:P346)/10000</f>
        <v>7.5399473588830501</v>
      </c>
      <c r="R346" s="21">
        <f t="shared" si="101"/>
        <v>1</v>
      </c>
      <c r="S346">
        <f t="shared" si="102"/>
        <v>9524.9154026056458</v>
      </c>
      <c r="T346">
        <f>SUM($S$4:S346)</f>
        <v>1040770.7379765568</v>
      </c>
      <c r="U346">
        <f t="shared" si="103"/>
        <v>0.28910298277126578</v>
      </c>
      <c r="V346" s="21">
        <f t="shared" si="104"/>
        <v>0</v>
      </c>
      <c r="W346">
        <f t="shared" si="105"/>
        <v>0</v>
      </c>
      <c r="Y346">
        <f>SUM($W$4:W346)</f>
        <v>-421964.56631850445</v>
      </c>
      <c r="Z346">
        <f t="shared" si="92"/>
        <v>0.11721237953291791</v>
      </c>
      <c r="AA346">
        <f t="shared" si="106"/>
        <v>9.5249154026057887</v>
      </c>
      <c r="AB346">
        <f t="shared" si="108"/>
        <v>0</v>
      </c>
      <c r="AC346">
        <f t="shared" si="107"/>
        <v>7.402546296296296</v>
      </c>
      <c r="AD346">
        <f t="shared" si="109"/>
        <v>0</v>
      </c>
      <c r="AE346">
        <f>SUM($AD$4:AD346)/3600</f>
        <v>9.3769903626334361E-2</v>
      </c>
    </row>
    <row r="347" spans="1:31" x14ac:dyDescent="0.3">
      <c r="A347" s="6" t="s">
        <v>23</v>
      </c>
      <c r="B347" s="6">
        <v>343</v>
      </c>
      <c r="C347" s="6">
        <v>343</v>
      </c>
      <c r="D347" s="3">
        <f t="shared" si="93"/>
        <v>6.9444444444444446</v>
      </c>
      <c r="E347" s="7">
        <v>25</v>
      </c>
      <c r="F347" s="21">
        <f t="shared" si="94"/>
        <v>0.54166666666666641</v>
      </c>
      <c r="G347" s="5">
        <f t="shared" si="95"/>
        <v>12.5</v>
      </c>
      <c r="H347" s="5">
        <f t="shared" si="96"/>
        <v>730067.00982899242</v>
      </c>
      <c r="I347">
        <f>SUM($D$4:D347)</f>
        <v>2382.7499999999991</v>
      </c>
      <c r="J347">
        <f t="shared" si="97"/>
        <v>6.9444444444443434</v>
      </c>
      <c r="K347">
        <f>Data!$B$4*9.81*0.012</f>
        <v>166.57380000000003</v>
      </c>
      <c r="L347" s="22">
        <f t="shared" si="98"/>
        <v>19.48802083333333</v>
      </c>
      <c r="M347" s="22">
        <f>SUM($L$4:L347)</f>
        <v>9401.0926541083281</v>
      </c>
      <c r="N347" s="22">
        <f t="shared" si="99"/>
        <v>9.4010926541083286</v>
      </c>
      <c r="O347">
        <f>Data!$B$4*F347</f>
        <v>766.45833333333292</v>
      </c>
      <c r="P347" s="23">
        <f t="shared" si="100"/>
        <v>952.52015416666632</v>
      </c>
      <c r="Q347" s="23">
        <f>SUM($P$4:P347)/10000</f>
        <v>7.6351993742997157</v>
      </c>
      <c r="R347" s="21">
        <f t="shared" si="101"/>
        <v>1</v>
      </c>
      <c r="S347">
        <f t="shared" si="102"/>
        <v>6614.7232928239755</v>
      </c>
      <c r="T347">
        <f>SUM($S$4:S347)</f>
        <v>1047385.4612693808</v>
      </c>
      <c r="U347">
        <f t="shared" si="103"/>
        <v>0.29094040590816134</v>
      </c>
      <c r="V347" s="21">
        <f t="shared" si="104"/>
        <v>0</v>
      </c>
      <c r="W347">
        <f t="shared" si="105"/>
        <v>0</v>
      </c>
      <c r="Y347">
        <f>SUM($W$4:W347)</f>
        <v>-421964.56631850445</v>
      </c>
      <c r="Z347">
        <f t="shared" si="92"/>
        <v>0.11721237953291791</v>
      </c>
      <c r="AA347">
        <f t="shared" si="106"/>
        <v>6.6147232928240722</v>
      </c>
      <c r="AB347">
        <f t="shared" si="108"/>
        <v>0</v>
      </c>
      <c r="AC347">
        <f t="shared" si="107"/>
        <v>2.4123784722222217</v>
      </c>
      <c r="AD347">
        <f t="shared" si="109"/>
        <v>0</v>
      </c>
      <c r="AE347">
        <f>SUM($AD$4:AD347)/3600</f>
        <v>9.3769903626334361E-2</v>
      </c>
    </row>
    <row r="348" spans="1:31" x14ac:dyDescent="0.3">
      <c r="A348" s="6" t="s">
        <v>23</v>
      </c>
      <c r="B348" s="6">
        <v>344</v>
      </c>
      <c r="C348" s="6">
        <v>344</v>
      </c>
      <c r="D348" s="3">
        <f t="shared" si="93"/>
        <v>7.0277777777777777</v>
      </c>
      <c r="E348" s="7">
        <v>25.3</v>
      </c>
      <c r="F348" s="21">
        <f t="shared" si="94"/>
        <v>0.16666666666666657</v>
      </c>
      <c r="G348" s="5">
        <f t="shared" si="95"/>
        <v>12.65</v>
      </c>
      <c r="H348" s="5">
        <f t="shared" si="96"/>
        <v>99607.904535409645</v>
      </c>
      <c r="I348">
        <f>SUM($D$4:D348)</f>
        <v>2389.7777777777769</v>
      </c>
      <c r="J348">
        <f t="shared" si="97"/>
        <v>7.0277777777778283</v>
      </c>
      <c r="K348">
        <f>Data!$B$4*9.81*0.012</f>
        <v>166.57380000000003</v>
      </c>
      <c r="L348" s="22">
        <f t="shared" si="98"/>
        <v>19.958539608333329</v>
      </c>
      <c r="M348" s="22">
        <f>SUM($L$4:L348)</f>
        <v>9421.0511937166611</v>
      </c>
      <c r="N348" s="22">
        <f t="shared" si="99"/>
        <v>9.4210511937166608</v>
      </c>
      <c r="O348">
        <f>Data!$B$4*F348</f>
        <v>235.8333333333332</v>
      </c>
      <c r="P348" s="23">
        <f t="shared" si="100"/>
        <v>422.36567294166656</v>
      </c>
      <c r="Q348" s="23">
        <f>SUM($P$4:P348)/10000</f>
        <v>7.6774359415938829</v>
      </c>
      <c r="R348" s="21">
        <f t="shared" si="101"/>
        <v>1</v>
      </c>
      <c r="S348">
        <f t="shared" si="102"/>
        <v>2968.2920903956224</v>
      </c>
      <c r="T348">
        <f>SUM($S$4:S348)</f>
        <v>1050353.7533597765</v>
      </c>
      <c r="U348">
        <f t="shared" si="103"/>
        <v>0.29176493148882682</v>
      </c>
      <c r="V348" s="21">
        <f t="shared" si="104"/>
        <v>0</v>
      </c>
      <c r="W348">
        <f t="shared" si="105"/>
        <v>0</v>
      </c>
      <c r="Y348">
        <f>SUM($W$4:W348)</f>
        <v>-421964.56631850445</v>
      </c>
      <c r="Z348">
        <f t="shared" si="92"/>
        <v>0.11721237953291791</v>
      </c>
      <c r="AA348">
        <f t="shared" si="106"/>
        <v>2.9682920903956012</v>
      </c>
      <c r="AB348">
        <f t="shared" si="108"/>
        <v>0</v>
      </c>
      <c r="AC348">
        <f t="shared" si="107"/>
        <v>0.8237789351851823</v>
      </c>
      <c r="AD348">
        <f t="shared" si="109"/>
        <v>0</v>
      </c>
      <c r="AE348">
        <f>SUM($AD$4:AD348)/3600</f>
        <v>9.3769903626334361E-2</v>
      </c>
    </row>
    <row r="349" spans="1:31" x14ac:dyDescent="0.3">
      <c r="A349" s="6" t="s">
        <v>23</v>
      </c>
      <c r="B349" s="6">
        <v>345</v>
      </c>
      <c r="C349" s="6">
        <v>345</v>
      </c>
      <c r="D349" s="3">
        <f t="shared" si="93"/>
        <v>7.083333333333333</v>
      </c>
      <c r="E349" s="7">
        <v>25.5</v>
      </c>
      <c r="F349" s="21">
        <f t="shared" si="94"/>
        <v>6.9444444444444448E-2</v>
      </c>
      <c r="G349" s="5">
        <f t="shared" si="95"/>
        <v>12.75</v>
      </c>
      <c r="H349" s="5">
        <f t="shared" si="96"/>
        <v>28016.314684437697</v>
      </c>
      <c r="I349">
        <f>SUM($D$4:D349)</f>
        <v>2396.8611111111104</v>
      </c>
      <c r="J349">
        <f t="shared" si="97"/>
        <v>7.0833333333334849</v>
      </c>
      <c r="K349">
        <f>Data!$B$4*9.81*0.012</f>
        <v>166.57380000000003</v>
      </c>
      <c r="L349" s="22">
        <f t="shared" si="98"/>
        <v>20.275336874999997</v>
      </c>
      <c r="M349" s="22">
        <f>SUM($L$4:L349)</f>
        <v>9441.3265305916611</v>
      </c>
      <c r="N349" s="22">
        <f t="shared" si="99"/>
        <v>9.4413265305916614</v>
      </c>
      <c r="O349">
        <f>Data!$B$4*F349</f>
        <v>98.2638888888889</v>
      </c>
      <c r="P349" s="23">
        <f t="shared" si="100"/>
        <v>285.11302576388891</v>
      </c>
      <c r="Q349" s="23">
        <f>SUM($P$4:P349)/10000</f>
        <v>7.7059472441702717</v>
      </c>
      <c r="R349" s="21">
        <f t="shared" si="101"/>
        <v>1</v>
      </c>
      <c r="S349">
        <f t="shared" si="102"/>
        <v>2019.550599160923</v>
      </c>
      <c r="T349">
        <f>SUM($S$4:S349)</f>
        <v>1052373.3039589373</v>
      </c>
      <c r="U349">
        <f t="shared" si="103"/>
        <v>0.29232591776637146</v>
      </c>
      <c r="V349" s="21">
        <f t="shared" si="104"/>
        <v>0</v>
      </c>
      <c r="W349">
        <f t="shared" si="105"/>
        <v>0</v>
      </c>
      <c r="Y349">
        <f>SUM($W$4:W349)</f>
        <v>-421964.56631850445</v>
      </c>
      <c r="Z349">
        <f t="shared" si="92"/>
        <v>0.11721237953291791</v>
      </c>
      <c r="AA349">
        <f t="shared" si="106"/>
        <v>2.0195505991608798</v>
      </c>
      <c r="AB349">
        <f t="shared" si="108"/>
        <v>0</v>
      </c>
      <c r="AC349">
        <f t="shared" si="107"/>
        <v>0.55464506172839401</v>
      </c>
      <c r="AD349">
        <f t="shared" si="109"/>
        <v>0</v>
      </c>
      <c r="AE349">
        <f>SUM($AD$4:AD349)/3600</f>
        <v>9.3769903626334361E-2</v>
      </c>
    </row>
    <row r="350" spans="1:31" x14ac:dyDescent="0.3">
      <c r="A350" s="6" t="s">
        <v>23</v>
      </c>
      <c r="B350" s="6">
        <v>346</v>
      </c>
      <c r="C350" s="6">
        <v>346</v>
      </c>
      <c r="D350" s="3">
        <f t="shared" si="93"/>
        <v>7.333333333333333</v>
      </c>
      <c r="E350" s="7">
        <v>26.4</v>
      </c>
      <c r="F350" s="21">
        <f t="shared" si="94"/>
        <v>0.15277777777777748</v>
      </c>
      <c r="G350" s="5">
        <f t="shared" si="95"/>
        <v>13.2</v>
      </c>
      <c r="H350" s="5">
        <f t="shared" si="96"/>
        <v>87442.040438975062</v>
      </c>
      <c r="I350">
        <f>SUM($D$4:D350)</f>
        <v>2404.1944444444439</v>
      </c>
      <c r="J350">
        <f t="shared" si="97"/>
        <v>7.3333333333334849</v>
      </c>
      <c r="K350">
        <f>Data!$B$4*9.81*0.012</f>
        <v>166.57380000000003</v>
      </c>
      <c r="L350" s="22">
        <f t="shared" si="98"/>
        <v>21.731793599999996</v>
      </c>
      <c r="M350" s="22">
        <f>SUM($L$4:L350)</f>
        <v>9463.0583241916611</v>
      </c>
      <c r="N350" s="22">
        <f t="shared" si="99"/>
        <v>9.4630583241916604</v>
      </c>
      <c r="O350">
        <f>Data!$B$4*F350</f>
        <v>216.18055555555515</v>
      </c>
      <c r="P350" s="23">
        <f t="shared" si="100"/>
        <v>404.48614915555515</v>
      </c>
      <c r="Q350" s="23">
        <f>SUM($P$4:P350)/10000</f>
        <v>7.7463958590858271</v>
      </c>
      <c r="R350" s="21">
        <f t="shared" si="101"/>
        <v>1</v>
      </c>
      <c r="S350">
        <f t="shared" si="102"/>
        <v>2966.2317604741324</v>
      </c>
      <c r="T350">
        <f>SUM($S$4:S350)</f>
        <v>1055339.5357194114</v>
      </c>
      <c r="U350">
        <f t="shared" si="103"/>
        <v>0.29314987103316986</v>
      </c>
      <c r="V350" s="21">
        <f t="shared" si="104"/>
        <v>0</v>
      </c>
      <c r="W350">
        <f t="shared" si="105"/>
        <v>0</v>
      </c>
      <c r="Y350">
        <f>SUM($W$4:W350)</f>
        <v>-421964.56631850445</v>
      </c>
      <c r="Z350">
        <f t="shared" si="92"/>
        <v>0.11721237953291791</v>
      </c>
      <c r="AA350">
        <f t="shared" si="106"/>
        <v>2.9662317604740709</v>
      </c>
      <c r="AB350">
        <f t="shared" si="108"/>
        <v>0</v>
      </c>
      <c r="AC350">
        <f t="shared" si="107"/>
        <v>2.5499479166666652</v>
      </c>
      <c r="AD350">
        <f t="shared" si="109"/>
        <v>0</v>
      </c>
      <c r="AE350">
        <f>SUM($AD$4:AD350)/3600</f>
        <v>9.3769903626334361E-2</v>
      </c>
    </row>
    <row r="351" spans="1:31" x14ac:dyDescent="0.3">
      <c r="A351" s="6" t="s">
        <v>23</v>
      </c>
      <c r="B351" s="6">
        <v>347</v>
      </c>
      <c r="C351" s="6">
        <v>347</v>
      </c>
      <c r="D351" s="3">
        <f t="shared" si="93"/>
        <v>7.3888888888888893</v>
      </c>
      <c r="E351" s="7">
        <v>26.6</v>
      </c>
      <c r="F351" s="21">
        <f t="shared" si="94"/>
        <v>0.15277777777777798</v>
      </c>
      <c r="G351" s="5">
        <f t="shared" si="95"/>
        <v>13.3</v>
      </c>
      <c r="H351" s="5">
        <f t="shared" si="96"/>
        <v>87513.491751625959</v>
      </c>
      <c r="I351">
        <f>SUM($D$4:D351)</f>
        <v>2411.5833333333326</v>
      </c>
      <c r="J351">
        <f t="shared" si="97"/>
        <v>7.3888888888886868</v>
      </c>
      <c r="K351">
        <f>Data!$B$4*9.81*0.012</f>
        <v>166.57380000000003</v>
      </c>
      <c r="L351" s="22">
        <f t="shared" si="98"/>
        <v>22.062310433333334</v>
      </c>
      <c r="M351" s="22">
        <f>SUM($L$4:L351)</f>
        <v>9485.1206346249946</v>
      </c>
      <c r="N351" s="22">
        <f t="shared" si="99"/>
        <v>9.4851206346249946</v>
      </c>
      <c r="O351">
        <f>Data!$B$4*F351</f>
        <v>216.18055555555586</v>
      </c>
      <c r="P351" s="23">
        <f t="shared" si="100"/>
        <v>404.81666598888921</v>
      </c>
      <c r="Q351" s="23">
        <f>SUM($P$4:P351)/10000</f>
        <v>7.7868775256847158</v>
      </c>
      <c r="R351" s="21">
        <f t="shared" si="101"/>
        <v>1</v>
      </c>
      <c r="S351">
        <f t="shared" si="102"/>
        <v>2991.1453653622661</v>
      </c>
      <c r="T351">
        <f>SUM($S$4:S351)</f>
        <v>1058330.6810847737</v>
      </c>
      <c r="U351">
        <f t="shared" si="103"/>
        <v>0.29398074474577046</v>
      </c>
      <c r="V351" s="21">
        <f t="shared" si="104"/>
        <v>0</v>
      </c>
      <c r="W351">
        <f t="shared" si="105"/>
        <v>0</v>
      </c>
      <c r="Y351">
        <f>SUM($W$4:W351)</f>
        <v>-421964.56631850445</v>
      </c>
      <c r="Z351">
        <f t="shared" si="92"/>
        <v>0.11721237953291791</v>
      </c>
      <c r="AA351">
        <f t="shared" si="106"/>
        <v>2.9911453653623483</v>
      </c>
      <c r="AB351">
        <f t="shared" si="108"/>
        <v>0</v>
      </c>
      <c r="AC351">
        <f t="shared" si="107"/>
        <v>0.5786651234567981</v>
      </c>
      <c r="AD351">
        <f t="shared" si="109"/>
        <v>0</v>
      </c>
      <c r="AE351">
        <f>SUM($AD$4:AD351)/3600</f>
        <v>9.3769903626334361E-2</v>
      </c>
    </row>
    <row r="352" spans="1:31" x14ac:dyDescent="0.3">
      <c r="A352" s="6" t="s">
        <v>23</v>
      </c>
      <c r="B352" s="6">
        <v>348</v>
      </c>
      <c r="C352" s="6">
        <v>348</v>
      </c>
      <c r="D352" s="3">
        <f t="shared" si="93"/>
        <v>7.5277777777777777</v>
      </c>
      <c r="E352" s="7">
        <v>27.1</v>
      </c>
      <c r="F352" s="21">
        <f t="shared" si="94"/>
        <v>9.7222222222222612E-2</v>
      </c>
      <c r="G352" s="5">
        <f t="shared" si="95"/>
        <v>13.55</v>
      </c>
      <c r="H352" s="5">
        <f t="shared" si="96"/>
        <v>44991.090837552532</v>
      </c>
      <c r="I352">
        <f>SUM($D$4:D352)</f>
        <v>2419.1111111111104</v>
      </c>
      <c r="J352">
        <f t="shared" si="97"/>
        <v>7.5277777777778283</v>
      </c>
      <c r="K352">
        <f>Data!$B$4*9.81*0.012</f>
        <v>166.57380000000003</v>
      </c>
      <c r="L352" s="22">
        <f t="shared" si="98"/>
        <v>22.89951580833333</v>
      </c>
      <c r="M352" s="22">
        <f>SUM($L$4:L352)</f>
        <v>9508.0201504333272</v>
      </c>
      <c r="N352" s="22">
        <f t="shared" si="99"/>
        <v>9.5080201504333264</v>
      </c>
      <c r="O352">
        <f>Data!$B$4*F352</f>
        <v>137.569444444445</v>
      </c>
      <c r="P352" s="23">
        <f t="shared" si="100"/>
        <v>327.04276025277835</v>
      </c>
      <c r="Q352" s="23">
        <f>SUM($P$4:P352)/10000</f>
        <v>7.8195818017099938</v>
      </c>
      <c r="R352" s="21">
        <f t="shared" si="101"/>
        <v>1</v>
      </c>
      <c r="S352">
        <f t="shared" si="102"/>
        <v>2461.9052230139869</v>
      </c>
      <c r="T352">
        <f>SUM($S$4:S352)</f>
        <v>1060792.5863077878</v>
      </c>
      <c r="U352">
        <f t="shared" si="103"/>
        <v>0.29466460730771882</v>
      </c>
      <c r="V352" s="21">
        <f t="shared" si="104"/>
        <v>0</v>
      </c>
      <c r="W352">
        <f t="shared" si="105"/>
        <v>0</v>
      </c>
      <c r="Y352">
        <f>SUM($W$4:W352)</f>
        <v>-421964.56631850445</v>
      </c>
      <c r="Z352">
        <f t="shared" si="92"/>
        <v>0.11721237953291791</v>
      </c>
      <c r="AA352">
        <f t="shared" si="106"/>
        <v>2.4619052230139706</v>
      </c>
      <c r="AB352">
        <f t="shared" si="108"/>
        <v>0</v>
      </c>
      <c r="AC352">
        <f t="shared" si="107"/>
        <v>1.4657696759259211</v>
      </c>
      <c r="AD352">
        <f t="shared" si="109"/>
        <v>0</v>
      </c>
      <c r="AE352">
        <f>SUM($AD$4:AD352)/3600</f>
        <v>9.3769903626334361E-2</v>
      </c>
    </row>
    <row r="353" spans="1:31" x14ac:dyDescent="0.3">
      <c r="A353" s="6" t="s">
        <v>23</v>
      </c>
      <c r="B353" s="6">
        <v>349</v>
      </c>
      <c r="C353" s="6">
        <v>349</v>
      </c>
      <c r="D353" s="3">
        <f t="shared" si="93"/>
        <v>7.6944444444444438</v>
      </c>
      <c r="E353" s="7">
        <v>27.7</v>
      </c>
      <c r="F353" s="21">
        <f t="shared" si="94"/>
        <v>0.15277777777777748</v>
      </c>
      <c r="G353" s="5">
        <f t="shared" si="95"/>
        <v>13.85</v>
      </c>
      <c r="H353" s="5">
        <f t="shared" si="96"/>
        <v>87916.113157721004</v>
      </c>
      <c r="I353">
        <f>SUM($D$4:D353)</f>
        <v>2426.8055555555547</v>
      </c>
      <c r="J353">
        <f t="shared" si="97"/>
        <v>7.6944444444443434</v>
      </c>
      <c r="K353">
        <f>Data!$B$4*9.81*0.012</f>
        <v>166.57380000000003</v>
      </c>
      <c r="L353" s="22">
        <f t="shared" si="98"/>
        <v>23.924741608333328</v>
      </c>
      <c r="M353" s="22">
        <f>SUM($L$4:L353)</f>
        <v>9531.9448920416598</v>
      </c>
      <c r="N353" s="22">
        <f t="shared" si="99"/>
        <v>9.5319448920416594</v>
      </c>
      <c r="O353">
        <f>Data!$B$4*F353</f>
        <v>216.18055555555515</v>
      </c>
      <c r="P353" s="23">
        <f t="shared" si="100"/>
        <v>406.67909716388851</v>
      </c>
      <c r="Q353" s="23">
        <f>SUM($P$4:P353)/10000</f>
        <v>7.8602497114263823</v>
      </c>
      <c r="R353" s="21">
        <f t="shared" si="101"/>
        <v>1</v>
      </c>
      <c r="S353">
        <f t="shared" si="102"/>
        <v>3129.1697198443235</v>
      </c>
      <c r="T353">
        <f>SUM($S$4:S353)</f>
        <v>1063921.7560276322</v>
      </c>
      <c r="U353">
        <f t="shared" si="103"/>
        <v>0.29553382111878673</v>
      </c>
      <c r="V353" s="21">
        <f t="shared" si="104"/>
        <v>0</v>
      </c>
      <c r="W353">
        <f t="shared" si="105"/>
        <v>0</v>
      </c>
      <c r="Y353">
        <f>SUM($W$4:W353)</f>
        <v>-421964.56631850445</v>
      </c>
      <c r="Z353">
        <f t="shared" si="92"/>
        <v>0.11721237953291791</v>
      </c>
      <c r="AA353">
        <f t="shared" si="106"/>
        <v>3.1291697198443638</v>
      </c>
      <c r="AB353">
        <f t="shared" si="108"/>
        <v>0</v>
      </c>
      <c r="AC353">
        <f t="shared" si="107"/>
        <v>1.7949537037036993</v>
      </c>
      <c r="AD353">
        <f t="shared" si="109"/>
        <v>0</v>
      </c>
      <c r="AE353">
        <f>SUM($AD$4:AD353)/3600</f>
        <v>9.3769903626334361E-2</v>
      </c>
    </row>
    <row r="354" spans="1:31" x14ac:dyDescent="0.3">
      <c r="A354" s="6" t="s">
        <v>23</v>
      </c>
      <c r="B354" s="6">
        <v>350</v>
      </c>
      <c r="C354" s="6">
        <v>350</v>
      </c>
      <c r="D354" s="3">
        <f t="shared" si="93"/>
        <v>7.8055555555555554</v>
      </c>
      <c r="E354" s="7">
        <v>28.1</v>
      </c>
      <c r="F354" s="21">
        <f t="shared" si="94"/>
        <v>0.1388888888888889</v>
      </c>
      <c r="G354" s="5">
        <f t="shared" si="95"/>
        <v>14.05</v>
      </c>
      <c r="H354" s="5">
        <f t="shared" si="96"/>
        <v>76198.197215881577</v>
      </c>
      <c r="I354">
        <f>SUM($D$4:D354)</f>
        <v>2434.6111111111104</v>
      </c>
      <c r="J354">
        <f t="shared" si="97"/>
        <v>7.8055555555556566</v>
      </c>
      <c r="K354">
        <f>Data!$B$4*9.81*0.012</f>
        <v>166.57380000000003</v>
      </c>
      <c r="L354" s="22">
        <f t="shared" si="98"/>
        <v>24.620697808333329</v>
      </c>
      <c r="M354" s="22">
        <f>SUM($L$4:L354)</f>
        <v>9556.5655898499936</v>
      </c>
      <c r="N354" s="22">
        <f t="shared" si="99"/>
        <v>9.5565655898499937</v>
      </c>
      <c r="O354">
        <f>Data!$B$4*F354</f>
        <v>196.5277777777778</v>
      </c>
      <c r="P354" s="23">
        <f t="shared" si="100"/>
        <v>387.72227558611115</v>
      </c>
      <c r="Q354" s="23">
        <f>SUM($P$4:P354)/10000</f>
        <v>7.8990219389849941</v>
      </c>
      <c r="R354" s="21">
        <f t="shared" si="101"/>
        <v>1</v>
      </c>
      <c r="S354">
        <f t="shared" si="102"/>
        <v>3026.3877622138511</v>
      </c>
      <c r="T354">
        <f>SUM($S$4:S354)</f>
        <v>1066948.143789846</v>
      </c>
      <c r="U354">
        <f t="shared" si="103"/>
        <v>0.29637448438606834</v>
      </c>
      <c r="V354" s="21">
        <f t="shared" si="104"/>
        <v>0</v>
      </c>
      <c r="W354">
        <f t="shared" si="105"/>
        <v>0</v>
      </c>
      <c r="Y354">
        <f>SUM($W$4:W354)</f>
        <v>-421964.56631850445</v>
      </c>
      <c r="Z354">
        <f t="shared" si="92"/>
        <v>0.11721237953291791</v>
      </c>
      <c r="AA354">
        <f t="shared" si="106"/>
        <v>3.0263877622138122</v>
      </c>
      <c r="AB354">
        <f t="shared" si="108"/>
        <v>0</v>
      </c>
      <c r="AC354">
        <f t="shared" si="107"/>
        <v>1.2184722222222266</v>
      </c>
      <c r="AD354">
        <f t="shared" si="109"/>
        <v>0</v>
      </c>
      <c r="AE354">
        <f>SUM($AD$4:AD354)/3600</f>
        <v>9.3769903626334361E-2</v>
      </c>
    </row>
    <row r="355" spans="1:31" x14ac:dyDescent="0.3">
      <c r="A355" s="6" t="s">
        <v>23</v>
      </c>
      <c r="B355" s="6">
        <v>351</v>
      </c>
      <c r="C355" s="6">
        <v>351</v>
      </c>
      <c r="D355" s="3">
        <f t="shared" si="93"/>
        <v>7.833333333333333</v>
      </c>
      <c r="E355" s="7">
        <v>28.2</v>
      </c>
      <c r="F355" s="21">
        <f t="shared" si="94"/>
        <v>6.9444444444444448E-2</v>
      </c>
      <c r="G355" s="5">
        <f t="shared" si="95"/>
        <v>14.1</v>
      </c>
      <c r="H355" s="5">
        <f t="shared" si="96"/>
        <v>28460.556786547077</v>
      </c>
      <c r="I355">
        <f>SUM($D$4:D355)</f>
        <v>2442.4444444444439</v>
      </c>
      <c r="J355">
        <f t="shared" si="97"/>
        <v>7.8333333333334849</v>
      </c>
      <c r="K355">
        <f>Data!$B$4*9.81*0.012</f>
        <v>166.57380000000003</v>
      </c>
      <c r="L355" s="22">
        <f t="shared" si="98"/>
        <v>24.796245899999995</v>
      </c>
      <c r="M355" s="22">
        <f>SUM($L$4:L355)</f>
        <v>9581.3618357499927</v>
      </c>
      <c r="N355" s="22">
        <f t="shared" si="99"/>
        <v>9.581361835749993</v>
      </c>
      <c r="O355">
        <f>Data!$B$4*F355</f>
        <v>98.2638888888889</v>
      </c>
      <c r="P355" s="23">
        <f t="shared" si="100"/>
        <v>289.63393478888895</v>
      </c>
      <c r="Q355" s="23">
        <f>SUM($P$4:P355)/10000</f>
        <v>7.9279853324638827</v>
      </c>
      <c r="R355" s="21">
        <f t="shared" si="101"/>
        <v>1</v>
      </c>
      <c r="S355">
        <f t="shared" si="102"/>
        <v>2268.7991558463409</v>
      </c>
      <c r="T355">
        <f>SUM($S$4:S355)</f>
        <v>1069216.9429456922</v>
      </c>
      <c r="U355">
        <f t="shared" si="103"/>
        <v>0.29700470637380338</v>
      </c>
      <c r="V355" s="21">
        <f t="shared" si="104"/>
        <v>0</v>
      </c>
      <c r="W355">
        <f t="shared" si="105"/>
        <v>0</v>
      </c>
      <c r="Y355">
        <f>SUM($W$4:W355)</f>
        <v>-421964.56631850445</v>
      </c>
      <c r="Z355">
        <f t="shared" si="92"/>
        <v>0.11721237953291791</v>
      </c>
      <c r="AA355">
        <f t="shared" si="106"/>
        <v>2.2687991558462968</v>
      </c>
      <c r="AB355">
        <f t="shared" si="108"/>
        <v>0</v>
      </c>
      <c r="AC355">
        <f t="shared" si="107"/>
        <v>0.30734760802468963</v>
      </c>
      <c r="AD355">
        <f t="shared" si="109"/>
        <v>0</v>
      </c>
      <c r="AE355">
        <f>SUM($AD$4:AD355)/3600</f>
        <v>9.3769903626334361E-2</v>
      </c>
    </row>
    <row r="356" spans="1:31" x14ac:dyDescent="0.3">
      <c r="A356" s="6" t="s">
        <v>23</v>
      </c>
      <c r="B356" s="6">
        <v>352</v>
      </c>
      <c r="C356" s="6">
        <v>352</v>
      </c>
      <c r="D356" s="3">
        <f t="shared" si="93"/>
        <v>7.8055555555555554</v>
      </c>
      <c r="E356" s="7">
        <v>28.1</v>
      </c>
      <c r="F356" s="21">
        <f t="shared" si="94"/>
        <v>0</v>
      </c>
      <c r="G356" s="5">
        <f t="shared" si="95"/>
        <v>14.05</v>
      </c>
      <c r="H356" s="5">
        <f t="shared" si="96"/>
        <v>0</v>
      </c>
      <c r="I356">
        <f>SUM($D$4:D356)</f>
        <v>2450.2499999999995</v>
      </c>
      <c r="J356">
        <f t="shared" si="97"/>
        <v>7.8055555555556566</v>
      </c>
      <c r="K356">
        <f>Data!$B$4*9.81*0.012</f>
        <v>166.57380000000003</v>
      </c>
      <c r="L356" s="22">
        <f t="shared" si="98"/>
        <v>24.620697808333329</v>
      </c>
      <c r="M356" s="22">
        <f>SUM($L$4:L356)</f>
        <v>9605.9825335583264</v>
      </c>
      <c r="N356" s="22">
        <f t="shared" si="99"/>
        <v>9.6059825335583255</v>
      </c>
      <c r="O356">
        <f>Data!$B$4*F356</f>
        <v>0</v>
      </c>
      <c r="P356" s="23">
        <f t="shared" si="100"/>
        <v>191.19449780833335</v>
      </c>
      <c r="Q356" s="23">
        <f>SUM($P$4:P356)/10000</f>
        <v>7.9471047822447156</v>
      </c>
      <c r="R356" s="21">
        <f t="shared" si="101"/>
        <v>0</v>
      </c>
      <c r="S356">
        <f t="shared" si="102"/>
        <v>0</v>
      </c>
      <c r="T356">
        <f>SUM($S$4:S356)</f>
        <v>1069216.9429456922</v>
      </c>
      <c r="U356">
        <f t="shared" si="103"/>
        <v>0.29700470637380338</v>
      </c>
      <c r="V356" s="21">
        <f t="shared" si="104"/>
        <v>0</v>
      </c>
      <c r="W356">
        <f t="shared" si="105"/>
        <v>0</v>
      </c>
      <c r="Y356">
        <f>SUM($W$4:W356)</f>
        <v>-421964.56631850445</v>
      </c>
      <c r="Z356">
        <f t="shared" si="92"/>
        <v>0.11721237953291791</v>
      </c>
      <c r="AA356">
        <f t="shared" si="106"/>
        <v>1.4923792745594908</v>
      </c>
      <c r="AB356">
        <f t="shared" si="108"/>
        <v>0</v>
      </c>
      <c r="AC356">
        <f t="shared" si="107"/>
        <v>-0.30734760802468963</v>
      </c>
      <c r="AD356">
        <f t="shared" si="109"/>
        <v>0</v>
      </c>
      <c r="AE356">
        <f>SUM($AD$4:AD356)/3600</f>
        <v>9.3769903626334361E-2</v>
      </c>
    </row>
    <row r="357" spans="1:31" x14ac:dyDescent="0.3">
      <c r="A357" s="6" t="s">
        <v>23</v>
      </c>
      <c r="B357" s="6">
        <v>353</v>
      </c>
      <c r="C357" s="6">
        <v>353</v>
      </c>
      <c r="D357" s="3">
        <f t="shared" si="93"/>
        <v>7.7777777777777777</v>
      </c>
      <c r="E357" s="7">
        <v>28</v>
      </c>
      <c r="F357" s="21">
        <f t="shared" si="94"/>
        <v>-2.7777777777777679E-2</v>
      </c>
      <c r="G357" s="5">
        <f t="shared" si="95"/>
        <v>14</v>
      </c>
      <c r="H357" s="5">
        <f t="shared" si="96"/>
        <v>-5963.2037543209726</v>
      </c>
      <c r="I357">
        <f>SUM($D$4:D357)</f>
        <v>2458.0277777777774</v>
      </c>
      <c r="J357">
        <f t="shared" si="97"/>
        <v>7.7777777777778283</v>
      </c>
      <c r="K357">
        <f>Data!$B$4*9.81*0.012</f>
        <v>166.57380000000003</v>
      </c>
      <c r="L357" s="22">
        <f t="shared" si="98"/>
        <v>24.445773333333328</v>
      </c>
      <c r="M357" s="22">
        <f>SUM($L$4:L357)</f>
        <v>9630.4283068916593</v>
      </c>
      <c r="N357" s="22">
        <f t="shared" si="99"/>
        <v>9.630428306891659</v>
      </c>
      <c r="O357">
        <f>Data!$B$4*F357</f>
        <v>-39.305555555555415</v>
      </c>
      <c r="P357" s="23">
        <f t="shared" si="100"/>
        <v>151.71401777777794</v>
      </c>
      <c r="Q357" s="23">
        <f>SUM($P$4:P357)/10000</f>
        <v>7.9622761840224934</v>
      </c>
      <c r="R357" s="21">
        <f t="shared" si="101"/>
        <v>0</v>
      </c>
      <c r="S357">
        <f t="shared" si="102"/>
        <v>0</v>
      </c>
      <c r="T357">
        <f>SUM($S$4:S357)</f>
        <v>1069216.9429456922</v>
      </c>
      <c r="U357">
        <f t="shared" si="103"/>
        <v>0.29700470637380338</v>
      </c>
      <c r="V357" s="21">
        <f t="shared" si="104"/>
        <v>0</v>
      </c>
      <c r="W357">
        <f t="shared" si="105"/>
        <v>0</v>
      </c>
      <c r="Y357">
        <f>SUM($W$4:W357)</f>
        <v>-421964.56631850445</v>
      </c>
      <c r="Z357">
        <f t="shared" si="92"/>
        <v>0.11721237953291791</v>
      </c>
      <c r="AA357">
        <f t="shared" si="106"/>
        <v>1.1799979160493841</v>
      </c>
      <c r="AB357">
        <f t="shared" si="108"/>
        <v>0</v>
      </c>
      <c r="AC357">
        <f t="shared" si="107"/>
        <v>-0.30625578703703943</v>
      </c>
      <c r="AD357">
        <f t="shared" si="109"/>
        <v>0</v>
      </c>
      <c r="AE357">
        <f>SUM($AD$4:AD357)/3600</f>
        <v>9.3769903626334361E-2</v>
      </c>
    </row>
    <row r="358" spans="1:31" x14ac:dyDescent="0.3">
      <c r="A358" s="6" t="s">
        <v>23</v>
      </c>
      <c r="B358" s="6">
        <v>354</v>
      </c>
      <c r="C358" s="6">
        <v>354</v>
      </c>
      <c r="D358" s="3">
        <f t="shared" si="93"/>
        <v>7.7499999999999991</v>
      </c>
      <c r="E358" s="7">
        <v>27.9</v>
      </c>
      <c r="F358" s="21">
        <f t="shared" si="94"/>
        <v>-2.7777777777778172E-2</v>
      </c>
      <c r="G358" s="5">
        <f t="shared" si="95"/>
        <v>13.95</v>
      </c>
      <c r="H358" s="5">
        <f t="shared" si="96"/>
        <v>-5956.3527622504498</v>
      </c>
      <c r="I358">
        <f>SUM($D$4:D358)</f>
        <v>2465.7777777777774</v>
      </c>
      <c r="J358">
        <f t="shared" si="97"/>
        <v>7.75</v>
      </c>
      <c r="K358">
        <f>Data!$B$4*9.81*0.012</f>
        <v>166.57380000000003</v>
      </c>
      <c r="L358" s="22">
        <f t="shared" si="98"/>
        <v>24.271472474999992</v>
      </c>
      <c r="M358" s="22">
        <f>SUM($L$4:L358)</f>
        <v>9654.6997793666596</v>
      </c>
      <c r="N358" s="22">
        <f t="shared" si="99"/>
        <v>9.6546997793666591</v>
      </c>
      <c r="O358">
        <f>Data!$B$4*F358</f>
        <v>-39.305555555556111</v>
      </c>
      <c r="P358" s="23">
        <f t="shared" si="100"/>
        <v>151.53971691944392</v>
      </c>
      <c r="Q358" s="23">
        <f>SUM($P$4:P358)/10000</f>
        <v>7.9774301557144387</v>
      </c>
      <c r="R358" s="21">
        <f t="shared" si="101"/>
        <v>0</v>
      </c>
      <c r="S358">
        <f t="shared" si="102"/>
        <v>0</v>
      </c>
      <c r="T358">
        <f>SUM($S$4:S358)</f>
        <v>1069216.9429456922</v>
      </c>
      <c r="U358">
        <f t="shared" si="103"/>
        <v>0.29700470637380338</v>
      </c>
      <c r="V358" s="21">
        <f t="shared" si="104"/>
        <v>0</v>
      </c>
      <c r="W358">
        <f t="shared" si="105"/>
        <v>0</v>
      </c>
      <c r="Y358">
        <f>SUM($W$4:W358)</f>
        <v>-421964.56631850445</v>
      </c>
      <c r="Z358">
        <f t="shared" si="92"/>
        <v>0.11721237953291791</v>
      </c>
      <c r="AA358">
        <f t="shared" si="106"/>
        <v>1.1744328061256901</v>
      </c>
      <c r="AB358">
        <f t="shared" si="108"/>
        <v>0</v>
      </c>
      <c r="AC358">
        <f t="shared" si="107"/>
        <v>-0.30516396604938928</v>
      </c>
      <c r="AD358">
        <f t="shared" si="109"/>
        <v>0</v>
      </c>
      <c r="AE358">
        <f>SUM($AD$4:AD358)/3600</f>
        <v>9.3769903626334361E-2</v>
      </c>
    </row>
    <row r="359" spans="1:31" x14ac:dyDescent="0.3">
      <c r="A359" s="6" t="s">
        <v>23</v>
      </c>
      <c r="B359" s="6">
        <v>355</v>
      </c>
      <c r="C359" s="6">
        <v>355</v>
      </c>
      <c r="D359" s="3">
        <f t="shared" si="93"/>
        <v>7.7499999999999991</v>
      </c>
      <c r="E359" s="7">
        <v>27.9</v>
      </c>
      <c r="F359" s="21">
        <f t="shared" si="94"/>
        <v>-1.3888888888889086E-2</v>
      </c>
      <c r="G359" s="5">
        <f t="shared" si="95"/>
        <v>13.95</v>
      </c>
      <c r="H359" s="5">
        <f t="shared" si="96"/>
        <v>-3364.4080555079518</v>
      </c>
      <c r="I359">
        <f>SUM($D$4:D359)</f>
        <v>2473.5277777777774</v>
      </c>
      <c r="J359">
        <f t="shared" si="97"/>
        <v>7.75</v>
      </c>
      <c r="K359">
        <f>Data!$B$4*9.81*0.012</f>
        <v>166.57380000000003</v>
      </c>
      <c r="L359" s="22">
        <f t="shared" si="98"/>
        <v>24.271472474999992</v>
      </c>
      <c r="M359" s="22">
        <f>SUM($L$4:L359)</f>
        <v>9678.97125184166</v>
      </c>
      <c r="N359" s="22">
        <f t="shared" si="99"/>
        <v>9.6789712518416593</v>
      </c>
      <c r="O359">
        <f>Data!$B$4*F359</f>
        <v>-19.652777777778056</v>
      </c>
      <c r="P359" s="23">
        <f t="shared" si="100"/>
        <v>171.19249469722197</v>
      </c>
      <c r="Q359" s="23">
        <f>SUM($P$4:P359)/10000</f>
        <v>7.994549405184161</v>
      </c>
      <c r="R359" s="21">
        <f t="shared" si="101"/>
        <v>0</v>
      </c>
      <c r="S359">
        <f t="shared" si="102"/>
        <v>0</v>
      </c>
      <c r="T359">
        <f>SUM($S$4:S359)</f>
        <v>1069216.9429456922</v>
      </c>
      <c r="U359">
        <f t="shared" si="103"/>
        <v>0.29700470637380338</v>
      </c>
      <c r="V359" s="21">
        <f t="shared" si="104"/>
        <v>0</v>
      </c>
      <c r="W359">
        <f t="shared" si="105"/>
        <v>0</v>
      </c>
      <c r="Y359">
        <f>SUM($W$4:W359)</f>
        <v>-421964.56631850445</v>
      </c>
      <c r="Z359">
        <f t="shared" si="92"/>
        <v>0.11721237953291791</v>
      </c>
      <c r="AA359">
        <f t="shared" si="106"/>
        <v>1.3267418339034702</v>
      </c>
      <c r="AB359">
        <f t="shared" si="108"/>
        <v>0</v>
      </c>
      <c r="AC359">
        <f t="shared" si="107"/>
        <v>0</v>
      </c>
      <c r="AD359">
        <f t="shared" si="109"/>
        <v>0</v>
      </c>
      <c r="AE359">
        <f>SUM($AD$4:AD359)/3600</f>
        <v>9.3769903626334361E-2</v>
      </c>
    </row>
    <row r="360" spans="1:31" x14ac:dyDescent="0.3">
      <c r="A360" s="6" t="s">
        <v>23</v>
      </c>
      <c r="B360" s="6">
        <v>356</v>
      </c>
      <c r="C360" s="6">
        <v>356</v>
      </c>
      <c r="D360" s="3">
        <f t="shared" si="93"/>
        <v>7.8055555555555554</v>
      </c>
      <c r="E360" s="7">
        <v>28.1</v>
      </c>
      <c r="F360" s="21">
        <f t="shared" si="94"/>
        <v>2.7777777777778172E-2</v>
      </c>
      <c r="G360" s="5">
        <f t="shared" si="95"/>
        <v>14.05</v>
      </c>
      <c r="H360" s="5">
        <f t="shared" si="96"/>
        <v>9059.9326530530052</v>
      </c>
      <c r="I360">
        <f>SUM($D$4:D360)</f>
        <v>2481.333333333333</v>
      </c>
      <c r="J360">
        <f t="shared" si="97"/>
        <v>7.8055555555556566</v>
      </c>
      <c r="K360">
        <f>Data!$B$4*9.81*0.012</f>
        <v>166.57380000000003</v>
      </c>
      <c r="L360" s="22">
        <f t="shared" si="98"/>
        <v>24.620697808333329</v>
      </c>
      <c r="M360" s="22">
        <f>SUM($L$4:L360)</f>
        <v>9703.5919496499937</v>
      </c>
      <c r="N360" s="22">
        <f t="shared" si="99"/>
        <v>9.7035919496499936</v>
      </c>
      <c r="O360">
        <f>Data!$B$4*F360</f>
        <v>39.305555555556111</v>
      </c>
      <c r="P360" s="23">
        <f t="shared" si="100"/>
        <v>230.50005336388946</v>
      </c>
      <c r="Q360" s="23">
        <f>SUM($P$4:P360)/10000</f>
        <v>8.0175994105205515</v>
      </c>
      <c r="R360" s="21">
        <f t="shared" si="101"/>
        <v>1</v>
      </c>
      <c r="S360">
        <f t="shared" si="102"/>
        <v>1799.1809720903827</v>
      </c>
      <c r="T360">
        <f>SUM($S$4:S360)</f>
        <v>1071016.1239177827</v>
      </c>
      <c r="U360">
        <f t="shared" si="103"/>
        <v>0.29750447886605075</v>
      </c>
      <c r="V360" s="21">
        <f t="shared" si="104"/>
        <v>0</v>
      </c>
      <c r="W360">
        <f t="shared" si="105"/>
        <v>0</v>
      </c>
      <c r="Y360">
        <f>SUM($W$4:W360)</f>
        <v>-421964.56631850445</v>
      </c>
      <c r="Z360">
        <f t="shared" si="92"/>
        <v>0.11721237953291791</v>
      </c>
      <c r="AA360">
        <f t="shared" si="106"/>
        <v>1.7991809720903593</v>
      </c>
      <c r="AB360">
        <f t="shared" si="108"/>
        <v>0</v>
      </c>
      <c r="AC360">
        <f t="shared" si="107"/>
        <v>0.61141975308642871</v>
      </c>
      <c r="AD360">
        <f t="shared" si="109"/>
        <v>0</v>
      </c>
      <c r="AE360">
        <f>SUM($AD$4:AD360)/3600</f>
        <v>9.3769903626334361E-2</v>
      </c>
    </row>
    <row r="361" spans="1:31" x14ac:dyDescent="0.3">
      <c r="A361" s="6" t="s">
        <v>23</v>
      </c>
      <c r="B361" s="6">
        <v>357</v>
      </c>
      <c r="C361" s="6">
        <v>357</v>
      </c>
      <c r="D361" s="3">
        <f t="shared" si="93"/>
        <v>7.833333333333333</v>
      </c>
      <c r="E361" s="7">
        <v>28.2</v>
      </c>
      <c r="F361" s="21">
        <f t="shared" si="94"/>
        <v>4.1666666666666761E-2</v>
      </c>
      <c r="G361" s="5">
        <f t="shared" si="95"/>
        <v>14.1</v>
      </c>
      <c r="H361" s="5">
        <f t="shared" si="96"/>
        <v>14758.94402563199</v>
      </c>
      <c r="I361">
        <f>SUM($D$4:D361)</f>
        <v>2489.1666666666665</v>
      </c>
      <c r="J361">
        <f t="shared" si="97"/>
        <v>7.8333333333334849</v>
      </c>
      <c r="K361">
        <f>Data!$B$4*9.81*0.012</f>
        <v>166.57380000000003</v>
      </c>
      <c r="L361" s="22">
        <f t="shared" si="98"/>
        <v>24.796245899999995</v>
      </c>
      <c r="M361" s="22">
        <f>SUM($L$4:L361)</f>
        <v>9728.3881955499928</v>
      </c>
      <c r="N361" s="22">
        <f t="shared" si="99"/>
        <v>9.7283881955499929</v>
      </c>
      <c r="O361">
        <f>Data!$B$4*F361</f>
        <v>58.958333333333471</v>
      </c>
      <c r="P361" s="23">
        <f t="shared" si="100"/>
        <v>250.32837923333352</v>
      </c>
      <c r="Q361" s="23">
        <f>SUM($P$4:P361)/10000</f>
        <v>8.0426322484438852</v>
      </c>
      <c r="R361" s="21">
        <f t="shared" si="101"/>
        <v>1</v>
      </c>
      <c r="S361">
        <f t="shared" si="102"/>
        <v>1960.9056373278172</v>
      </c>
      <c r="T361">
        <f>SUM($S$4:S361)</f>
        <v>1072977.0295551105</v>
      </c>
      <c r="U361">
        <f t="shared" si="103"/>
        <v>0.29804917487641958</v>
      </c>
      <c r="V361" s="21">
        <f t="shared" si="104"/>
        <v>0</v>
      </c>
      <c r="W361">
        <f t="shared" si="105"/>
        <v>0</v>
      </c>
      <c r="Y361">
        <f>SUM($W$4:W361)</f>
        <v>-421964.56631850445</v>
      </c>
      <c r="Z361">
        <f t="shared" si="92"/>
        <v>0.11721237953291791</v>
      </c>
      <c r="AA361">
        <f t="shared" si="106"/>
        <v>1.9609056373277793</v>
      </c>
      <c r="AB361">
        <f t="shared" si="108"/>
        <v>0</v>
      </c>
      <c r="AC361">
        <f t="shared" si="107"/>
        <v>0.30734760802468963</v>
      </c>
      <c r="AD361">
        <f t="shared" si="109"/>
        <v>0</v>
      </c>
      <c r="AE361">
        <f>SUM($AD$4:AD361)/3600</f>
        <v>9.3769903626334361E-2</v>
      </c>
    </row>
    <row r="362" spans="1:31" x14ac:dyDescent="0.3">
      <c r="A362" s="6" t="s">
        <v>23</v>
      </c>
      <c r="B362" s="6">
        <v>358</v>
      </c>
      <c r="C362" s="6">
        <v>358</v>
      </c>
      <c r="D362" s="3">
        <f t="shared" si="93"/>
        <v>7.7777777777777777</v>
      </c>
      <c r="E362" s="7">
        <v>28</v>
      </c>
      <c r="F362" s="21">
        <f t="shared" si="94"/>
        <v>-1.3888888888889086E-2</v>
      </c>
      <c r="G362" s="5">
        <f t="shared" si="95"/>
        <v>14</v>
      </c>
      <c r="H362" s="5">
        <f t="shared" si="96"/>
        <v>-3367.8335515432527</v>
      </c>
      <c r="I362">
        <f>SUM($D$4:D362)</f>
        <v>2496.9444444444443</v>
      </c>
      <c r="J362">
        <f t="shared" si="97"/>
        <v>7.7777777777778283</v>
      </c>
      <c r="K362">
        <f>Data!$B$4*9.81*0.012</f>
        <v>166.57380000000003</v>
      </c>
      <c r="L362" s="22">
        <f t="shared" si="98"/>
        <v>24.445773333333328</v>
      </c>
      <c r="M362" s="22">
        <f>SUM($L$4:L362)</f>
        <v>9752.8339688833257</v>
      </c>
      <c r="N362" s="22">
        <f t="shared" si="99"/>
        <v>9.7528339688833263</v>
      </c>
      <c r="O362">
        <f>Data!$B$4*F362</f>
        <v>-19.652777777778056</v>
      </c>
      <c r="P362" s="23">
        <f t="shared" si="100"/>
        <v>171.36679555555531</v>
      </c>
      <c r="Q362" s="23">
        <f>SUM($P$4:P362)/10000</f>
        <v>8.0597689279994409</v>
      </c>
      <c r="R362" s="21">
        <f t="shared" si="101"/>
        <v>0</v>
      </c>
      <c r="S362">
        <f t="shared" si="102"/>
        <v>0</v>
      </c>
      <c r="T362">
        <f>SUM($S$4:S362)</f>
        <v>1072977.0295551105</v>
      </c>
      <c r="U362">
        <f t="shared" si="103"/>
        <v>0.29804917487641958</v>
      </c>
      <c r="V362" s="21">
        <f t="shared" si="104"/>
        <v>0</v>
      </c>
      <c r="W362">
        <f t="shared" si="105"/>
        <v>0</v>
      </c>
      <c r="Y362">
        <f>SUM($W$4:W362)</f>
        <v>-421964.56631850445</v>
      </c>
      <c r="Z362">
        <f t="shared" ref="Z362:Z425" si="110">Y362/3600000*-1</f>
        <v>0.11721237953291791</v>
      </c>
      <c r="AA362">
        <f t="shared" si="106"/>
        <v>1.3328528543209857</v>
      </c>
      <c r="AB362">
        <f t="shared" si="108"/>
        <v>0</v>
      </c>
      <c r="AC362">
        <f t="shared" si="107"/>
        <v>-0.61360339506172912</v>
      </c>
      <c r="AD362">
        <f t="shared" si="109"/>
        <v>0</v>
      </c>
      <c r="AE362">
        <f>SUM($AD$4:AD362)/3600</f>
        <v>9.3769903626334361E-2</v>
      </c>
    </row>
    <row r="363" spans="1:31" x14ac:dyDescent="0.3">
      <c r="A363" s="6" t="s">
        <v>23</v>
      </c>
      <c r="B363" s="6">
        <v>359</v>
      </c>
      <c r="C363" s="6">
        <v>359</v>
      </c>
      <c r="D363" s="3">
        <f t="shared" si="93"/>
        <v>7.4722222222222214</v>
      </c>
      <c r="E363" s="7">
        <v>26.9</v>
      </c>
      <c r="F363" s="21">
        <f t="shared" si="94"/>
        <v>-0.18055555555555566</v>
      </c>
      <c r="G363" s="5">
        <f t="shared" si="95"/>
        <v>13.45</v>
      </c>
      <c r="H363" s="5">
        <f t="shared" si="96"/>
        <v>16951.388069855555</v>
      </c>
      <c r="I363">
        <f>SUM($D$4:D363)</f>
        <v>2504.4166666666665</v>
      </c>
      <c r="J363">
        <f t="shared" si="97"/>
        <v>7.4722222222221717</v>
      </c>
      <c r="K363">
        <f>Data!$B$4*9.81*0.012</f>
        <v>166.57380000000003</v>
      </c>
      <c r="L363" s="22">
        <f t="shared" si="98"/>
        <v>22.562762808333325</v>
      </c>
      <c r="M363" s="22">
        <f>SUM($L$4:L363)</f>
        <v>9775.3967316916587</v>
      </c>
      <c r="N363" s="22">
        <f t="shared" si="99"/>
        <v>9.775396731691659</v>
      </c>
      <c r="O363">
        <f>Data!$B$4*F363</f>
        <v>-255.48611111111126</v>
      </c>
      <c r="P363" s="23">
        <f t="shared" si="100"/>
        <v>-66.34954830277789</v>
      </c>
      <c r="Q363" s="23">
        <f>SUM($P$4:P363)/10000</f>
        <v>8.053133973169162</v>
      </c>
      <c r="R363" s="21">
        <f t="shared" si="101"/>
        <v>0</v>
      </c>
      <c r="S363">
        <f t="shared" si="102"/>
        <v>0</v>
      </c>
      <c r="T363">
        <f>SUM($S$4:S363)</f>
        <v>1072977.0295551105</v>
      </c>
      <c r="U363">
        <f t="shared" si="103"/>
        <v>0.29804917487641958</v>
      </c>
      <c r="V363" s="21">
        <f t="shared" si="104"/>
        <v>1</v>
      </c>
      <c r="W363" s="28">
        <f t="shared" si="105"/>
        <v>-495.77856926242032</v>
      </c>
      <c r="X363" s="28">
        <f>SUM(W363:W368)</f>
        <v>-11087.040296997695</v>
      </c>
      <c r="Y363">
        <f>SUM($W$4:W363)</f>
        <v>-422460.34488776687</v>
      </c>
      <c r="Z363">
        <f t="shared" si="110"/>
        <v>0.11735009580215747</v>
      </c>
      <c r="AA363">
        <f t="shared" si="106"/>
        <v>-0.49577856926242364</v>
      </c>
      <c r="AB363">
        <f t="shared" si="108"/>
        <v>1</v>
      </c>
      <c r="AC363">
        <f t="shared" si="107"/>
        <v>-3.2967534722222269</v>
      </c>
      <c r="AD363">
        <f t="shared" si="109"/>
        <v>0.3966228554099363</v>
      </c>
      <c r="AE363">
        <f>SUM($AD$4:AD363)/3600</f>
        <v>9.3880076641725999E-2</v>
      </c>
    </row>
    <row r="364" spans="1:31" x14ac:dyDescent="0.3">
      <c r="A364" s="6" t="s">
        <v>23</v>
      </c>
      <c r="B364" s="6">
        <v>360</v>
      </c>
      <c r="C364" s="6">
        <v>360</v>
      </c>
      <c r="D364" s="3">
        <f t="shared" si="93"/>
        <v>6.9444444444444446</v>
      </c>
      <c r="E364" s="7">
        <v>25</v>
      </c>
      <c r="F364" s="21">
        <f t="shared" si="94"/>
        <v>-0.41666666666666663</v>
      </c>
      <c r="G364" s="5">
        <f t="shared" si="95"/>
        <v>12.5</v>
      </c>
      <c r="H364" s="5">
        <f t="shared" si="96"/>
        <v>237909.55841145822</v>
      </c>
      <c r="I364">
        <f>SUM($D$4:D364)</f>
        <v>2511.3611111111109</v>
      </c>
      <c r="J364">
        <f t="shared" si="97"/>
        <v>6.9444444444443434</v>
      </c>
      <c r="K364">
        <f>Data!$B$4*9.81*0.012</f>
        <v>166.57380000000003</v>
      </c>
      <c r="L364" s="22">
        <f t="shared" si="98"/>
        <v>19.48802083333333</v>
      </c>
      <c r="M364" s="22">
        <f>SUM($L$4:L364)</f>
        <v>9794.8847525249912</v>
      </c>
      <c r="N364" s="22">
        <f t="shared" si="99"/>
        <v>9.7948847525249914</v>
      </c>
      <c r="O364">
        <f>Data!$B$4*F364</f>
        <v>-589.58333333333326</v>
      </c>
      <c r="P364" s="23">
        <f t="shared" si="100"/>
        <v>-403.52151249999986</v>
      </c>
      <c r="Q364" s="23">
        <f>SUM($P$4:P364)/10000</f>
        <v>8.0127818219191624</v>
      </c>
      <c r="R364" s="21">
        <f t="shared" si="101"/>
        <v>0</v>
      </c>
      <c r="S364">
        <f t="shared" si="102"/>
        <v>0</v>
      </c>
      <c r="T364">
        <f>SUM($S$4:S364)</f>
        <v>1072977.0295551105</v>
      </c>
      <c r="U364">
        <f t="shared" si="103"/>
        <v>0.29804917487641958</v>
      </c>
      <c r="V364" s="21">
        <f t="shared" si="104"/>
        <v>1</v>
      </c>
      <c r="W364" s="28">
        <f t="shared" si="105"/>
        <v>-2802.2327256944027</v>
      </c>
      <c r="X364" s="28"/>
      <c r="Y364">
        <f>SUM($W$4:W364)</f>
        <v>-425262.5776134613</v>
      </c>
      <c r="Z364">
        <f t="shared" si="110"/>
        <v>0.11812849378151703</v>
      </c>
      <c r="AA364">
        <f t="shared" si="106"/>
        <v>-2.8022327256944437</v>
      </c>
      <c r="AB364">
        <f t="shared" si="108"/>
        <v>1</v>
      </c>
      <c r="AC364">
        <f t="shared" si="107"/>
        <v>-5.3832233796296203</v>
      </c>
      <c r="AD364">
        <f t="shared" si="109"/>
        <v>2.2417861805555224</v>
      </c>
      <c r="AE364">
        <f>SUM($AD$4:AD364)/3600</f>
        <v>9.4502795025213651E-2</v>
      </c>
    </row>
    <row r="365" spans="1:31" x14ac:dyDescent="0.3">
      <c r="A365" s="6" t="s">
        <v>23</v>
      </c>
      <c r="B365" s="6">
        <v>361</v>
      </c>
      <c r="C365" s="6">
        <v>361</v>
      </c>
      <c r="D365" s="3">
        <f t="shared" si="93"/>
        <v>6.4444444444444438</v>
      </c>
      <c r="E365" s="7">
        <v>23.2</v>
      </c>
      <c r="F365" s="21">
        <f t="shared" si="94"/>
        <v>-0.51388888888888873</v>
      </c>
      <c r="G365" s="5">
        <f t="shared" si="95"/>
        <v>11.6</v>
      </c>
      <c r="H365" s="5">
        <f t="shared" si="96"/>
        <v>395422.92177023436</v>
      </c>
      <c r="I365">
        <f>SUM($D$4:D365)</f>
        <v>2517.8055555555552</v>
      </c>
      <c r="J365">
        <f t="shared" si="97"/>
        <v>6.4444444444443434</v>
      </c>
      <c r="K365">
        <f>Data!$B$4*9.81*0.012</f>
        <v>166.57380000000003</v>
      </c>
      <c r="L365" s="22">
        <f t="shared" si="98"/>
        <v>16.782771733333327</v>
      </c>
      <c r="M365" s="22">
        <f>SUM($L$4:L365)</f>
        <v>9811.6675242583242</v>
      </c>
      <c r="N365" s="22">
        <f t="shared" si="99"/>
        <v>9.8116675242583238</v>
      </c>
      <c r="O365">
        <f>Data!$B$4*F365</f>
        <v>-727.1527777777776</v>
      </c>
      <c r="P365" s="23">
        <f t="shared" si="100"/>
        <v>-543.79620604444426</v>
      </c>
      <c r="Q365" s="23">
        <f>SUM($P$4:P365)/10000</f>
        <v>7.9584022013147191</v>
      </c>
      <c r="R365" s="21">
        <f t="shared" si="101"/>
        <v>0</v>
      </c>
      <c r="S365">
        <f t="shared" si="102"/>
        <v>0</v>
      </c>
      <c r="T365">
        <f>SUM($S$4:S365)</f>
        <v>1072977.0295551105</v>
      </c>
      <c r="U365">
        <f t="shared" si="103"/>
        <v>0.29804917487641958</v>
      </c>
      <c r="V365" s="21">
        <f t="shared" si="104"/>
        <v>1</v>
      </c>
      <c r="W365" s="28">
        <f t="shared" si="105"/>
        <v>-3504.4644389530304</v>
      </c>
      <c r="X365" s="28"/>
      <c r="Y365">
        <f>SUM($W$4:W365)</f>
        <v>-428767.04205241433</v>
      </c>
      <c r="Z365">
        <f t="shared" si="110"/>
        <v>0.11910195612567065</v>
      </c>
      <c r="AA365">
        <f t="shared" si="106"/>
        <v>-3.504464438953085</v>
      </c>
      <c r="AB365">
        <f t="shared" si="108"/>
        <v>1</v>
      </c>
      <c r="AC365">
        <f t="shared" si="107"/>
        <v>-4.7363194444444536</v>
      </c>
      <c r="AD365">
        <f t="shared" si="109"/>
        <v>2.8035715511624244</v>
      </c>
      <c r="AE365">
        <f>SUM($AD$4:AD365)/3600</f>
        <v>9.5281564900536547E-2</v>
      </c>
    </row>
    <row r="366" spans="1:31" x14ac:dyDescent="0.3">
      <c r="A366" s="6" t="s">
        <v>23</v>
      </c>
      <c r="B366" s="6">
        <v>362</v>
      </c>
      <c r="C366" s="6">
        <v>362</v>
      </c>
      <c r="D366" s="3">
        <f t="shared" si="93"/>
        <v>6.083333333333333</v>
      </c>
      <c r="E366" s="7">
        <v>21.9</v>
      </c>
      <c r="F366" s="21">
        <f t="shared" si="94"/>
        <v>-0.43055555555555575</v>
      </c>
      <c r="G366" s="5">
        <f t="shared" si="95"/>
        <v>10.95</v>
      </c>
      <c r="H366" s="5">
        <f t="shared" si="96"/>
        <v>260574.95855997273</v>
      </c>
      <c r="I366">
        <f>SUM($D$4:D366)</f>
        <v>2523.8888888888887</v>
      </c>
      <c r="J366">
        <f t="shared" si="97"/>
        <v>6.0833333333334849</v>
      </c>
      <c r="K366">
        <f>Data!$B$4*9.81*0.012</f>
        <v>166.57380000000003</v>
      </c>
      <c r="L366" s="22">
        <f t="shared" si="98"/>
        <v>14.954639474999997</v>
      </c>
      <c r="M366" s="22">
        <f>SUM($L$4:L366)</f>
        <v>9826.6221637333238</v>
      </c>
      <c r="N366" s="22">
        <f t="shared" si="99"/>
        <v>9.8266221637333242</v>
      </c>
      <c r="O366">
        <f>Data!$B$4*F366</f>
        <v>-609.23611111111143</v>
      </c>
      <c r="P366" s="23">
        <f t="shared" si="100"/>
        <v>-427.7076716361114</v>
      </c>
      <c r="Q366" s="23">
        <f>SUM($P$4:P366)/10000</f>
        <v>7.9156314341511083</v>
      </c>
      <c r="R366" s="21">
        <f t="shared" si="101"/>
        <v>0</v>
      </c>
      <c r="S366">
        <f t="shared" si="102"/>
        <v>0</v>
      </c>
      <c r="T366">
        <f>SUM($S$4:S366)</f>
        <v>1072977.0295551105</v>
      </c>
      <c r="U366">
        <f t="shared" si="103"/>
        <v>0.29804917487641958</v>
      </c>
      <c r="V366" s="21">
        <f t="shared" si="104"/>
        <v>1</v>
      </c>
      <c r="W366" s="28">
        <f t="shared" si="105"/>
        <v>-2601.8883357864092</v>
      </c>
      <c r="X366" s="28"/>
      <c r="Y366">
        <f>SUM($W$4:W366)</f>
        <v>-431368.93038820074</v>
      </c>
      <c r="Z366">
        <f t="shared" si="110"/>
        <v>0.11982470288561131</v>
      </c>
      <c r="AA366">
        <f t="shared" si="106"/>
        <v>-2.6018883357863443</v>
      </c>
      <c r="AB366">
        <f t="shared" si="108"/>
        <v>1</v>
      </c>
      <c r="AC366">
        <f t="shared" si="107"/>
        <v>-3.2006732253086354</v>
      </c>
      <c r="AD366">
        <f t="shared" si="109"/>
        <v>2.0815106686291274</v>
      </c>
      <c r="AE366">
        <f>SUM($AD$4:AD366)/3600</f>
        <v>9.5859762308489069E-2</v>
      </c>
    </row>
    <row r="367" spans="1:31" x14ac:dyDescent="0.3">
      <c r="A367" s="6" t="s">
        <v>23</v>
      </c>
      <c r="B367" s="6">
        <v>363</v>
      </c>
      <c r="C367" s="6">
        <v>363</v>
      </c>
      <c r="D367" s="3">
        <f t="shared" si="93"/>
        <v>5.8611111111111116</v>
      </c>
      <c r="E367" s="7">
        <v>21.1</v>
      </c>
      <c r="F367" s="21">
        <f t="shared" si="94"/>
        <v>-0.29166666666666635</v>
      </c>
      <c r="G367" s="5">
        <f t="shared" si="95"/>
        <v>10.55</v>
      </c>
      <c r="H367" s="5">
        <f t="shared" si="96"/>
        <v>95852.548182088256</v>
      </c>
      <c r="I367">
        <f>SUM($D$4:D367)</f>
        <v>2529.75</v>
      </c>
      <c r="J367">
        <f t="shared" si="97"/>
        <v>5.8611111111113132</v>
      </c>
      <c r="K367">
        <f>Data!$B$4*9.81*0.012</f>
        <v>166.57380000000003</v>
      </c>
      <c r="L367" s="22">
        <f t="shared" si="98"/>
        <v>13.882018808333333</v>
      </c>
      <c r="M367" s="22">
        <f>SUM($L$4:L367)</f>
        <v>9840.5041825416574</v>
      </c>
      <c r="N367" s="22">
        <f t="shared" si="99"/>
        <v>9.8405041825416575</v>
      </c>
      <c r="O367">
        <f>Data!$B$4*F367</f>
        <v>-412.70833333333292</v>
      </c>
      <c r="P367" s="23">
        <f t="shared" si="100"/>
        <v>-232.25251452499955</v>
      </c>
      <c r="Q367" s="23">
        <f>SUM($P$4:P367)/10000</f>
        <v>7.8924061826986085</v>
      </c>
      <c r="R367" s="21">
        <f t="shared" si="101"/>
        <v>0</v>
      </c>
      <c r="S367">
        <f t="shared" si="102"/>
        <v>0</v>
      </c>
      <c r="T367">
        <f>SUM($S$4:S367)</f>
        <v>1072977.0295551105</v>
      </c>
      <c r="U367">
        <f t="shared" si="103"/>
        <v>0.29804917487641958</v>
      </c>
      <c r="V367" s="21">
        <f t="shared" si="104"/>
        <v>1</v>
      </c>
      <c r="W367" s="28">
        <f t="shared" si="105"/>
        <v>-1361.2577934660167</v>
      </c>
      <c r="X367" s="28"/>
      <c r="Y367">
        <f>SUM($W$4:W367)</f>
        <v>-432730.18818166677</v>
      </c>
      <c r="Z367">
        <f t="shared" si="110"/>
        <v>0.12020283005046299</v>
      </c>
      <c r="AA367">
        <f t="shared" si="106"/>
        <v>-1.3612577934659698</v>
      </c>
      <c r="AB367">
        <f t="shared" si="108"/>
        <v>1</v>
      </c>
      <c r="AC367">
        <f t="shared" si="107"/>
        <v>-1.8779320987654284</v>
      </c>
      <c r="AD367">
        <f t="shared" si="109"/>
        <v>1.0890062347728133</v>
      </c>
      <c r="AE367">
        <f>SUM($AD$4:AD367)/3600</f>
        <v>9.6162264040370413E-2</v>
      </c>
    </row>
    <row r="368" spans="1:31" x14ac:dyDescent="0.3">
      <c r="A368" s="6" t="s">
        <v>23</v>
      </c>
      <c r="B368" s="6">
        <v>364</v>
      </c>
      <c r="C368" s="6">
        <v>364</v>
      </c>
      <c r="D368" s="3">
        <f t="shared" si="93"/>
        <v>5.75</v>
      </c>
      <c r="E368" s="7">
        <v>20.7</v>
      </c>
      <c r="F368" s="21">
        <f t="shared" si="94"/>
        <v>-0.16666666666666657</v>
      </c>
      <c r="G368" s="5">
        <f t="shared" si="95"/>
        <v>10.35</v>
      </c>
      <c r="H368" s="5">
        <f t="shared" si="96"/>
        <v>13182.814025423562</v>
      </c>
      <c r="I368">
        <f>SUM($D$4:D368)</f>
        <v>2535.5</v>
      </c>
      <c r="J368">
        <f t="shared" si="97"/>
        <v>5.75</v>
      </c>
      <c r="K368">
        <f>Data!$B$4*9.81*0.012</f>
        <v>166.57380000000003</v>
      </c>
      <c r="L368" s="22">
        <f t="shared" si="98"/>
        <v>13.360675274999998</v>
      </c>
      <c r="M368" s="22">
        <f>SUM($L$4:L368)</f>
        <v>9853.8648578166576</v>
      </c>
      <c r="N368" s="22">
        <f t="shared" si="99"/>
        <v>9.8538648578166583</v>
      </c>
      <c r="O368">
        <f>Data!$B$4*F368</f>
        <v>-235.8333333333332</v>
      </c>
      <c r="P368" s="23">
        <f t="shared" si="100"/>
        <v>-55.898858058333161</v>
      </c>
      <c r="Q368" s="23">
        <f>SUM($P$4:P368)/10000</f>
        <v>7.8868162968927749</v>
      </c>
      <c r="R368" s="21">
        <f t="shared" si="101"/>
        <v>0</v>
      </c>
      <c r="S368">
        <f t="shared" si="102"/>
        <v>0</v>
      </c>
      <c r="T368">
        <f>SUM($S$4:S368)</f>
        <v>1072977.0295551105</v>
      </c>
      <c r="U368">
        <f t="shared" si="103"/>
        <v>0.29804917487641958</v>
      </c>
      <c r="V368" s="21">
        <f t="shared" si="104"/>
        <v>1</v>
      </c>
      <c r="W368" s="28">
        <f t="shared" si="105"/>
        <v>-321.41843383541567</v>
      </c>
      <c r="X368" s="28"/>
      <c r="Y368">
        <f>SUM($W$4:W368)</f>
        <v>-433051.60661550221</v>
      </c>
      <c r="Z368">
        <f t="shared" si="110"/>
        <v>0.12029211294875061</v>
      </c>
      <c r="AA368">
        <f t="shared" si="106"/>
        <v>-0.32141843383541568</v>
      </c>
      <c r="AB368">
        <f t="shared" si="108"/>
        <v>1</v>
      </c>
      <c r="AC368">
        <f t="shared" si="107"/>
        <v>-0.91276234567901482</v>
      </c>
      <c r="AD368">
        <f t="shared" si="109"/>
        <v>0.25713474706833256</v>
      </c>
      <c r="AE368">
        <f>SUM($AD$4:AD368)/3600</f>
        <v>9.6233690359000507E-2</v>
      </c>
    </row>
    <row r="369" spans="1:31" x14ac:dyDescent="0.3">
      <c r="A369" s="6" t="s">
        <v>23</v>
      </c>
      <c r="B369" s="6">
        <v>365</v>
      </c>
      <c r="C369" s="6">
        <v>365</v>
      </c>
      <c r="D369" s="3">
        <f t="shared" si="93"/>
        <v>5.75</v>
      </c>
      <c r="E369" s="7">
        <v>20.7</v>
      </c>
      <c r="F369" s="21">
        <f t="shared" si="94"/>
        <v>-5.5555555555555851E-2</v>
      </c>
      <c r="G369" s="5">
        <f t="shared" si="95"/>
        <v>10.35</v>
      </c>
      <c r="H369" s="5">
        <f t="shared" si="96"/>
        <v>-7965.1422384390562</v>
      </c>
      <c r="I369">
        <f>SUM($D$4:D369)</f>
        <v>2541.25</v>
      </c>
      <c r="J369">
        <f t="shared" si="97"/>
        <v>5.75</v>
      </c>
      <c r="K369">
        <f>Data!$B$4*9.81*0.012</f>
        <v>166.57380000000003</v>
      </c>
      <c r="L369" s="22">
        <f t="shared" si="98"/>
        <v>13.360675274999998</v>
      </c>
      <c r="M369" s="22">
        <f>SUM($L$4:L369)</f>
        <v>9867.2255330916578</v>
      </c>
      <c r="N369" s="22">
        <f t="shared" si="99"/>
        <v>9.8672255330916574</v>
      </c>
      <c r="O369">
        <f>Data!$B$4*F369</f>
        <v>-78.611111111111526</v>
      </c>
      <c r="P369" s="23">
        <f t="shared" si="100"/>
        <v>101.32336416388851</v>
      </c>
      <c r="Q369" s="23">
        <f>SUM($P$4:P369)/10000</f>
        <v>7.8969486333091643</v>
      </c>
      <c r="R369" s="21">
        <f t="shared" si="101"/>
        <v>0</v>
      </c>
      <c r="S369">
        <f t="shared" si="102"/>
        <v>0</v>
      </c>
      <c r="T369">
        <f>SUM($S$4:S369)</f>
        <v>1072977.0295551105</v>
      </c>
      <c r="U369">
        <f t="shared" si="103"/>
        <v>0.29804917487641958</v>
      </c>
      <c r="V369" s="21">
        <f t="shared" si="104"/>
        <v>0</v>
      </c>
      <c r="W369">
        <f t="shared" si="105"/>
        <v>0</v>
      </c>
      <c r="Y369">
        <f>SUM($W$4:W369)</f>
        <v>-433051.60661550221</v>
      </c>
      <c r="Z369">
        <f t="shared" si="110"/>
        <v>0.12029211294875061</v>
      </c>
      <c r="AA369">
        <f t="shared" si="106"/>
        <v>0.58260934394235897</v>
      </c>
      <c r="AB369">
        <f t="shared" si="108"/>
        <v>0</v>
      </c>
      <c r="AC369">
        <f t="shared" si="107"/>
        <v>0</v>
      </c>
      <c r="AD369">
        <f t="shared" si="109"/>
        <v>0</v>
      </c>
      <c r="AE369">
        <f>SUM($AD$4:AD369)/3600</f>
        <v>9.6233690359000507E-2</v>
      </c>
    </row>
    <row r="370" spans="1:31" x14ac:dyDescent="0.3">
      <c r="A370" s="6" t="s">
        <v>23</v>
      </c>
      <c r="B370" s="6">
        <v>366</v>
      </c>
      <c r="C370" s="6">
        <v>366</v>
      </c>
      <c r="D370" s="3">
        <f t="shared" si="93"/>
        <v>5.7777777777777777</v>
      </c>
      <c r="E370" s="7">
        <v>20.8</v>
      </c>
      <c r="F370" s="21">
        <f t="shared" si="94"/>
        <v>1.3888888888889086E-2</v>
      </c>
      <c r="G370" s="5">
        <f t="shared" si="95"/>
        <v>10.4</v>
      </c>
      <c r="H370" s="5">
        <f t="shared" si="96"/>
        <v>3924.9870099753703</v>
      </c>
      <c r="I370">
        <f>SUM($D$4:D370)</f>
        <v>2547.0277777777778</v>
      </c>
      <c r="J370">
        <f t="shared" si="97"/>
        <v>5.7777777777778283</v>
      </c>
      <c r="K370">
        <f>Data!$B$4*9.81*0.012</f>
        <v>166.57380000000003</v>
      </c>
      <c r="L370" s="22">
        <f t="shared" si="98"/>
        <v>13.490075733333331</v>
      </c>
      <c r="M370" s="22">
        <f>SUM($L$4:L370)</f>
        <v>9880.7156088249903</v>
      </c>
      <c r="N370" s="22">
        <f t="shared" si="99"/>
        <v>9.8807156088249908</v>
      </c>
      <c r="O370">
        <f>Data!$B$4*F370</f>
        <v>19.652777777778056</v>
      </c>
      <c r="P370" s="23">
        <f t="shared" si="100"/>
        <v>199.71665351111142</v>
      </c>
      <c r="Q370" s="23">
        <f>SUM($P$4:P370)/10000</f>
        <v>7.9169202986602762</v>
      </c>
      <c r="R370" s="21">
        <f t="shared" si="101"/>
        <v>1</v>
      </c>
      <c r="S370">
        <f t="shared" si="102"/>
        <v>1153.9184425086539</v>
      </c>
      <c r="T370">
        <f>SUM($S$4:S370)</f>
        <v>1074130.9479976192</v>
      </c>
      <c r="U370">
        <f t="shared" si="103"/>
        <v>0.29836970777711641</v>
      </c>
      <c r="V370" s="21">
        <f t="shared" si="104"/>
        <v>0</v>
      </c>
      <c r="W370">
        <f t="shared" si="105"/>
        <v>0</v>
      </c>
      <c r="Y370">
        <f>SUM($W$4:W370)</f>
        <v>-433051.60661550221</v>
      </c>
      <c r="Z370">
        <f t="shared" si="110"/>
        <v>0.12029211294875061</v>
      </c>
      <c r="AA370">
        <f t="shared" si="106"/>
        <v>1.1539184425086437</v>
      </c>
      <c r="AB370">
        <f t="shared" si="108"/>
        <v>0</v>
      </c>
      <c r="AC370">
        <f t="shared" si="107"/>
        <v>0.2265528549382709</v>
      </c>
      <c r="AD370">
        <f t="shared" si="109"/>
        <v>0</v>
      </c>
      <c r="AE370">
        <f>SUM($AD$4:AD370)/3600</f>
        <v>9.6233690359000507E-2</v>
      </c>
    </row>
    <row r="371" spans="1:31" x14ac:dyDescent="0.3">
      <c r="A371" s="6" t="s">
        <v>23</v>
      </c>
      <c r="B371" s="6">
        <v>367</v>
      </c>
      <c r="C371" s="6">
        <v>367</v>
      </c>
      <c r="D371" s="3">
        <f t="shared" si="93"/>
        <v>5.8888888888888884</v>
      </c>
      <c r="E371" s="7">
        <v>21.2</v>
      </c>
      <c r="F371" s="21">
        <f t="shared" si="94"/>
        <v>6.9444444444444448E-2</v>
      </c>
      <c r="G371" s="5">
        <f t="shared" si="95"/>
        <v>10.6</v>
      </c>
      <c r="H371" s="5">
        <f t="shared" si="96"/>
        <v>27401.042896558651</v>
      </c>
      <c r="I371">
        <f>SUM($D$4:D371)</f>
        <v>2552.9166666666665</v>
      </c>
      <c r="J371">
        <f t="shared" si="97"/>
        <v>5.8888888888886868</v>
      </c>
      <c r="K371">
        <f>Data!$B$4*9.81*0.012</f>
        <v>166.57380000000003</v>
      </c>
      <c r="L371" s="22">
        <f t="shared" si="98"/>
        <v>14.013913733333329</v>
      </c>
      <c r="M371" s="22">
        <f>SUM($L$4:L371)</f>
        <v>9894.7295225583239</v>
      </c>
      <c r="N371" s="22">
        <f t="shared" si="99"/>
        <v>9.8947295225583236</v>
      </c>
      <c r="O371">
        <f>Data!$B$4*F371</f>
        <v>98.2638888888889</v>
      </c>
      <c r="P371" s="23">
        <f t="shared" si="100"/>
        <v>278.85160262222229</v>
      </c>
      <c r="Q371" s="23">
        <f>SUM($P$4:P371)/10000</f>
        <v>7.9448054589224979</v>
      </c>
      <c r="R371" s="21">
        <f t="shared" si="101"/>
        <v>1</v>
      </c>
      <c r="S371">
        <f t="shared" si="102"/>
        <v>1642.1261043308082</v>
      </c>
      <c r="T371">
        <f>SUM($S$4:S371)</f>
        <v>1075773.07410195</v>
      </c>
      <c r="U371">
        <f t="shared" si="103"/>
        <v>0.29882585391720834</v>
      </c>
      <c r="V371" s="21">
        <f t="shared" si="104"/>
        <v>0</v>
      </c>
      <c r="W371">
        <f t="shared" si="105"/>
        <v>0</v>
      </c>
      <c r="Y371">
        <f>SUM($W$4:W371)</f>
        <v>-433051.60661550221</v>
      </c>
      <c r="Z371">
        <f t="shared" si="110"/>
        <v>0.12029211294875061</v>
      </c>
      <c r="AA371">
        <f t="shared" si="106"/>
        <v>1.6421261043308644</v>
      </c>
      <c r="AB371">
        <f t="shared" si="108"/>
        <v>0</v>
      </c>
      <c r="AC371">
        <f t="shared" si="107"/>
        <v>0.91712962962962563</v>
      </c>
      <c r="AD371">
        <f t="shared" si="109"/>
        <v>0</v>
      </c>
      <c r="AE371">
        <f>SUM($AD$4:AD371)/3600</f>
        <v>9.6233690359000507E-2</v>
      </c>
    </row>
    <row r="372" spans="1:31" x14ac:dyDescent="0.3">
      <c r="A372" s="6" t="s">
        <v>23</v>
      </c>
      <c r="B372" s="6">
        <v>368</v>
      </c>
      <c r="C372" s="6">
        <v>368</v>
      </c>
      <c r="D372" s="3">
        <f t="shared" si="93"/>
        <v>6.1388888888888893</v>
      </c>
      <c r="E372" s="7">
        <v>22.1</v>
      </c>
      <c r="F372" s="21">
        <f t="shared" si="94"/>
        <v>0.18055555555555566</v>
      </c>
      <c r="G372" s="5">
        <f t="shared" si="95"/>
        <v>11.05</v>
      </c>
      <c r="H372" s="5">
        <f t="shared" si="96"/>
        <v>111721.25120289149</v>
      </c>
      <c r="I372">
        <f>SUM($D$4:D372)</f>
        <v>2559.0555555555552</v>
      </c>
      <c r="J372">
        <f t="shared" si="97"/>
        <v>6.1388888888886868</v>
      </c>
      <c r="K372">
        <f>Data!$B$4*9.81*0.012</f>
        <v>166.57380000000003</v>
      </c>
      <c r="L372" s="22">
        <f t="shared" si="98"/>
        <v>15.229030808333334</v>
      </c>
      <c r="M372" s="22">
        <f>SUM($L$4:L372)</f>
        <v>9909.9585533666577</v>
      </c>
      <c r="N372" s="22">
        <f t="shared" si="99"/>
        <v>9.909958553366657</v>
      </c>
      <c r="O372">
        <f>Data!$B$4*F372</f>
        <v>255.48611111111126</v>
      </c>
      <c r="P372" s="23">
        <f t="shared" si="100"/>
        <v>437.2889419194446</v>
      </c>
      <c r="Q372" s="23">
        <f>SUM($P$4:P372)/10000</f>
        <v>7.9885343531144422</v>
      </c>
      <c r="R372" s="21">
        <f t="shared" si="101"/>
        <v>1</v>
      </c>
      <c r="S372">
        <f t="shared" si="102"/>
        <v>2684.4682267831686</v>
      </c>
      <c r="T372">
        <f>SUM($S$4:S372)</f>
        <v>1078457.5423287333</v>
      </c>
      <c r="U372">
        <f t="shared" si="103"/>
        <v>0.29957153953575921</v>
      </c>
      <c r="V372" s="21">
        <f t="shared" si="104"/>
        <v>0</v>
      </c>
      <c r="W372">
        <f t="shared" si="105"/>
        <v>0</v>
      </c>
      <c r="Y372">
        <f>SUM($W$4:W372)</f>
        <v>-433051.60661550221</v>
      </c>
      <c r="Z372">
        <f t="shared" si="110"/>
        <v>0.12029211294875061</v>
      </c>
      <c r="AA372">
        <f t="shared" si="106"/>
        <v>2.6844682267832574</v>
      </c>
      <c r="AB372">
        <f t="shared" si="108"/>
        <v>0</v>
      </c>
      <c r="AC372">
        <f t="shared" si="107"/>
        <v>2.1274131944444536</v>
      </c>
      <c r="AD372">
        <f t="shared" si="109"/>
        <v>0</v>
      </c>
      <c r="AE372">
        <f>SUM($AD$4:AD372)/3600</f>
        <v>9.6233690359000507E-2</v>
      </c>
    </row>
    <row r="373" spans="1:31" x14ac:dyDescent="0.3">
      <c r="A373" s="6" t="s">
        <v>23</v>
      </c>
      <c r="B373" s="6">
        <v>369</v>
      </c>
      <c r="C373" s="6">
        <v>369</v>
      </c>
      <c r="D373" s="3">
        <f t="shared" si="93"/>
        <v>6.5277777777777777</v>
      </c>
      <c r="E373" s="7">
        <v>23.5</v>
      </c>
      <c r="F373" s="21">
        <f t="shared" si="94"/>
        <v>0.31944444444444453</v>
      </c>
      <c r="G373" s="5">
        <f t="shared" si="95"/>
        <v>11.75</v>
      </c>
      <c r="H373" s="5">
        <f t="shared" si="96"/>
        <v>287393.73210894596</v>
      </c>
      <c r="I373">
        <f>SUM($D$4:D373)</f>
        <v>2565.583333333333</v>
      </c>
      <c r="J373">
        <f t="shared" si="97"/>
        <v>6.5277777777778283</v>
      </c>
      <c r="K373">
        <f>Data!$B$4*9.81*0.012</f>
        <v>166.57380000000003</v>
      </c>
      <c r="L373" s="22">
        <f t="shared" si="98"/>
        <v>17.21961520833333</v>
      </c>
      <c r="M373" s="22">
        <f>SUM($L$4:L373)</f>
        <v>9927.1781685749902</v>
      </c>
      <c r="N373" s="22">
        <f t="shared" si="99"/>
        <v>9.92717816857499</v>
      </c>
      <c r="O373">
        <f>Data!$B$4*F373</f>
        <v>452.01388888888903</v>
      </c>
      <c r="P373" s="23">
        <f t="shared" si="100"/>
        <v>635.80730409722241</v>
      </c>
      <c r="Q373" s="23">
        <f>SUM($P$4:P373)/10000</f>
        <v>8.0521150835241642</v>
      </c>
      <c r="R373" s="21">
        <f t="shared" si="101"/>
        <v>1</v>
      </c>
      <c r="S373">
        <f t="shared" si="102"/>
        <v>4150.4087906346786</v>
      </c>
      <c r="T373">
        <f>SUM($S$4:S373)</f>
        <v>1082607.951119368</v>
      </c>
      <c r="U373">
        <f t="shared" si="103"/>
        <v>0.30072443086649109</v>
      </c>
      <c r="V373" s="21">
        <f t="shared" si="104"/>
        <v>0</v>
      </c>
      <c r="W373">
        <f t="shared" si="105"/>
        <v>0</v>
      </c>
      <c r="Y373">
        <f>SUM($W$4:W373)</f>
        <v>-433051.60661550221</v>
      </c>
      <c r="Z373">
        <f t="shared" si="110"/>
        <v>0.12029211294875061</v>
      </c>
      <c r="AA373">
        <f t="shared" si="106"/>
        <v>4.1504087906346454</v>
      </c>
      <c r="AB373">
        <f t="shared" si="108"/>
        <v>0</v>
      </c>
      <c r="AC373">
        <f t="shared" si="107"/>
        <v>3.4850925925925864</v>
      </c>
      <c r="AD373">
        <f t="shared" si="109"/>
        <v>0</v>
      </c>
      <c r="AE373">
        <f>SUM($AD$4:AD373)/3600</f>
        <v>9.6233690359000507E-2</v>
      </c>
    </row>
    <row r="374" spans="1:31" x14ac:dyDescent="0.3">
      <c r="A374" s="6" t="s">
        <v>23</v>
      </c>
      <c r="B374" s="6">
        <v>370</v>
      </c>
      <c r="C374" s="6">
        <v>370</v>
      </c>
      <c r="D374" s="3">
        <f t="shared" si="93"/>
        <v>6.75</v>
      </c>
      <c r="E374" s="7">
        <v>24.3</v>
      </c>
      <c r="F374" s="21">
        <f t="shared" si="94"/>
        <v>0.30555555555555547</v>
      </c>
      <c r="G374" s="5">
        <f t="shared" si="95"/>
        <v>12.15</v>
      </c>
      <c r="H374" s="5">
        <f t="shared" si="96"/>
        <v>266916.7835770782</v>
      </c>
      <c r="I374">
        <f>SUM($D$4:D374)</f>
        <v>2572.333333333333</v>
      </c>
      <c r="J374">
        <f t="shared" si="97"/>
        <v>6.75</v>
      </c>
      <c r="K374">
        <f>Data!$B$4*9.81*0.012</f>
        <v>166.57380000000003</v>
      </c>
      <c r="L374" s="22">
        <f t="shared" si="98"/>
        <v>18.411970274999998</v>
      </c>
      <c r="M374" s="22">
        <f>SUM($L$4:L374)</f>
        <v>9945.5901388499897</v>
      </c>
      <c r="N374" s="22">
        <f t="shared" si="99"/>
        <v>9.9455901388499903</v>
      </c>
      <c r="O374">
        <f>Data!$B$4*F374</f>
        <v>432.36111111111097</v>
      </c>
      <c r="P374" s="23">
        <f t="shared" si="100"/>
        <v>617.34688138611102</v>
      </c>
      <c r="Q374" s="23">
        <f>SUM($P$4:P374)/10000</f>
        <v>8.1138497716627747</v>
      </c>
      <c r="R374" s="21">
        <f t="shared" si="101"/>
        <v>1</v>
      </c>
      <c r="S374">
        <f t="shared" si="102"/>
        <v>4167.0914493562495</v>
      </c>
      <c r="T374">
        <f>SUM($S$4:S374)</f>
        <v>1086775.0425687241</v>
      </c>
      <c r="U374">
        <f t="shared" si="103"/>
        <v>0.30188195626909003</v>
      </c>
      <c r="V374" s="21">
        <f t="shared" si="104"/>
        <v>0</v>
      </c>
      <c r="W374">
        <f t="shared" si="105"/>
        <v>0</v>
      </c>
      <c r="Y374">
        <f>SUM($W$4:W374)</f>
        <v>-433051.60661550221</v>
      </c>
      <c r="Z374">
        <f t="shared" si="110"/>
        <v>0.12029211294875061</v>
      </c>
      <c r="AA374">
        <f t="shared" si="106"/>
        <v>4.1670914493562492</v>
      </c>
      <c r="AB374">
        <f t="shared" si="108"/>
        <v>0</v>
      </c>
      <c r="AC374">
        <f t="shared" si="107"/>
        <v>2.0875617283950643</v>
      </c>
      <c r="AD374">
        <f t="shared" si="109"/>
        <v>0</v>
      </c>
      <c r="AE374">
        <f>SUM($AD$4:AD374)/3600</f>
        <v>9.6233690359000507E-2</v>
      </c>
    </row>
    <row r="375" spans="1:31" x14ac:dyDescent="0.3">
      <c r="A375" s="6" t="s">
        <v>23</v>
      </c>
      <c r="B375" s="6">
        <v>371</v>
      </c>
      <c r="C375" s="6">
        <v>371</v>
      </c>
      <c r="D375" s="3">
        <f t="shared" si="93"/>
        <v>6.8055555555555554</v>
      </c>
      <c r="E375" s="7">
        <v>24.5</v>
      </c>
      <c r="F375" s="21">
        <f t="shared" si="94"/>
        <v>0.1388888888888889</v>
      </c>
      <c r="G375" s="5">
        <f t="shared" si="95"/>
        <v>12.25</v>
      </c>
      <c r="H375" s="5">
        <f t="shared" si="96"/>
        <v>75037.818093798254</v>
      </c>
      <c r="I375">
        <f>SUM($D$4:D375)</f>
        <v>2579.1388888888887</v>
      </c>
      <c r="J375">
        <f t="shared" si="97"/>
        <v>6.8055555555556566</v>
      </c>
      <c r="K375">
        <f>Data!$B$4*9.81*0.012</f>
        <v>166.57380000000003</v>
      </c>
      <c r="L375" s="22">
        <f t="shared" si="98"/>
        <v>18.716295208333328</v>
      </c>
      <c r="M375" s="22">
        <f>SUM($L$4:L375)</f>
        <v>9964.3064340583223</v>
      </c>
      <c r="N375" s="22">
        <f t="shared" si="99"/>
        <v>9.9643064340583223</v>
      </c>
      <c r="O375">
        <f>Data!$B$4*F375</f>
        <v>196.5277777777778</v>
      </c>
      <c r="P375" s="23">
        <f t="shared" si="100"/>
        <v>381.81787298611118</v>
      </c>
      <c r="Q375" s="23">
        <f>SUM($P$4:P375)/10000</f>
        <v>8.1520315589613865</v>
      </c>
      <c r="R375" s="21">
        <f t="shared" si="101"/>
        <v>1</v>
      </c>
      <c r="S375">
        <f t="shared" si="102"/>
        <v>2598.4827467110731</v>
      </c>
      <c r="T375">
        <f>SUM($S$4:S375)</f>
        <v>1089373.5253154351</v>
      </c>
      <c r="U375">
        <f t="shared" si="103"/>
        <v>0.30260375703206532</v>
      </c>
      <c r="V375" s="21">
        <f t="shared" si="104"/>
        <v>0</v>
      </c>
      <c r="W375">
        <f t="shared" si="105"/>
        <v>0</v>
      </c>
      <c r="Y375">
        <f>SUM($W$4:W375)</f>
        <v>-433051.60661550221</v>
      </c>
      <c r="Z375">
        <f t="shared" si="110"/>
        <v>0.12029211294875061</v>
      </c>
      <c r="AA375">
        <f t="shared" si="106"/>
        <v>2.5984827467110345</v>
      </c>
      <c r="AB375">
        <f t="shared" si="108"/>
        <v>0</v>
      </c>
      <c r="AC375">
        <f t="shared" si="107"/>
        <v>0.53280864197530531</v>
      </c>
      <c r="AD375">
        <f t="shared" si="109"/>
        <v>0</v>
      </c>
      <c r="AE375">
        <f>SUM($AD$4:AD375)/3600</f>
        <v>9.6233690359000507E-2</v>
      </c>
    </row>
    <row r="376" spans="1:31" x14ac:dyDescent="0.3">
      <c r="A376" s="6" t="s">
        <v>23</v>
      </c>
      <c r="B376" s="6">
        <v>372</v>
      </c>
      <c r="C376" s="6">
        <v>372</v>
      </c>
      <c r="D376" s="3">
        <f t="shared" si="93"/>
        <v>6.6111111111111107</v>
      </c>
      <c r="E376" s="7">
        <v>23.8</v>
      </c>
      <c r="F376" s="21">
        <f t="shared" si="94"/>
        <v>-6.9444444444444448E-2</v>
      </c>
      <c r="G376" s="5">
        <f t="shared" si="95"/>
        <v>11.9</v>
      </c>
      <c r="H376" s="5">
        <f t="shared" si="96"/>
        <v>-8447.9413206520094</v>
      </c>
      <c r="I376">
        <f>SUM($D$4:D376)</f>
        <v>2585.75</v>
      </c>
      <c r="J376">
        <f t="shared" si="97"/>
        <v>6.6111111111113132</v>
      </c>
      <c r="K376">
        <f>Data!$B$4*9.81*0.012</f>
        <v>166.57380000000003</v>
      </c>
      <c r="L376" s="22">
        <f t="shared" si="98"/>
        <v>17.662071233333329</v>
      </c>
      <c r="M376" s="22">
        <f>SUM($L$4:L376)</f>
        <v>9981.9685052916557</v>
      </c>
      <c r="N376" s="22">
        <f t="shared" si="99"/>
        <v>9.9819685052916558</v>
      </c>
      <c r="O376">
        <f>Data!$B$4*F376</f>
        <v>-98.2638888888889</v>
      </c>
      <c r="P376" s="23">
        <f t="shared" si="100"/>
        <v>85.97198234444447</v>
      </c>
      <c r="Q376" s="23">
        <f>SUM($P$4:P376)/10000</f>
        <v>8.1606287571958305</v>
      </c>
      <c r="R376" s="21">
        <f t="shared" si="101"/>
        <v>0</v>
      </c>
      <c r="S376">
        <f t="shared" si="102"/>
        <v>0</v>
      </c>
      <c r="T376">
        <f>SUM($S$4:S376)</f>
        <v>1089373.5253154351</v>
      </c>
      <c r="U376">
        <f t="shared" si="103"/>
        <v>0.30260375703206532</v>
      </c>
      <c r="V376" s="21">
        <f t="shared" si="104"/>
        <v>0</v>
      </c>
      <c r="W376">
        <f t="shared" si="105"/>
        <v>0</v>
      </c>
      <c r="Y376">
        <f>SUM($W$4:W376)</f>
        <v>-433051.60661550221</v>
      </c>
      <c r="Z376">
        <f t="shared" si="110"/>
        <v>0.12029211294875061</v>
      </c>
      <c r="AA376">
        <f t="shared" si="106"/>
        <v>0.56837032772160512</v>
      </c>
      <c r="AB376">
        <f t="shared" si="108"/>
        <v>0</v>
      </c>
      <c r="AC376">
        <f t="shared" si="107"/>
        <v>-1.8457233796296304</v>
      </c>
      <c r="AD376">
        <f t="shared" si="109"/>
        <v>0</v>
      </c>
      <c r="AE376">
        <f>SUM($AD$4:AD376)/3600</f>
        <v>9.6233690359000507E-2</v>
      </c>
    </row>
    <row r="377" spans="1:31" x14ac:dyDescent="0.3">
      <c r="A377" s="6" t="s">
        <v>23</v>
      </c>
      <c r="B377" s="6">
        <v>373</v>
      </c>
      <c r="C377" s="6">
        <v>373</v>
      </c>
      <c r="D377" s="3">
        <f t="shared" si="93"/>
        <v>5.916666666666667</v>
      </c>
      <c r="E377" s="7">
        <v>21.3</v>
      </c>
      <c r="F377" s="21">
        <f t="shared" si="94"/>
        <v>-0.44444444444444431</v>
      </c>
      <c r="G377" s="5">
        <f t="shared" si="95"/>
        <v>10.65</v>
      </c>
      <c r="H377" s="5">
        <f t="shared" si="96"/>
        <v>281848.28849273431</v>
      </c>
      <c r="I377">
        <f>SUM($D$4:D377)</f>
        <v>2591.6666666666665</v>
      </c>
      <c r="J377">
        <f t="shared" si="97"/>
        <v>5.9166666666665151</v>
      </c>
      <c r="K377">
        <f>Data!$B$4*9.81*0.012</f>
        <v>166.57380000000003</v>
      </c>
      <c r="L377" s="22">
        <f t="shared" si="98"/>
        <v>14.146432275</v>
      </c>
      <c r="M377" s="22">
        <f>SUM($L$4:L377)</f>
        <v>9996.1149375666555</v>
      </c>
      <c r="N377" s="22">
        <f t="shared" si="99"/>
        <v>9.9961149375666558</v>
      </c>
      <c r="O377">
        <f>Data!$B$4*F377</f>
        <v>-628.88888888888869</v>
      </c>
      <c r="P377" s="23">
        <f t="shared" si="100"/>
        <v>-448.16865661388863</v>
      </c>
      <c r="Q377" s="23">
        <f>SUM($P$4:P377)/10000</f>
        <v>8.1158118915344435</v>
      </c>
      <c r="R377" s="21">
        <f t="shared" si="101"/>
        <v>0</v>
      </c>
      <c r="S377">
        <f t="shared" si="102"/>
        <v>0</v>
      </c>
      <c r="T377">
        <f>SUM($S$4:S377)</f>
        <v>1089373.5253154351</v>
      </c>
      <c r="U377">
        <f t="shared" si="103"/>
        <v>0.30260375703206532</v>
      </c>
      <c r="V377" s="21">
        <f t="shared" si="104"/>
        <v>1</v>
      </c>
      <c r="W377" s="28">
        <f t="shared" si="105"/>
        <v>-2651.6645516321064</v>
      </c>
      <c r="X377" s="28">
        <f>SUM(W377:W389)</f>
        <v>-20793.69345232808</v>
      </c>
      <c r="Y377">
        <f>SUM($W$4:W377)</f>
        <v>-435703.27116713434</v>
      </c>
      <c r="Z377">
        <f t="shared" si="110"/>
        <v>0.1210286864353151</v>
      </c>
      <c r="AA377">
        <f t="shared" si="106"/>
        <v>-2.6516645516321744</v>
      </c>
      <c r="AB377">
        <f t="shared" si="108"/>
        <v>1</v>
      </c>
      <c r="AC377">
        <f t="shared" si="107"/>
        <v>-6.1551408179012261</v>
      </c>
      <c r="AD377">
        <f t="shared" si="109"/>
        <v>2.1213316413056851</v>
      </c>
      <c r="AE377">
        <f>SUM($AD$4:AD377)/3600</f>
        <v>9.6822949148252083E-2</v>
      </c>
    </row>
    <row r="378" spans="1:31" x14ac:dyDescent="0.3">
      <c r="A378" s="6" t="s">
        <v>23</v>
      </c>
      <c r="B378" s="6">
        <v>374</v>
      </c>
      <c r="C378" s="6">
        <v>374</v>
      </c>
      <c r="D378" s="3">
        <f t="shared" si="93"/>
        <v>4.9166666666666661</v>
      </c>
      <c r="E378" s="7">
        <v>17.7</v>
      </c>
      <c r="F378" s="21">
        <f t="shared" si="94"/>
        <v>-0.84722222222222243</v>
      </c>
      <c r="G378" s="5">
        <f t="shared" si="95"/>
        <v>8.85</v>
      </c>
      <c r="H378" s="5">
        <f t="shared" si="96"/>
        <v>1225765.3104991757</v>
      </c>
      <c r="I378">
        <f>SUM($D$4:D378)</f>
        <v>2596.583333333333</v>
      </c>
      <c r="J378">
        <f t="shared" si="97"/>
        <v>4.9166666666665151</v>
      </c>
      <c r="K378">
        <f>Data!$B$4*9.81*0.012</f>
        <v>166.57380000000003</v>
      </c>
      <c r="L378" s="22">
        <f t="shared" si="98"/>
        <v>9.7686432749999952</v>
      </c>
      <c r="M378" s="22">
        <f>SUM($L$4:L378)</f>
        <v>10005.883580841655</v>
      </c>
      <c r="N378" s="22">
        <f t="shared" si="99"/>
        <v>10.005883580841655</v>
      </c>
      <c r="O378">
        <f>Data!$B$4*F378</f>
        <v>-1198.8194444444448</v>
      </c>
      <c r="P378" s="23">
        <f t="shared" si="100"/>
        <v>-1022.4770011694447</v>
      </c>
      <c r="Q378" s="23">
        <f>SUM($P$4:P378)/10000</f>
        <v>8.0135641914174975</v>
      </c>
      <c r="R378" s="21">
        <f t="shared" si="101"/>
        <v>0</v>
      </c>
      <c r="S378">
        <f t="shared" si="102"/>
        <v>0</v>
      </c>
      <c r="T378">
        <f>SUM($S$4:S378)</f>
        <v>1089373.5253154351</v>
      </c>
      <c r="U378">
        <f t="shared" si="103"/>
        <v>0.30260375703206532</v>
      </c>
      <c r="V378" s="21">
        <f t="shared" si="104"/>
        <v>1</v>
      </c>
      <c r="W378" s="28">
        <f t="shared" si="105"/>
        <v>-5027.1785890829487</v>
      </c>
      <c r="X378" s="28"/>
      <c r="Y378">
        <f>SUM($W$4:W378)</f>
        <v>-440730.44975621731</v>
      </c>
      <c r="Z378">
        <f t="shared" si="110"/>
        <v>0.12242512493228258</v>
      </c>
      <c r="AA378">
        <f t="shared" si="106"/>
        <v>-5.0271785890831024</v>
      </c>
      <c r="AB378">
        <f t="shared" si="108"/>
        <v>1</v>
      </c>
      <c r="AC378">
        <f t="shared" si="107"/>
        <v>-7.6645833333333417</v>
      </c>
      <c r="AD378">
        <f t="shared" si="109"/>
        <v>4.0217428712663592</v>
      </c>
      <c r="AE378">
        <f>SUM($AD$4:AD378)/3600</f>
        <v>9.7940099945826073E-2</v>
      </c>
    </row>
    <row r="379" spans="1:31" x14ac:dyDescent="0.3">
      <c r="A379" s="6" t="s">
        <v>23</v>
      </c>
      <c r="B379" s="6">
        <v>375</v>
      </c>
      <c r="C379" s="6">
        <v>375</v>
      </c>
      <c r="D379" s="3">
        <f t="shared" si="93"/>
        <v>4</v>
      </c>
      <c r="E379" s="7">
        <v>14.4</v>
      </c>
      <c r="F379" s="21">
        <f t="shared" si="94"/>
        <v>-0.95833333333333337</v>
      </c>
      <c r="G379" s="5">
        <f t="shared" si="95"/>
        <v>7.2</v>
      </c>
      <c r="H379" s="5">
        <f t="shared" si="96"/>
        <v>1604200.2872531111</v>
      </c>
      <c r="I379">
        <f>SUM($D$4:D379)</f>
        <v>2600.583333333333</v>
      </c>
      <c r="J379">
        <f t="shared" si="97"/>
        <v>4</v>
      </c>
      <c r="K379">
        <f>Data!$B$4*9.81*0.012</f>
        <v>166.57380000000003</v>
      </c>
      <c r="L379" s="22">
        <f t="shared" si="98"/>
        <v>6.4656575999999992</v>
      </c>
      <c r="M379" s="22">
        <f>SUM($L$4:L379)</f>
        <v>10012.349238441655</v>
      </c>
      <c r="N379" s="22">
        <f t="shared" si="99"/>
        <v>10.012349238441654</v>
      </c>
      <c r="O379">
        <f>Data!$B$4*F379</f>
        <v>-1356.0416666666667</v>
      </c>
      <c r="P379" s="23">
        <f t="shared" si="100"/>
        <v>-1183.0022090666666</v>
      </c>
      <c r="Q379" s="23">
        <f>SUM($P$4:P379)/10000</f>
        <v>7.8952639705108316</v>
      </c>
      <c r="R379" s="21">
        <f t="shared" si="101"/>
        <v>0</v>
      </c>
      <c r="S379">
        <f t="shared" si="102"/>
        <v>0</v>
      </c>
      <c r="T379">
        <f>SUM($S$4:S379)</f>
        <v>1089373.5253154351</v>
      </c>
      <c r="U379">
        <f t="shared" si="103"/>
        <v>0.30260375703206532</v>
      </c>
      <c r="V379" s="21">
        <f t="shared" si="104"/>
        <v>1</v>
      </c>
      <c r="W379" s="28">
        <f t="shared" si="105"/>
        <v>-4732.0088362666665</v>
      </c>
      <c r="X379" s="28"/>
      <c r="Y379">
        <f>SUM($W$4:W379)</f>
        <v>-445462.45859248395</v>
      </c>
      <c r="Z379">
        <f t="shared" si="110"/>
        <v>0.12373957183124554</v>
      </c>
      <c r="AA379">
        <f t="shared" si="106"/>
        <v>-4.7320088362666661</v>
      </c>
      <c r="AB379">
        <f t="shared" si="108"/>
        <v>1</v>
      </c>
      <c r="AC379">
        <f t="shared" si="107"/>
        <v>-5.7828298611111055</v>
      </c>
      <c r="AD379">
        <f t="shared" si="109"/>
        <v>3.7856070690133334</v>
      </c>
      <c r="AE379">
        <f>SUM($AD$4:AD379)/3600</f>
        <v>9.8991657464996441E-2</v>
      </c>
    </row>
    <row r="380" spans="1:31" x14ac:dyDescent="0.3">
      <c r="A380" s="6" t="s">
        <v>23</v>
      </c>
      <c r="B380" s="6">
        <v>376</v>
      </c>
      <c r="C380" s="6">
        <v>376</v>
      </c>
      <c r="D380" s="3">
        <f t="shared" si="93"/>
        <v>3.3055555555555554</v>
      </c>
      <c r="E380" s="7">
        <v>11.9</v>
      </c>
      <c r="F380" s="21">
        <f t="shared" si="94"/>
        <v>-0.80555555555555536</v>
      </c>
      <c r="G380" s="5">
        <f t="shared" si="95"/>
        <v>5.95</v>
      </c>
      <c r="H380" s="5">
        <f t="shared" si="96"/>
        <v>1104379.2788383185</v>
      </c>
      <c r="I380">
        <f>SUM($D$4:D380)</f>
        <v>2603.8888888888887</v>
      </c>
      <c r="J380">
        <f t="shared" si="97"/>
        <v>3.3055555555556566</v>
      </c>
      <c r="K380">
        <f>Data!$B$4*9.81*0.012</f>
        <v>166.57380000000003</v>
      </c>
      <c r="L380" s="22">
        <f t="shared" si="98"/>
        <v>4.4155178083333322</v>
      </c>
      <c r="M380" s="22">
        <f>SUM($L$4:L380)</f>
        <v>10016.764756249988</v>
      </c>
      <c r="N380" s="22">
        <f t="shared" si="99"/>
        <v>10.016764756249987</v>
      </c>
      <c r="O380">
        <f>Data!$B$4*F380</f>
        <v>-1139.8611111111109</v>
      </c>
      <c r="P380" s="23">
        <f t="shared" si="100"/>
        <v>-968.87179330277752</v>
      </c>
      <c r="Q380" s="23">
        <f>SUM($P$4:P380)/10000</f>
        <v>7.7983767911805542</v>
      </c>
      <c r="R380" s="21">
        <f t="shared" si="101"/>
        <v>0</v>
      </c>
      <c r="S380">
        <f t="shared" si="102"/>
        <v>0</v>
      </c>
      <c r="T380">
        <f>SUM($S$4:S380)</f>
        <v>1089373.5253154351</v>
      </c>
      <c r="U380">
        <f t="shared" si="103"/>
        <v>0.30260375703206532</v>
      </c>
      <c r="V380" s="21">
        <f t="shared" si="104"/>
        <v>1</v>
      </c>
      <c r="W380" s="28">
        <f t="shared" si="105"/>
        <v>-3202.6595389731679</v>
      </c>
      <c r="X380" s="28"/>
      <c r="Y380">
        <f>SUM($W$4:W380)</f>
        <v>-448665.11813145713</v>
      </c>
      <c r="Z380">
        <f t="shared" si="110"/>
        <v>0.12462919948096031</v>
      </c>
      <c r="AA380">
        <f t="shared" si="106"/>
        <v>-3.2026595389730699</v>
      </c>
      <c r="AB380">
        <f t="shared" si="108"/>
        <v>1</v>
      </c>
      <c r="AC380">
        <f t="shared" si="107"/>
        <v>-3.5893614969135816</v>
      </c>
      <c r="AD380">
        <f t="shared" si="109"/>
        <v>2.5621276311785346</v>
      </c>
      <c r="AE380">
        <f>SUM($AD$4:AD380)/3600</f>
        <v>9.9703359584768267E-2</v>
      </c>
    </row>
    <row r="381" spans="1:31" x14ac:dyDescent="0.3">
      <c r="A381" s="6" t="s">
        <v>23</v>
      </c>
      <c r="B381" s="6">
        <v>377</v>
      </c>
      <c r="C381" s="6">
        <v>377</v>
      </c>
      <c r="D381" s="3">
        <f t="shared" si="93"/>
        <v>2.833333333333333</v>
      </c>
      <c r="E381" s="7">
        <v>10.199999999999999</v>
      </c>
      <c r="F381" s="21">
        <f t="shared" si="94"/>
        <v>-0.58333333333333348</v>
      </c>
      <c r="G381" s="5">
        <f t="shared" si="95"/>
        <v>5.0999999999999996</v>
      </c>
      <c r="H381" s="5">
        <f t="shared" si="96"/>
        <v>541142.18670448638</v>
      </c>
      <c r="I381">
        <f>SUM($D$4:D381)</f>
        <v>2606.7222222222222</v>
      </c>
      <c r="J381">
        <f t="shared" si="97"/>
        <v>2.8333333333334849</v>
      </c>
      <c r="K381">
        <f>Data!$B$4*9.81*0.012</f>
        <v>166.57380000000003</v>
      </c>
      <c r="L381" s="22">
        <f t="shared" si="98"/>
        <v>3.244053899999999</v>
      </c>
      <c r="M381" s="22">
        <f>SUM($L$4:L381)</f>
        <v>10020.008810149988</v>
      </c>
      <c r="N381" s="22">
        <f t="shared" si="99"/>
        <v>10.020008810149987</v>
      </c>
      <c r="O381">
        <f>Data!$B$4*F381</f>
        <v>-825.41666666666686</v>
      </c>
      <c r="P381" s="23">
        <f t="shared" si="100"/>
        <v>-655.59881276666681</v>
      </c>
      <c r="Q381" s="23">
        <f>SUM($P$4:P381)/10000</f>
        <v>7.732816909903887</v>
      </c>
      <c r="R381" s="21">
        <f t="shared" si="101"/>
        <v>0</v>
      </c>
      <c r="S381">
        <f t="shared" si="102"/>
        <v>0</v>
      </c>
      <c r="T381">
        <f>SUM($S$4:S381)</f>
        <v>1089373.5253154351</v>
      </c>
      <c r="U381">
        <f t="shared" si="103"/>
        <v>0.30260375703206532</v>
      </c>
      <c r="V381" s="21">
        <f t="shared" si="104"/>
        <v>1</v>
      </c>
      <c r="W381" s="28">
        <f t="shared" si="105"/>
        <v>-1857.5299695056553</v>
      </c>
      <c r="X381" s="28"/>
      <c r="Y381">
        <f>SUM($W$4:W381)</f>
        <v>-450522.6481009628</v>
      </c>
      <c r="Z381">
        <f t="shared" si="110"/>
        <v>0.12514518002804523</v>
      </c>
      <c r="AA381">
        <f t="shared" si="106"/>
        <v>-1.8575299695055558</v>
      </c>
      <c r="AB381">
        <f t="shared" si="108"/>
        <v>1</v>
      </c>
      <c r="AC381">
        <f t="shared" si="107"/>
        <v>-2.0509857253086414</v>
      </c>
      <c r="AD381">
        <f t="shared" si="109"/>
        <v>1.4860239756045244</v>
      </c>
      <c r="AE381">
        <f>SUM($AD$4:AD381)/3600</f>
        <v>0.10011614402243618</v>
      </c>
    </row>
    <row r="382" spans="1:31" x14ac:dyDescent="0.3">
      <c r="A382" s="6" t="s">
        <v>23</v>
      </c>
      <c r="B382" s="6">
        <v>378</v>
      </c>
      <c r="C382" s="6">
        <v>378</v>
      </c>
      <c r="D382" s="3">
        <f t="shared" si="93"/>
        <v>2.4722222222222223</v>
      </c>
      <c r="E382" s="7">
        <v>8.9</v>
      </c>
      <c r="F382" s="21">
        <f t="shared" si="94"/>
        <v>-0.41666666666666663</v>
      </c>
      <c r="G382" s="5">
        <f t="shared" si="95"/>
        <v>4.45</v>
      </c>
      <c r="H382" s="5">
        <f t="shared" si="96"/>
        <v>247943.19784494783</v>
      </c>
      <c r="I382">
        <f>SUM($D$4:D382)</f>
        <v>2609.1944444444443</v>
      </c>
      <c r="J382">
        <f t="shared" si="97"/>
        <v>2.4722222222221717</v>
      </c>
      <c r="K382">
        <f>Data!$B$4*9.81*0.012</f>
        <v>166.57380000000003</v>
      </c>
      <c r="L382" s="22">
        <f t="shared" si="98"/>
        <v>2.4698338083333331</v>
      </c>
      <c r="M382" s="22">
        <f>SUM($L$4:L382)</f>
        <v>10022.47864395832</v>
      </c>
      <c r="N382" s="22">
        <f t="shared" si="99"/>
        <v>10.022478643958321</v>
      </c>
      <c r="O382">
        <f>Data!$B$4*F382</f>
        <v>-589.58333333333326</v>
      </c>
      <c r="P382" s="23">
        <f t="shared" si="100"/>
        <v>-420.53969952499989</v>
      </c>
      <c r="Q382" s="23">
        <f>SUM($P$4:P382)/10000</f>
        <v>7.6907629399513873</v>
      </c>
      <c r="R382" s="21">
        <f t="shared" si="101"/>
        <v>0</v>
      </c>
      <c r="S382">
        <f t="shared" si="102"/>
        <v>0</v>
      </c>
      <c r="T382">
        <f>SUM($S$4:S382)</f>
        <v>1089373.5253154351</v>
      </c>
      <c r="U382">
        <f t="shared" si="103"/>
        <v>0.30260375703206532</v>
      </c>
      <c r="V382" s="21">
        <f t="shared" si="104"/>
        <v>1</v>
      </c>
      <c r="W382" s="28">
        <f t="shared" si="105"/>
        <v>-1039.6675904923395</v>
      </c>
      <c r="X382" s="28"/>
      <c r="Y382">
        <f>SUM($W$4:W382)</f>
        <v>-451562.31569145515</v>
      </c>
      <c r="Z382">
        <f t="shared" si="110"/>
        <v>0.12543397658095976</v>
      </c>
      <c r="AA382">
        <f t="shared" si="106"/>
        <v>-1.0396675904923609</v>
      </c>
      <c r="AB382">
        <f t="shared" si="108"/>
        <v>1</v>
      </c>
      <c r="AC382">
        <f t="shared" si="107"/>
        <v>-1.3554957561728387</v>
      </c>
      <c r="AD382">
        <f t="shared" si="109"/>
        <v>0.83173407239387165</v>
      </c>
      <c r="AE382">
        <f>SUM($AD$4:AD382)/3600</f>
        <v>0.10034718126476781</v>
      </c>
    </row>
    <row r="383" spans="1:31" x14ac:dyDescent="0.3">
      <c r="A383" s="6" t="s">
        <v>23</v>
      </c>
      <c r="B383" s="6">
        <v>379</v>
      </c>
      <c r="C383" s="6">
        <v>379</v>
      </c>
      <c r="D383" s="3">
        <f t="shared" si="93"/>
        <v>2.2222222222222223</v>
      </c>
      <c r="E383" s="7">
        <v>8</v>
      </c>
      <c r="F383" s="21">
        <f t="shared" si="94"/>
        <v>-0.30555555555555547</v>
      </c>
      <c r="G383" s="5">
        <f t="shared" si="95"/>
        <v>4</v>
      </c>
      <c r="H383" s="5">
        <f t="shared" si="96"/>
        <v>114053.28884753076</v>
      </c>
      <c r="I383">
        <f>SUM($D$4:D383)</f>
        <v>2611.4166666666665</v>
      </c>
      <c r="J383">
        <f t="shared" si="97"/>
        <v>2.2222222222221717</v>
      </c>
      <c r="K383">
        <f>Data!$B$4*9.81*0.012</f>
        <v>166.57380000000003</v>
      </c>
      <c r="L383" s="22">
        <f t="shared" si="98"/>
        <v>1.9955733333333334</v>
      </c>
      <c r="M383" s="22">
        <f>SUM($L$4:L383)</f>
        <v>10024.474217291654</v>
      </c>
      <c r="N383" s="22">
        <f t="shared" si="99"/>
        <v>10.024474217291655</v>
      </c>
      <c r="O383">
        <f>Data!$B$4*F383</f>
        <v>-432.36111111111097</v>
      </c>
      <c r="P383" s="23">
        <f t="shared" si="100"/>
        <v>-263.7917377777776</v>
      </c>
      <c r="Q383" s="23">
        <f>SUM($P$4:P383)/10000</f>
        <v>7.6643837661736089</v>
      </c>
      <c r="R383" s="21">
        <f t="shared" si="101"/>
        <v>0</v>
      </c>
      <c r="S383">
        <f t="shared" si="102"/>
        <v>0</v>
      </c>
      <c r="T383">
        <f>SUM($S$4:S383)</f>
        <v>1089373.5253154351</v>
      </c>
      <c r="U383">
        <f t="shared" si="103"/>
        <v>0.30260375703206532</v>
      </c>
      <c r="V383" s="21">
        <f t="shared" si="104"/>
        <v>1</v>
      </c>
      <c r="W383" s="28">
        <f t="shared" si="105"/>
        <v>-586.2038617283813</v>
      </c>
      <c r="X383" s="28"/>
      <c r="Y383">
        <f>SUM($W$4:W383)</f>
        <v>-452148.51955318352</v>
      </c>
      <c r="Z383">
        <f t="shared" si="110"/>
        <v>0.12559681098699543</v>
      </c>
      <c r="AA383">
        <f t="shared" si="106"/>
        <v>-0.58620386172839467</v>
      </c>
      <c r="AB383">
        <f t="shared" si="108"/>
        <v>1</v>
      </c>
      <c r="AC383">
        <f t="shared" si="107"/>
        <v>-0.83032986111111085</v>
      </c>
      <c r="AD383">
        <f t="shared" si="109"/>
        <v>0.46896308938270503</v>
      </c>
      <c r="AE383">
        <f>SUM($AD$4:AD383)/3600</f>
        <v>0.10047744878959636</v>
      </c>
    </row>
    <row r="384" spans="1:31" x14ac:dyDescent="0.3">
      <c r="A384" s="6" t="s">
        <v>23</v>
      </c>
      <c r="B384" s="6">
        <v>380</v>
      </c>
      <c r="C384" s="6">
        <v>380</v>
      </c>
      <c r="D384" s="3">
        <f t="shared" si="93"/>
        <v>2</v>
      </c>
      <c r="E384" s="7">
        <v>7.2</v>
      </c>
      <c r="F384" s="21">
        <f t="shared" si="94"/>
        <v>-0.23611111111111113</v>
      </c>
      <c r="G384" s="5">
        <f t="shared" si="95"/>
        <v>3.6</v>
      </c>
      <c r="H384" s="5">
        <f t="shared" si="96"/>
        <v>55429.070460604933</v>
      </c>
      <c r="I384">
        <f>SUM($D$4:D384)</f>
        <v>2613.4166666666665</v>
      </c>
      <c r="J384">
        <f t="shared" si="97"/>
        <v>2</v>
      </c>
      <c r="K384">
        <f>Data!$B$4*9.81*0.012</f>
        <v>166.57380000000003</v>
      </c>
      <c r="L384" s="22">
        <f t="shared" si="98"/>
        <v>1.6164143999999998</v>
      </c>
      <c r="M384" s="22">
        <f>SUM($L$4:L384)</f>
        <v>10026.090631691653</v>
      </c>
      <c r="N384" s="22">
        <f t="shared" si="99"/>
        <v>10.026090631691654</v>
      </c>
      <c r="O384">
        <f>Data!$B$4*F384</f>
        <v>-334.09722222222223</v>
      </c>
      <c r="P384" s="23">
        <f t="shared" si="100"/>
        <v>-165.9070078222222</v>
      </c>
      <c r="Q384" s="23">
        <f>SUM($P$4:P384)/10000</f>
        <v>7.6477930653913866</v>
      </c>
      <c r="R384" s="21">
        <f t="shared" si="101"/>
        <v>0</v>
      </c>
      <c r="S384">
        <f t="shared" si="102"/>
        <v>0</v>
      </c>
      <c r="T384">
        <f>SUM($S$4:S384)</f>
        <v>1089373.5253154351</v>
      </c>
      <c r="U384">
        <f t="shared" si="103"/>
        <v>0.30260375703206532</v>
      </c>
      <c r="V384" s="21">
        <f t="shared" si="104"/>
        <v>1</v>
      </c>
      <c r="W384" s="28">
        <f t="shared" si="105"/>
        <v>-331.8140156444444</v>
      </c>
      <c r="X384" s="28"/>
      <c r="Y384">
        <f>SUM($W$4:W384)</f>
        <v>-452480.33356882795</v>
      </c>
      <c r="Z384">
        <f t="shared" si="110"/>
        <v>0.12568898154689664</v>
      </c>
      <c r="AA384">
        <f t="shared" si="106"/>
        <v>-0.3318140156444444</v>
      </c>
      <c r="AB384">
        <f t="shared" si="108"/>
        <v>1</v>
      </c>
      <c r="AC384">
        <f t="shared" si="107"/>
        <v>-0.66382716049382762</v>
      </c>
      <c r="AD384">
        <f t="shared" si="109"/>
        <v>0.26545121251555553</v>
      </c>
      <c r="AE384">
        <f>SUM($AD$4:AD384)/3600</f>
        <v>0.10055118523751734</v>
      </c>
    </row>
    <row r="385" spans="1:31" x14ac:dyDescent="0.3">
      <c r="A385" s="6" t="s">
        <v>23</v>
      </c>
      <c r="B385" s="6">
        <v>381</v>
      </c>
      <c r="C385" s="6">
        <v>381</v>
      </c>
      <c r="D385" s="3">
        <f t="shared" si="93"/>
        <v>1.6944444444444442</v>
      </c>
      <c r="E385" s="7">
        <v>6.1</v>
      </c>
      <c r="F385" s="21">
        <f t="shared" si="94"/>
        <v>-0.26388888888888895</v>
      </c>
      <c r="G385" s="5">
        <f t="shared" si="95"/>
        <v>3.05</v>
      </c>
      <c r="H385" s="5">
        <f t="shared" si="96"/>
        <v>76797.278433243293</v>
      </c>
      <c r="I385">
        <f>SUM($D$4:D385)</f>
        <v>2615.1111111111109</v>
      </c>
      <c r="J385">
        <f t="shared" si="97"/>
        <v>1.6944444444443434</v>
      </c>
      <c r="K385">
        <f>Data!$B$4*9.81*0.012</f>
        <v>166.57380000000003</v>
      </c>
      <c r="L385" s="22">
        <f t="shared" si="98"/>
        <v>1.1602388083333328</v>
      </c>
      <c r="M385" s="22">
        <f>SUM($L$4:L385)</f>
        <v>10027.250870499987</v>
      </c>
      <c r="N385" s="22">
        <f t="shared" si="99"/>
        <v>10.027250870499987</v>
      </c>
      <c r="O385">
        <f>Data!$B$4*F385</f>
        <v>-373.40277777777789</v>
      </c>
      <c r="P385" s="23">
        <f t="shared" si="100"/>
        <v>-205.66873896944452</v>
      </c>
      <c r="Q385" s="23">
        <f>SUM($P$4:P385)/10000</f>
        <v>7.6272261914944419</v>
      </c>
      <c r="R385" s="21">
        <f t="shared" si="101"/>
        <v>0</v>
      </c>
      <c r="S385">
        <f t="shared" si="102"/>
        <v>0</v>
      </c>
      <c r="T385">
        <f>SUM($S$4:S385)</f>
        <v>1089373.5253154351</v>
      </c>
      <c r="U385">
        <f t="shared" si="103"/>
        <v>0.30260375703206532</v>
      </c>
      <c r="V385" s="21">
        <f t="shared" si="104"/>
        <v>1</v>
      </c>
      <c r="W385" s="28">
        <f t="shared" si="105"/>
        <v>-348.49425214264909</v>
      </c>
      <c r="X385" s="28"/>
      <c r="Y385">
        <f>SUM($W$4:W385)</f>
        <v>-452828.82782097062</v>
      </c>
      <c r="Z385">
        <f t="shared" si="110"/>
        <v>0.12578578550582517</v>
      </c>
      <c r="AA385">
        <f t="shared" si="106"/>
        <v>-0.34849425214266982</v>
      </c>
      <c r="AB385">
        <f t="shared" si="108"/>
        <v>1</v>
      </c>
      <c r="AC385">
        <f t="shared" si="107"/>
        <v>-0.79866705246913638</v>
      </c>
      <c r="AD385">
        <f t="shared" si="109"/>
        <v>0.27879540171411932</v>
      </c>
      <c r="AE385">
        <f>SUM($AD$4:AD385)/3600</f>
        <v>0.10062862840466014</v>
      </c>
    </row>
    <row r="386" spans="1:31" x14ac:dyDescent="0.3">
      <c r="A386" s="6" t="s">
        <v>23</v>
      </c>
      <c r="B386" s="6">
        <v>382</v>
      </c>
      <c r="C386" s="6">
        <v>382</v>
      </c>
      <c r="D386" s="3">
        <f t="shared" si="93"/>
        <v>1.3611111111111112</v>
      </c>
      <c r="E386" s="7">
        <v>4.9000000000000004</v>
      </c>
      <c r="F386" s="21">
        <f t="shared" si="94"/>
        <v>-0.31944444444444442</v>
      </c>
      <c r="G386" s="5">
        <f t="shared" si="95"/>
        <v>2.4500000000000002</v>
      </c>
      <c r="H386" s="5">
        <f t="shared" si="96"/>
        <v>128684.48360814831</v>
      </c>
      <c r="I386">
        <f>SUM($D$4:D386)</f>
        <v>2616.4722222222222</v>
      </c>
      <c r="J386">
        <f t="shared" si="97"/>
        <v>1.3611111111113132</v>
      </c>
      <c r="K386">
        <f>Data!$B$4*9.81*0.012</f>
        <v>166.57380000000003</v>
      </c>
      <c r="L386" s="22">
        <f t="shared" si="98"/>
        <v>0.74865180833333334</v>
      </c>
      <c r="M386" s="22">
        <f>SUM($L$4:L386)</f>
        <v>10027.999522308321</v>
      </c>
      <c r="N386" s="22">
        <f t="shared" si="99"/>
        <v>10.02799952230832</v>
      </c>
      <c r="O386">
        <f>Data!$B$4*F386</f>
        <v>-452.01388888888886</v>
      </c>
      <c r="P386" s="23">
        <f t="shared" si="100"/>
        <v>-284.69143708055549</v>
      </c>
      <c r="Q386" s="23">
        <f>SUM($P$4:P386)/10000</f>
        <v>7.5987570477863864</v>
      </c>
      <c r="R386" s="21">
        <f t="shared" si="101"/>
        <v>0</v>
      </c>
      <c r="S386">
        <f t="shared" si="102"/>
        <v>0</v>
      </c>
      <c r="T386">
        <f>SUM($S$4:S386)</f>
        <v>1089373.5253154351</v>
      </c>
      <c r="U386">
        <f t="shared" si="103"/>
        <v>0.30260375703206532</v>
      </c>
      <c r="V386" s="21">
        <f t="shared" si="104"/>
        <v>1</v>
      </c>
      <c r="W386" s="28">
        <f t="shared" si="105"/>
        <v>-387.49667824859142</v>
      </c>
      <c r="X386" s="28"/>
      <c r="Y386">
        <f>SUM($W$4:W386)</f>
        <v>-453216.32449921919</v>
      </c>
      <c r="Z386">
        <f t="shared" si="110"/>
        <v>0.12589342347200533</v>
      </c>
      <c r="AA386">
        <f t="shared" si="106"/>
        <v>-0.3874966782485339</v>
      </c>
      <c r="AB386">
        <f t="shared" si="108"/>
        <v>1</v>
      </c>
      <c r="AC386">
        <f t="shared" si="107"/>
        <v>-0.72060185185185122</v>
      </c>
      <c r="AD386">
        <f t="shared" si="109"/>
        <v>0.30999734259887318</v>
      </c>
      <c r="AE386">
        <f>SUM($AD$4:AD386)/3600</f>
        <v>0.10071473877760427</v>
      </c>
    </row>
    <row r="387" spans="1:31" x14ac:dyDescent="0.3">
      <c r="A387" s="6" t="s">
        <v>23</v>
      </c>
      <c r="B387" s="6">
        <v>383</v>
      </c>
      <c r="C387" s="6">
        <v>383</v>
      </c>
      <c r="D387" s="3">
        <f t="shared" si="93"/>
        <v>1.0277777777777779</v>
      </c>
      <c r="E387" s="7">
        <v>3.7</v>
      </c>
      <c r="F387" s="21">
        <f t="shared" si="94"/>
        <v>-0.33333333333333326</v>
      </c>
      <c r="G387" s="5">
        <f t="shared" si="95"/>
        <v>1.85</v>
      </c>
      <c r="H387" s="5">
        <f t="shared" si="96"/>
        <v>143700.79716584715</v>
      </c>
      <c r="I387">
        <f>SUM($D$4:D387)</f>
        <v>2617.5</v>
      </c>
      <c r="J387">
        <f t="shared" si="97"/>
        <v>1.0277777777778283</v>
      </c>
      <c r="K387">
        <f>Data!$B$4*9.81*0.012</f>
        <v>166.57380000000003</v>
      </c>
      <c r="L387" s="22">
        <f t="shared" si="98"/>
        <v>0.42686560833333337</v>
      </c>
      <c r="M387" s="22">
        <f>SUM($L$4:L387)</f>
        <v>10028.426387916654</v>
      </c>
      <c r="N387" s="22">
        <f t="shared" si="99"/>
        <v>10.028426387916653</v>
      </c>
      <c r="O387">
        <f>Data!$B$4*F387</f>
        <v>-471.66666666666657</v>
      </c>
      <c r="P387" s="23">
        <f t="shared" si="100"/>
        <v>-304.66600105833322</v>
      </c>
      <c r="Q387" s="23">
        <f>SUM($P$4:P387)/10000</f>
        <v>7.5682904476805533</v>
      </c>
      <c r="R387" s="21">
        <f t="shared" si="101"/>
        <v>0</v>
      </c>
      <c r="S387">
        <f t="shared" si="102"/>
        <v>0</v>
      </c>
      <c r="T387">
        <f>SUM($S$4:S387)</f>
        <v>1089373.5253154351</v>
      </c>
      <c r="U387">
        <f t="shared" si="103"/>
        <v>0.30260375703206532</v>
      </c>
      <c r="V387" s="21">
        <f t="shared" si="104"/>
        <v>1</v>
      </c>
      <c r="W387" s="28">
        <f t="shared" si="105"/>
        <v>-313.12894553219121</v>
      </c>
      <c r="X387" s="28"/>
      <c r="Y387">
        <f>SUM($W$4:W387)</f>
        <v>-453529.45344475139</v>
      </c>
      <c r="Z387">
        <f t="shared" si="110"/>
        <v>0.12598040373465316</v>
      </c>
      <c r="AA387">
        <f t="shared" si="106"/>
        <v>-0.31312894553217585</v>
      </c>
      <c r="AB387">
        <f t="shared" si="108"/>
        <v>1</v>
      </c>
      <c r="AC387">
        <f t="shared" si="107"/>
        <v>-0.56337962962962951</v>
      </c>
      <c r="AD387">
        <f t="shared" si="109"/>
        <v>0.25050315642575299</v>
      </c>
      <c r="AE387">
        <f>SUM($AD$4:AD387)/3600</f>
        <v>0.10078432298772252</v>
      </c>
    </row>
    <row r="388" spans="1:31" x14ac:dyDescent="0.3">
      <c r="A388" s="6" t="s">
        <v>23</v>
      </c>
      <c r="B388" s="6">
        <v>384</v>
      </c>
      <c r="C388" s="6">
        <v>384</v>
      </c>
      <c r="D388" s="3">
        <f t="shared" si="93"/>
        <v>0.63888888888888884</v>
      </c>
      <c r="E388" s="7">
        <v>2.2999999999999998</v>
      </c>
      <c r="F388" s="21">
        <f t="shared" si="94"/>
        <v>-0.36111111111111116</v>
      </c>
      <c r="G388" s="5">
        <f t="shared" si="95"/>
        <v>1.1499999999999999</v>
      </c>
      <c r="H388" s="5">
        <f t="shared" si="96"/>
        <v>175893.74399770799</v>
      </c>
      <c r="I388">
        <f>SUM($D$4:D388)</f>
        <v>2618.1388888888887</v>
      </c>
      <c r="J388">
        <f t="shared" si="97"/>
        <v>0.63888888888868678</v>
      </c>
      <c r="K388">
        <f>Data!$B$4*9.81*0.012</f>
        <v>166.57380000000003</v>
      </c>
      <c r="L388" s="22">
        <f t="shared" si="98"/>
        <v>0.16494660833333327</v>
      </c>
      <c r="M388" s="22">
        <f>SUM($L$4:L388)</f>
        <v>10028.591334524986</v>
      </c>
      <c r="N388" s="22">
        <f t="shared" si="99"/>
        <v>10.028591334524986</v>
      </c>
      <c r="O388">
        <f>Data!$B$4*F388</f>
        <v>-510.97222222222229</v>
      </c>
      <c r="P388" s="23">
        <f t="shared" si="100"/>
        <v>-344.23347561388891</v>
      </c>
      <c r="Q388" s="23">
        <f>SUM($P$4:P388)/10000</f>
        <v>7.5338671001191644</v>
      </c>
      <c r="R388" s="21">
        <f t="shared" si="101"/>
        <v>0</v>
      </c>
      <c r="S388">
        <f t="shared" si="102"/>
        <v>0</v>
      </c>
      <c r="T388">
        <f>SUM($S$4:S388)</f>
        <v>1089373.5253154351</v>
      </c>
      <c r="U388">
        <f t="shared" si="103"/>
        <v>0.30260375703206532</v>
      </c>
      <c r="V388" s="21">
        <f t="shared" si="104"/>
        <v>1</v>
      </c>
      <c r="W388" s="28">
        <f t="shared" si="105"/>
        <v>-219.92694275324834</v>
      </c>
      <c r="X388" s="28"/>
      <c r="Y388">
        <f>SUM($W$4:W388)</f>
        <v>-453749.38038750464</v>
      </c>
      <c r="Z388">
        <f t="shared" si="110"/>
        <v>0.12604149455208463</v>
      </c>
      <c r="AA388">
        <f t="shared" si="106"/>
        <v>-0.21992694275331789</v>
      </c>
      <c r="AB388">
        <f t="shared" si="108"/>
        <v>1</v>
      </c>
      <c r="AC388">
        <f t="shared" si="107"/>
        <v>-0.45856481481481493</v>
      </c>
      <c r="AD388">
        <f t="shared" si="109"/>
        <v>0.17594155420259869</v>
      </c>
      <c r="AE388">
        <f>SUM($AD$4:AD388)/3600</f>
        <v>0.10083319564166771</v>
      </c>
    </row>
    <row r="389" spans="1:31" x14ac:dyDescent="0.3">
      <c r="A389" s="6" t="s">
        <v>23</v>
      </c>
      <c r="B389" s="6">
        <v>385</v>
      </c>
      <c r="C389" s="6">
        <v>385</v>
      </c>
      <c r="D389" s="3">
        <f t="shared" ref="D389:D452" si="111">E389/3.6</f>
        <v>0.25</v>
      </c>
      <c r="E389" s="7">
        <v>0.9</v>
      </c>
      <c r="F389" s="21">
        <f t="shared" ref="F389:F452" si="112">($E389-$E387)/2/3.6</f>
        <v>-0.3888888888888889</v>
      </c>
      <c r="G389" s="5">
        <f t="shared" ref="G389:G452" si="113">(E389-0)/2</f>
        <v>0.45</v>
      </c>
      <c r="H389" s="5">
        <f t="shared" ref="H389:H452" si="114">P389*O389</f>
        <v>211129.87413911193</v>
      </c>
      <c r="I389">
        <f>SUM($D$4:D389)</f>
        <v>2618.3888888888887</v>
      </c>
      <c r="J389">
        <f t="shared" ref="J389:J452" si="115">I389-I388</f>
        <v>0.25</v>
      </c>
      <c r="K389">
        <f>Data!$B$4*9.81*0.012</f>
        <v>166.57380000000003</v>
      </c>
      <c r="L389" s="22">
        <f t="shared" ref="L389:L452" si="116">0.5*2.13*1.224*0.31*(D389^2)</f>
        <v>2.5256474999999997E-2</v>
      </c>
      <c r="M389" s="22">
        <f>SUM($L$4:L389)</f>
        <v>10028.616590999987</v>
      </c>
      <c r="N389" s="22">
        <f t="shared" ref="N389:N452" si="117">M389/1000</f>
        <v>10.028616590999988</v>
      </c>
      <c r="O389">
        <f>Data!$B$4*F389</f>
        <v>-550.27777777777783</v>
      </c>
      <c r="P389" s="23">
        <f t="shared" ref="P389:P452" si="118">L389+K389+O389</f>
        <v>-383.67872130277783</v>
      </c>
      <c r="Q389" s="23">
        <f>SUM($P$4:P389)/10000</f>
        <v>7.495499227988887</v>
      </c>
      <c r="R389" s="21">
        <f t="shared" ref="R389:R452" si="119">IF(O389&lt;0.0001,0,1)</f>
        <v>0</v>
      </c>
      <c r="S389">
        <f t="shared" ref="S389:S452" si="120">IF(R389&lt;1,0,1)*(J389*P389)</f>
        <v>0</v>
      </c>
      <c r="T389">
        <f>SUM($S$4:S389)</f>
        <v>1089373.5253154351</v>
      </c>
      <c r="U389">
        <f t="shared" ref="U389:U452" si="121">T389/3600000</f>
        <v>0.30260375703206532</v>
      </c>
      <c r="V389" s="21">
        <f t="shared" ref="V389:V452" si="122">IF(P389&lt;-0.000001,1,0)</f>
        <v>1</v>
      </c>
      <c r="W389" s="28">
        <f t="shared" ref="W389:W452" si="123">IF(V389&lt;1,0,1*J389*P389)</f>
        <v>-95.919680325694458</v>
      </c>
      <c r="X389" s="28"/>
      <c r="Y389">
        <f>SUM($W$4:W389)</f>
        <v>-453845.30006783037</v>
      </c>
      <c r="Z389">
        <f t="shared" si="110"/>
        <v>0.12606813890773066</v>
      </c>
      <c r="AA389">
        <f t="shared" ref="AA389:AA452" si="124">P389*D389/1000</f>
        <v>-9.5919680325694451E-2</v>
      </c>
      <c r="AB389">
        <f t="shared" si="108"/>
        <v>1</v>
      </c>
      <c r="AC389">
        <f t="shared" si="107"/>
        <v>-0.24456790123456784</v>
      </c>
      <c r="AD389">
        <f t="shared" si="109"/>
        <v>7.6735744260555558E-2</v>
      </c>
      <c r="AE389">
        <f>SUM($AD$4:AD389)/3600</f>
        <v>0.10085451112618452</v>
      </c>
    </row>
    <row r="390" spans="1:31" x14ac:dyDescent="0.3">
      <c r="A390" s="6" t="s">
        <v>23</v>
      </c>
      <c r="B390" s="6">
        <v>386</v>
      </c>
      <c r="C390" s="6">
        <v>386</v>
      </c>
      <c r="D390" s="3">
        <f t="shared" si="111"/>
        <v>0</v>
      </c>
      <c r="E390" s="7">
        <v>0</v>
      </c>
      <c r="F390" s="21">
        <f t="shared" si="112"/>
        <v>-0.31944444444444442</v>
      </c>
      <c r="G390" s="5">
        <f t="shared" si="113"/>
        <v>0</v>
      </c>
      <c r="H390" s="5">
        <f t="shared" si="114"/>
        <v>129022.88462345673</v>
      </c>
      <c r="I390">
        <f>SUM($D$4:D390)</f>
        <v>2618.3888888888887</v>
      </c>
      <c r="J390">
        <f t="shared" si="115"/>
        <v>0</v>
      </c>
      <c r="K390">
        <f>Data!$B$4*9.81*0.012</f>
        <v>166.57380000000003</v>
      </c>
      <c r="L390" s="22">
        <f t="shared" si="116"/>
        <v>0</v>
      </c>
      <c r="M390" s="22">
        <f>SUM($L$4:L390)</f>
        <v>10028.616590999987</v>
      </c>
      <c r="N390" s="22">
        <f t="shared" si="117"/>
        <v>10.028616590999988</v>
      </c>
      <c r="O390">
        <f>Data!$B$4*F390</f>
        <v>-452.01388888888886</v>
      </c>
      <c r="P390" s="23">
        <f t="shared" si="118"/>
        <v>-285.44008888888879</v>
      </c>
      <c r="Q390" s="23">
        <f>SUM($P$4:P390)/10000</f>
        <v>7.4669552190999982</v>
      </c>
      <c r="R390" s="21">
        <f t="shared" si="119"/>
        <v>0</v>
      </c>
      <c r="S390">
        <f t="shared" si="120"/>
        <v>0</v>
      </c>
      <c r="T390">
        <f>SUM($S$4:S390)</f>
        <v>1089373.5253154351</v>
      </c>
      <c r="U390">
        <f t="shared" si="121"/>
        <v>0.30260375703206532</v>
      </c>
      <c r="V390" s="21">
        <f t="shared" si="122"/>
        <v>1</v>
      </c>
      <c r="W390">
        <f t="shared" si="123"/>
        <v>0</v>
      </c>
      <c r="Y390">
        <f>SUM($W$4:W390)</f>
        <v>-453845.30006783037</v>
      </c>
      <c r="Z390">
        <f t="shared" si="110"/>
        <v>0.12606813890773066</v>
      </c>
      <c r="AA390">
        <f t="shared" si="124"/>
        <v>0</v>
      </c>
      <c r="AB390">
        <f t="shared" si="108"/>
        <v>1</v>
      </c>
      <c r="AC390">
        <f t="shared" ref="AC390:AC453" si="125">(0.5*1415*(D390^2-D389^2)/1000)</f>
        <v>-4.4218750000000001E-2</v>
      </c>
      <c r="AD390">
        <f t="shared" si="109"/>
        <v>0</v>
      </c>
      <c r="AE390">
        <f>SUM($AD$4:AD390)/3600</f>
        <v>0.10085451112618452</v>
      </c>
    </row>
    <row r="391" spans="1:31" x14ac:dyDescent="0.3">
      <c r="A391" s="6" t="s">
        <v>23</v>
      </c>
      <c r="B391" s="6">
        <v>387</v>
      </c>
      <c r="C391" s="6">
        <v>387</v>
      </c>
      <c r="D391" s="3">
        <f t="shared" si="111"/>
        <v>0</v>
      </c>
      <c r="E391" s="7">
        <v>0</v>
      </c>
      <c r="F391" s="21">
        <f t="shared" si="112"/>
        <v>-0.125</v>
      </c>
      <c r="G391" s="5">
        <f t="shared" si="113"/>
        <v>0</v>
      </c>
      <c r="H391" s="5">
        <f t="shared" si="114"/>
        <v>1822.0247499999939</v>
      </c>
      <c r="I391">
        <f>SUM($D$4:D391)</f>
        <v>2618.3888888888887</v>
      </c>
      <c r="J391">
        <f t="shared" si="115"/>
        <v>0</v>
      </c>
      <c r="K391">
        <f>Data!$B$4*9.81*0.012</f>
        <v>166.57380000000003</v>
      </c>
      <c r="L391" s="22">
        <f t="shared" si="116"/>
        <v>0</v>
      </c>
      <c r="M391" s="22">
        <f>SUM($L$4:L391)</f>
        <v>10028.616590999987</v>
      </c>
      <c r="N391" s="22">
        <f t="shared" si="117"/>
        <v>10.028616590999988</v>
      </c>
      <c r="O391">
        <f>Data!$B$4*F391</f>
        <v>-176.875</v>
      </c>
      <c r="P391" s="23">
        <f t="shared" si="118"/>
        <v>-10.301199999999966</v>
      </c>
      <c r="Q391" s="23">
        <f>SUM($P$4:P391)/10000</f>
        <v>7.4659250990999979</v>
      </c>
      <c r="R391" s="21">
        <f t="shared" si="119"/>
        <v>0</v>
      </c>
      <c r="S391">
        <f t="shared" si="120"/>
        <v>0</v>
      </c>
      <c r="T391">
        <f>SUM($S$4:S391)</f>
        <v>1089373.5253154351</v>
      </c>
      <c r="U391">
        <f t="shared" si="121"/>
        <v>0.30260375703206532</v>
      </c>
      <c r="V391" s="21">
        <f t="shared" si="122"/>
        <v>1</v>
      </c>
      <c r="W391">
        <f t="shared" si="123"/>
        <v>0</v>
      </c>
      <c r="Y391">
        <f>SUM($W$4:W391)</f>
        <v>-453845.30006783037</v>
      </c>
      <c r="Z391">
        <f t="shared" si="110"/>
        <v>0.12606813890773066</v>
      </c>
      <c r="AA391">
        <f t="shared" si="124"/>
        <v>0</v>
      </c>
      <c r="AB391">
        <f t="shared" si="108"/>
        <v>1</v>
      </c>
      <c r="AC391">
        <f t="shared" si="125"/>
        <v>0</v>
      </c>
      <c r="AD391">
        <f t="shared" si="109"/>
        <v>0</v>
      </c>
      <c r="AE391">
        <f>SUM($AD$4:AD391)/3600</f>
        <v>0.10085451112618452</v>
      </c>
    </row>
    <row r="392" spans="1:31" x14ac:dyDescent="0.3">
      <c r="A392" s="6" t="s">
        <v>23</v>
      </c>
      <c r="B392" s="6">
        <v>388</v>
      </c>
      <c r="C392" s="6">
        <v>388</v>
      </c>
      <c r="D392" s="3">
        <f t="shared" si="111"/>
        <v>0</v>
      </c>
      <c r="E392" s="7">
        <v>0</v>
      </c>
      <c r="F392" s="21">
        <f t="shared" si="112"/>
        <v>0</v>
      </c>
      <c r="G392" s="5">
        <f t="shared" si="113"/>
        <v>0</v>
      </c>
      <c r="H392" s="5">
        <f t="shared" si="114"/>
        <v>0</v>
      </c>
      <c r="I392">
        <f>SUM($D$4:D392)</f>
        <v>2618.3888888888887</v>
      </c>
      <c r="J392">
        <f t="shared" si="115"/>
        <v>0</v>
      </c>
      <c r="K392">
        <f>Data!$B$4*9.81*0.012</f>
        <v>166.57380000000003</v>
      </c>
      <c r="L392" s="22">
        <f t="shared" si="116"/>
        <v>0</v>
      </c>
      <c r="M392" s="22">
        <f>SUM($L$4:L392)</f>
        <v>10028.616590999987</v>
      </c>
      <c r="N392" s="22">
        <f t="shared" si="117"/>
        <v>10.028616590999988</v>
      </c>
      <c r="O392">
        <f>Data!$B$4*F392</f>
        <v>0</v>
      </c>
      <c r="P392" s="23">
        <f t="shared" si="118"/>
        <v>166.57380000000003</v>
      </c>
      <c r="Q392" s="23">
        <f>SUM($P$4:P392)/10000</f>
        <v>7.4825824790999977</v>
      </c>
      <c r="R392" s="21">
        <f t="shared" si="119"/>
        <v>0</v>
      </c>
      <c r="S392">
        <f t="shared" si="120"/>
        <v>0</v>
      </c>
      <c r="T392">
        <f>SUM($S$4:S392)</f>
        <v>1089373.5253154351</v>
      </c>
      <c r="U392">
        <f t="shared" si="121"/>
        <v>0.30260375703206532</v>
      </c>
      <c r="V392" s="21">
        <f t="shared" si="122"/>
        <v>0</v>
      </c>
      <c r="W392">
        <f t="shared" si="123"/>
        <v>0</v>
      </c>
      <c r="Y392">
        <f>SUM($W$4:W392)</f>
        <v>-453845.30006783037</v>
      </c>
      <c r="Z392">
        <f t="shared" si="110"/>
        <v>0.12606813890773066</v>
      </c>
      <c r="AA392">
        <f t="shared" si="124"/>
        <v>0</v>
      </c>
      <c r="AB392">
        <f t="shared" si="108"/>
        <v>0</v>
      </c>
      <c r="AC392">
        <f t="shared" si="125"/>
        <v>0</v>
      </c>
      <c r="AD392">
        <f t="shared" si="109"/>
        <v>0</v>
      </c>
      <c r="AE392">
        <f>SUM($AD$4:AD392)/3600</f>
        <v>0.10085451112618452</v>
      </c>
    </row>
    <row r="393" spans="1:31" x14ac:dyDescent="0.3">
      <c r="A393" s="6" t="s">
        <v>23</v>
      </c>
      <c r="B393" s="6">
        <v>389</v>
      </c>
      <c r="C393" s="6">
        <v>389</v>
      </c>
      <c r="D393" s="3">
        <f t="shared" si="111"/>
        <v>0</v>
      </c>
      <c r="E393" s="7">
        <v>0</v>
      </c>
      <c r="F393" s="21">
        <f t="shared" si="112"/>
        <v>0</v>
      </c>
      <c r="G393" s="5">
        <f t="shared" si="113"/>
        <v>0</v>
      </c>
      <c r="H393" s="5">
        <f t="shared" si="114"/>
        <v>0</v>
      </c>
      <c r="I393">
        <f>SUM($D$4:D393)</f>
        <v>2618.3888888888887</v>
      </c>
      <c r="J393">
        <f t="shared" si="115"/>
        <v>0</v>
      </c>
      <c r="K393">
        <f>Data!$B$4*9.81*0.012</f>
        <v>166.57380000000003</v>
      </c>
      <c r="L393" s="22">
        <f t="shared" si="116"/>
        <v>0</v>
      </c>
      <c r="M393" s="22">
        <f>SUM($L$4:L393)</f>
        <v>10028.616590999987</v>
      </c>
      <c r="N393" s="22">
        <f t="shared" si="117"/>
        <v>10.028616590999988</v>
      </c>
      <c r="O393">
        <f>Data!$B$4*F393</f>
        <v>0</v>
      </c>
      <c r="P393" s="23">
        <f t="shared" si="118"/>
        <v>166.57380000000003</v>
      </c>
      <c r="Q393" s="23">
        <f>SUM($P$4:P393)/10000</f>
        <v>7.4992398590999976</v>
      </c>
      <c r="R393" s="21">
        <f t="shared" si="119"/>
        <v>0</v>
      </c>
      <c r="S393">
        <f t="shared" si="120"/>
        <v>0</v>
      </c>
      <c r="T393">
        <f>SUM($S$4:S393)</f>
        <v>1089373.5253154351</v>
      </c>
      <c r="U393">
        <f t="shared" si="121"/>
        <v>0.30260375703206532</v>
      </c>
      <c r="V393" s="21">
        <f t="shared" si="122"/>
        <v>0</v>
      </c>
      <c r="W393">
        <f t="shared" si="123"/>
        <v>0</v>
      </c>
      <c r="Y393">
        <f>SUM($W$4:W393)</f>
        <v>-453845.30006783037</v>
      </c>
      <c r="Z393">
        <f t="shared" si="110"/>
        <v>0.12606813890773066</v>
      </c>
      <c r="AA393">
        <f t="shared" si="124"/>
        <v>0</v>
      </c>
      <c r="AB393">
        <f t="shared" si="108"/>
        <v>0</v>
      </c>
      <c r="AC393">
        <f t="shared" si="125"/>
        <v>0</v>
      </c>
      <c r="AD393">
        <f t="shared" si="109"/>
        <v>0</v>
      </c>
      <c r="AE393">
        <f>SUM($AD$4:AD393)/3600</f>
        <v>0.10085451112618452</v>
      </c>
    </row>
    <row r="394" spans="1:31" x14ac:dyDescent="0.3">
      <c r="A394" s="6" t="s">
        <v>23</v>
      </c>
      <c r="B394" s="6">
        <v>390</v>
      </c>
      <c r="C394" s="6">
        <v>390</v>
      </c>
      <c r="D394" s="3">
        <f t="shared" si="111"/>
        <v>0</v>
      </c>
      <c r="E394" s="7">
        <v>0</v>
      </c>
      <c r="F394" s="21">
        <f t="shared" si="112"/>
        <v>0</v>
      </c>
      <c r="G394" s="5">
        <f t="shared" si="113"/>
        <v>0</v>
      </c>
      <c r="H394" s="5">
        <f t="shared" si="114"/>
        <v>0</v>
      </c>
      <c r="I394">
        <f>SUM($D$4:D394)</f>
        <v>2618.3888888888887</v>
      </c>
      <c r="J394">
        <f t="shared" si="115"/>
        <v>0</v>
      </c>
      <c r="K394">
        <f>Data!$B$4*9.81*0.012</f>
        <v>166.57380000000003</v>
      </c>
      <c r="L394" s="22">
        <f t="shared" si="116"/>
        <v>0</v>
      </c>
      <c r="M394" s="22">
        <f>SUM($L$4:L394)</f>
        <v>10028.616590999987</v>
      </c>
      <c r="N394" s="22">
        <f t="shared" si="117"/>
        <v>10.028616590999988</v>
      </c>
      <c r="O394">
        <f>Data!$B$4*F394</f>
        <v>0</v>
      </c>
      <c r="P394" s="23">
        <f t="shared" si="118"/>
        <v>166.57380000000003</v>
      </c>
      <c r="Q394" s="23">
        <f>SUM($P$4:P394)/10000</f>
        <v>7.5158972390999974</v>
      </c>
      <c r="R394" s="21">
        <f t="shared" si="119"/>
        <v>0</v>
      </c>
      <c r="S394">
        <f t="shared" si="120"/>
        <v>0</v>
      </c>
      <c r="T394">
        <f>SUM($S$4:S394)</f>
        <v>1089373.5253154351</v>
      </c>
      <c r="U394">
        <f t="shared" si="121"/>
        <v>0.30260375703206532</v>
      </c>
      <c r="V394" s="21">
        <f t="shared" si="122"/>
        <v>0</v>
      </c>
      <c r="W394">
        <f t="shared" si="123"/>
        <v>0</v>
      </c>
      <c r="Y394">
        <f>SUM($W$4:W394)</f>
        <v>-453845.30006783037</v>
      </c>
      <c r="Z394">
        <f t="shared" si="110"/>
        <v>0.12606813890773066</v>
      </c>
      <c r="AA394">
        <f t="shared" si="124"/>
        <v>0</v>
      </c>
      <c r="AB394">
        <f t="shared" si="108"/>
        <v>0</v>
      </c>
      <c r="AC394">
        <f t="shared" si="125"/>
        <v>0</v>
      </c>
      <c r="AD394">
        <f t="shared" si="109"/>
        <v>0</v>
      </c>
      <c r="AE394">
        <f>SUM($AD$4:AD394)/3600</f>
        <v>0.10085451112618452</v>
      </c>
    </row>
    <row r="395" spans="1:31" x14ac:dyDescent="0.3">
      <c r="A395" s="6" t="s">
        <v>23</v>
      </c>
      <c r="B395" s="6">
        <v>391</v>
      </c>
      <c r="C395" s="6">
        <v>391</v>
      </c>
      <c r="D395" s="3">
        <f t="shared" si="111"/>
        <v>0</v>
      </c>
      <c r="E395" s="7">
        <v>0</v>
      </c>
      <c r="F395" s="21">
        <f t="shared" si="112"/>
        <v>0</v>
      </c>
      <c r="G395" s="5">
        <f t="shared" si="113"/>
        <v>0</v>
      </c>
      <c r="H395" s="5">
        <f t="shared" si="114"/>
        <v>0</v>
      </c>
      <c r="I395">
        <f>SUM($D$4:D395)</f>
        <v>2618.3888888888887</v>
      </c>
      <c r="J395">
        <f t="shared" si="115"/>
        <v>0</v>
      </c>
      <c r="K395">
        <f>Data!$B$4*9.81*0.012</f>
        <v>166.57380000000003</v>
      </c>
      <c r="L395" s="22">
        <f t="shared" si="116"/>
        <v>0</v>
      </c>
      <c r="M395" s="22">
        <f>SUM($L$4:L395)</f>
        <v>10028.616590999987</v>
      </c>
      <c r="N395" s="22">
        <f t="shared" si="117"/>
        <v>10.028616590999988</v>
      </c>
      <c r="O395">
        <f>Data!$B$4*F395</f>
        <v>0</v>
      </c>
      <c r="P395" s="23">
        <f t="shared" si="118"/>
        <v>166.57380000000003</v>
      </c>
      <c r="Q395" s="23">
        <f>SUM($P$4:P395)/10000</f>
        <v>7.5325546190999972</v>
      </c>
      <c r="R395" s="21">
        <f t="shared" si="119"/>
        <v>0</v>
      </c>
      <c r="S395">
        <f t="shared" si="120"/>
        <v>0</v>
      </c>
      <c r="T395">
        <f>SUM($S$4:S395)</f>
        <v>1089373.5253154351</v>
      </c>
      <c r="U395">
        <f t="shared" si="121"/>
        <v>0.30260375703206532</v>
      </c>
      <c r="V395" s="21">
        <f t="shared" si="122"/>
        <v>0</v>
      </c>
      <c r="W395">
        <f t="shared" si="123"/>
        <v>0</v>
      </c>
      <c r="Y395">
        <f>SUM($W$4:W395)</f>
        <v>-453845.30006783037</v>
      </c>
      <c r="Z395">
        <f t="shared" si="110"/>
        <v>0.12606813890773066</v>
      </c>
      <c r="AA395">
        <f t="shared" si="124"/>
        <v>0</v>
      </c>
      <c r="AB395">
        <f t="shared" si="108"/>
        <v>0</v>
      </c>
      <c r="AC395">
        <f t="shared" si="125"/>
        <v>0</v>
      </c>
      <c r="AD395">
        <f t="shared" si="109"/>
        <v>0</v>
      </c>
      <c r="AE395">
        <f>SUM($AD$4:AD395)/3600</f>
        <v>0.10085451112618452</v>
      </c>
    </row>
    <row r="396" spans="1:31" x14ac:dyDescent="0.3">
      <c r="A396" s="6" t="s">
        <v>23</v>
      </c>
      <c r="B396" s="6">
        <v>392</v>
      </c>
      <c r="C396" s="6">
        <v>392</v>
      </c>
      <c r="D396" s="3">
        <f t="shared" si="111"/>
        <v>0.1388888888888889</v>
      </c>
      <c r="E396" s="7">
        <v>0.5</v>
      </c>
      <c r="F396" s="21">
        <f t="shared" si="112"/>
        <v>6.9444444444444448E-2</v>
      </c>
      <c r="G396" s="5">
        <f t="shared" si="113"/>
        <v>0.25</v>
      </c>
      <c r="H396" s="5">
        <f t="shared" si="114"/>
        <v>26024.74722205344</v>
      </c>
      <c r="I396">
        <f>SUM($D$4:D396)</f>
        <v>2618.5277777777774</v>
      </c>
      <c r="J396">
        <f t="shared" si="115"/>
        <v>0.13888888888868678</v>
      </c>
      <c r="K396">
        <f>Data!$B$4*9.81*0.012</f>
        <v>166.57380000000003</v>
      </c>
      <c r="L396" s="22">
        <f t="shared" si="116"/>
        <v>7.7952083333333337E-3</v>
      </c>
      <c r="M396" s="22">
        <f>SUM($L$4:L396)</f>
        <v>10028.624386208321</v>
      </c>
      <c r="N396" s="22">
        <f t="shared" si="117"/>
        <v>10.028624386208321</v>
      </c>
      <c r="O396">
        <f>Data!$B$4*F396</f>
        <v>98.2638888888889</v>
      </c>
      <c r="P396" s="23">
        <f t="shared" si="118"/>
        <v>264.84548409722225</v>
      </c>
      <c r="Q396" s="23">
        <f>SUM($P$4:P396)/10000</f>
        <v>7.5590391675097202</v>
      </c>
      <c r="R396" s="21">
        <f t="shared" si="119"/>
        <v>1</v>
      </c>
      <c r="S396">
        <f t="shared" si="120"/>
        <v>36.784095013449566</v>
      </c>
      <c r="T396">
        <f>SUM($S$4:S396)</f>
        <v>1089410.3094104487</v>
      </c>
      <c r="U396">
        <f t="shared" si="121"/>
        <v>0.30261397483623576</v>
      </c>
      <c r="V396" s="21">
        <f t="shared" si="122"/>
        <v>0</v>
      </c>
      <c r="W396">
        <f t="shared" si="123"/>
        <v>0</v>
      </c>
      <c r="Y396">
        <f>SUM($W$4:W396)</f>
        <v>-453845.30006783037</v>
      </c>
      <c r="Z396">
        <f t="shared" si="110"/>
        <v>0.12606813890773066</v>
      </c>
      <c r="AA396">
        <f t="shared" si="124"/>
        <v>3.678409501350309E-2</v>
      </c>
      <c r="AB396">
        <f t="shared" si="108"/>
        <v>0</v>
      </c>
      <c r="AC396">
        <f t="shared" si="125"/>
        <v>1.3647762345679014E-2</v>
      </c>
      <c r="AD396">
        <f t="shared" si="109"/>
        <v>0</v>
      </c>
      <c r="AE396">
        <f>SUM($AD$4:AD396)/3600</f>
        <v>0.10085451112618452</v>
      </c>
    </row>
    <row r="397" spans="1:31" x14ac:dyDescent="0.3">
      <c r="A397" s="6" t="s">
        <v>23</v>
      </c>
      <c r="B397" s="6">
        <v>393</v>
      </c>
      <c r="C397" s="6">
        <v>393</v>
      </c>
      <c r="D397" s="3">
        <f t="shared" si="111"/>
        <v>0.58333333333333337</v>
      </c>
      <c r="E397" s="7">
        <v>2.1</v>
      </c>
      <c r="F397" s="21">
        <f t="shared" si="112"/>
        <v>0.29166666666666669</v>
      </c>
      <c r="G397" s="5">
        <f t="shared" si="113"/>
        <v>1.05</v>
      </c>
      <c r="H397" s="5">
        <f t="shared" si="114"/>
        <v>239131.31425860594</v>
      </c>
      <c r="I397">
        <f>SUM($D$4:D397)</f>
        <v>2619.1111111111109</v>
      </c>
      <c r="J397">
        <f t="shared" si="115"/>
        <v>0.58333333333348492</v>
      </c>
      <c r="K397">
        <f>Data!$B$4*9.81*0.012</f>
        <v>166.57380000000003</v>
      </c>
      <c r="L397" s="22">
        <f t="shared" si="116"/>
        <v>0.13750747500000002</v>
      </c>
      <c r="M397" s="22">
        <f>SUM($L$4:L397)</f>
        <v>10028.761893683321</v>
      </c>
      <c r="N397" s="22">
        <f t="shared" si="117"/>
        <v>10.02876189368332</v>
      </c>
      <c r="O397">
        <f>Data!$B$4*F397</f>
        <v>412.70833333333337</v>
      </c>
      <c r="P397" s="23">
        <f t="shared" si="118"/>
        <v>579.41964080833338</v>
      </c>
      <c r="Q397" s="23">
        <f>SUM($P$4:P397)/10000</f>
        <v>7.6169811315905536</v>
      </c>
      <c r="R397" s="21">
        <f t="shared" si="119"/>
        <v>1</v>
      </c>
      <c r="S397">
        <f t="shared" si="120"/>
        <v>337.99479047161566</v>
      </c>
      <c r="T397">
        <f>SUM($S$4:S397)</f>
        <v>1089748.3042009203</v>
      </c>
      <c r="U397">
        <f t="shared" si="121"/>
        <v>0.30270786227803342</v>
      </c>
      <c r="V397" s="21">
        <f t="shared" si="122"/>
        <v>0</v>
      </c>
      <c r="W397">
        <f t="shared" si="123"/>
        <v>0</v>
      </c>
      <c r="Y397">
        <f>SUM($W$4:W397)</f>
        <v>-453845.30006783037</v>
      </c>
      <c r="Z397">
        <f t="shared" si="110"/>
        <v>0.12606813890773066</v>
      </c>
      <c r="AA397">
        <f t="shared" si="124"/>
        <v>0.33799479047152786</v>
      </c>
      <c r="AB397">
        <f t="shared" ref="AB397:AB460" si="126">IF(P397&lt;-0.000001,1,0)</f>
        <v>0</v>
      </c>
      <c r="AC397">
        <f t="shared" si="125"/>
        <v>0.22709876543209884</v>
      </c>
      <c r="AD397">
        <f t="shared" si="109"/>
        <v>0</v>
      </c>
      <c r="AE397">
        <f>SUM($AD$4:AD397)/3600</f>
        <v>0.10085451112618452</v>
      </c>
    </row>
    <row r="398" spans="1:31" x14ac:dyDescent="0.3">
      <c r="A398" s="6" t="s">
        <v>23</v>
      </c>
      <c r="B398" s="6">
        <v>394</v>
      </c>
      <c r="C398" s="6">
        <v>394</v>
      </c>
      <c r="D398" s="3">
        <f t="shared" si="111"/>
        <v>1.3333333333333333</v>
      </c>
      <c r="E398" s="7">
        <v>4.8</v>
      </c>
      <c r="F398" s="21">
        <f t="shared" si="112"/>
        <v>0.59722222222222221</v>
      </c>
      <c r="G398" s="5">
        <f t="shared" si="113"/>
        <v>2.4</v>
      </c>
      <c r="H398" s="5">
        <f t="shared" si="114"/>
        <v>855515.89785597543</v>
      </c>
      <c r="I398">
        <f>SUM($D$4:D398)</f>
        <v>2620.4444444444443</v>
      </c>
      <c r="J398">
        <f t="shared" si="115"/>
        <v>1.3333333333334849</v>
      </c>
      <c r="K398">
        <f>Data!$B$4*9.81*0.012</f>
        <v>166.57380000000003</v>
      </c>
      <c r="L398" s="22">
        <f t="shared" si="116"/>
        <v>0.71840639999999989</v>
      </c>
      <c r="M398" s="22">
        <f>SUM($L$4:L398)</f>
        <v>10029.48030008332</v>
      </c>
      <c r="N398" s="22">
        <f t="shared" si="117"/>
        <v>10.029480300083319</v>
      </c>
      <c r="O398">
        <f>Data!$B$4*F398</f>
        <v>845.06944444444446</v>
      </c>
      <c r="P398" s="23">
        <f t="shared" si="118"/>
        <v>1012.3616508444445</v>
      </c>
      <c r="Q398" s="23">
        <f>SUM($P$4:P398)/10000</f>
        <v>7.7182172966749976</v>
      </c>
      <c r="R398" s="21">
        <f t="shared" si="119"/>
        <v>1</v>
      </c>
      <c r="S398">
        <f t="shared" si="120"/>
        <v>1349.8155344594129</v>
      </c>
      <c r="T398">
        <f>SUM($S$4:S398)</f>
        <v>1091098.1197353797</v>
      </c>
      <c r="U398">
        <f t="shared" si="121"/>
        <v>0.30308281103760548</v>
      </c>
      <c r="V398" s="21">
        <f t="shared" si="122"/>
        <v>0</v>
      </c>
      <c r="W398">
        <f t="shared" si="123"/>
        <v>0</v>
      </c>
      <c r="Y398">
        <f>SUM($W$4:W398)</f>
        <v>-453845.30006783037</v>
      </c>
      <c r="Z398">
        <f t="shared" si="110"/>
        <v>0.12606813890773066</v>
      </c>
      <c r="AA398">
        <f t="shared" si="124"/>
        <v>1.3498155344592593</v>
      </c>
      <c r="AB398">
        <f t="shared" si="126"/>
        <v>0</v>
      </c>
      <c r="AC398">
        <f t="shared" si="125"/>
        <v>1.0170312499999998</v>
      </c>
      <c r="AD398">
        <f t="shared" si="109"/>
        <v>0</v>
      </c>
      <c r="AE398">
        <f>SUM($AD$4:AD398)/3600</f>
        <v>0.10085451112618452</v>
      </c>
    </row>
    <row r="399" spans="1:31" x14ac:dyDescent="0.3">
      <c r="A399" s="6" t="s">
        <v>23</v>
      </c>
      <c r="B399" s="6">
        <v>395</v>
      </c>
      <c r="C399" s="6">
        <v>395</v>
      </c>
      <c r="D399" s="3">
        <f t="shared" si="111"/>
        <v>2.3055555555555558</v>
      </c>
      <c r="E399" s="7">
        <v>8.3000000000000007</v>
      </c>
      <c r="F399" s="21">
        <f t="shared" si="112"/>
        <v>0.86111111111111127</v>
      </c>
      <c r="G399" s="5">
        <f t="shared" si="113"/>
        <v>4.1500000000000004</v>
      </c>
      <c r="H399" s="5">
        <f t="shared" si="114"/>
        <v>1690257.4409199259</v>
      </c>
      <c r="I399">
        <f>SUM($D$4:D399)</f>
        <v>2622.75</v>
      </c>
      <c r="J399">
        <f t="shared" si="115"/>
        <v>2.3055555555556566</v>
      </c>
      <c r="K399">
        <f>Data!$B$4*9.81*0.012</f>
        <v>166.57380000000003</v>
      </c>
      <c r="L399" s="22">
        <f t="shared" si="116"/>
        <v>2.1480476083333335</v>
      </c>
      <c r="M399" s="22">
        <f>SUM($L$4:L399)</f>
        <v>10031.628347691652</v>
      </c>
      <c r="N399" s="22">
        <f t="shared" si="117"/>
        <v>10.031628347691653</v>
      </c>
      <c r="O399">
        <f>Data!$B$4*F399</f>
        <v>1218.4722222222224</v>
      </c>
      <c r="P399" s="23">
        <f t="shared" si="118"/>
        <v>1387.1940698305557</v>
      </c>
      <c r="Q399" s="23">
        <f>SUM($P$4:P399)/10000</f>
        <v>7.8569367036580529</v>
      </c>
      <c r="R399" s="21">
        <f t="shared" si="119"/>
        <v>1</v>
      </c>
      <c r="S399">
        <f t="shared" si="120"/>
        <v>3198.252994331699</v>
      </c>
      <c r="T399">
        <f>SUM($S$4:S399)</f>
        <v>1094296.3727297115</v>
      </c>
      <c r="U399">
        <f t="shared" si="121"/>
        <v>0.30397121464714205</v>
      </c>
      <c r="V399" s="21">
        <f t="shared" si="122"/>
        <v>0</v>
      </c>
      <c r="W399">
        <f t="shared" si="123"/>
        <v>0</v>
      </c>
      <c r="Y399">
        <f>SUM($W$4:W399)</f>
        <v>-453845.30006783037</v>
      </c>
      <c r="Z399">
        <f t="shared" si="110"/>
        <v>0.12606813890773066</v>
      </c>
      <c r="AA399">
        <f t="shared" si="124"/>
        <v>3.1982529943315594</v>
      </c>
      <c r="AB399">
        <f t="shared" si="126"/>
        <v>0</v>
      </c>
      <c r="AC399">
        <f t="shared" si="125"/>
        <v>2.5029996141975319</v>
      </c>
      <c r="AD399">
        <f t="shared" si="109"/>
        <v>0</v>
      </c>
      <c r="AE399">
        <f>SUM($AD$4:AD399)/3600</f>
        <v>0.10085451112618452</v>
      </c>
    </row>
    <row r="400" spans="1:31" x14ac:dyDescent="0.3">
      <c r="A400" s="6" t="s">
        <v>23</v>
      </c>
      <c r="B400" s="6">
        <v>396</v>
      </c>
      <c r="C400" s="6">
        <v>396</v>
      </c>
      <c r="D400" s="3">
        <f t="shared" si="111"/>
        <v>3.416666666666667</v>
      </c>
      <c r="E400" s="7">
        <v>12.3</v>
      </c>
      <c r="F400" s="21">
        <f t="shared" si="112"/>
        <v>1.0416666666666667</v>
      </c>
      <c r="G400" s="5">
        <f t="shared" si="113"/>
        <v>6.15</v>
      </c>
      <c r="H400" s="5">
        <f t="shared" si="114"/>
        <v>2425029.1838289504</v>
      </c>
      <c r="I400">
        <f>SUM($D$4:D400)</f>
        <v>2626.1666666666665</v>
      </c>
      <c r="J400">
        <f t="shared" si="115"/>
        <v>3.4166666666665151</v>
      </c>
      <c r="K400">
        <f>Data!$B$4*9.81*0.012</f>
        <v>166.57380000000003</v>
      </c>
      <c r="L400" s="22">
        <f t="shared" si="116"/>
        <v>4.717348275</v>
      </c>
      <c r="M400" s="22">
        <f>SUM($L$4:L400)</f>
        <v>10036.345695966653</v>
      </c>
      <c r="N400" s="22">
        <f t="shared" si="117"/>
        <v>10.036345695966652</v>
      </c>
      <c r="O400">
        <f>Data!$B$4*F400</f>
        <v>1473.9583333333335</v>
      </c>
      <c r="P400" s="23">
        <f t="shared" si="118"/>
        <v>1645.2494816083336</v>
      </c>
      <c r="Q400" s="23">
        <f>SUM($P$4:P400)/10000</f>
        <v>8.0214616518188873</v>
      </c>
      <c r="R400" s="21">
        <f t="shared" si="119"/>
        <v>1</v>
      </c>
      <c r="S400">
        <f t="shared" si="120"/>
        <v>5621.2690621615566</v>
      </c>
      <c r="T400">
        <f>SUM($S$4:S400)</f>
        <v>1099917.6417918729</v>
      </c>
      <c r="U400">
        <f t="shared" si="121"/>
        <v>0.30553267827552028</v>
      </c>
      <c r="V400" s="21">
        <f t="shared" si="122"/>
        <v>0</v>
      </c>
      <c r="W400">
        <f t="shared" si="123"/>
        <v>0</v>
      </c>
      <c r="Y400">
        <f>SUM($W$4:W400)</f>
        <v>-453845.30006783037</v>
      </c>
      <c r="Z400">
        <f t="shared" si="110"/>
        <v>0.12606813890773066</v>
      </c>
      <c r="AA400">
        <f t="shared" si="124"/>
        <v>5.6212690621618071</v>
      </c>
      <c r="AB400">
        <f t="shared" si="126"/>
        <v>0</v>
      </c>
      <c r="AC400">
        <f t="shared" si="125"/>
        <v>4.498302469135802</v>
      </c>
      <c r="AD400">
        <f t="shared" si="109"/>
        <v>0</v>
      </c>
      <c r="AE400">
        <f>SUM($AD$4:AD400)/3600</f>
        <v>0.10085451112618452</v>
      </c>
    </row>
    <row r="401" spans="1:31" x14ac:dyDescent="0.3">
      <c r="A401" s="6" t="s">
        <v>23</v>
      </c>
      <c r="B401" s="6">
        <v>397</v>
      </c>
      <c r="C401" s="6">
        <v>397</v>
      </c>
      <c r="D401" s="3">
        <f t="shared" si="111"/>
        <v>4.6111111111111116</v>
      </c>
      <c r="E401" s="7">
        <v>16.600000000000001</v>
      </c>
      <c r="F401" s="21">
        <f t="shared" si="112"/>
        <v>1.1527777777777779</v>
      </c>
      <c r="G401" s="5">
        <f t="shared" si="113"/>
        <v>8.3000000000000007</v>
      </c>
      <c r="H401" s="5">
        <f t="shared" si="114"/>
        <v>2946477.362412015</v>
      </c>
      <c r="I401">
        <f>SUM($D$4:D401)</f>
        <v>2630.7777777777778</v>
      </c>
      <c r="J401">
        <f t="shared" si="115"/>
        <v>4.6111111111113132</v>
      </c>
      <c r="K401">
        <f>Data!$B$4*9.81*0.012</f>
        <v>166.57380000000003</v>
      </c>
      <c r="L401" s="22">
        <f t="shared" si="116"/>
        <v>8.5921904333333341</v>
      </c>
      <c r="M401" s="22">
        <f>SUM($L$4:L401)</f>
        <v>10044.937886399986</v>
      </c>
      <c r="N401" s="22">
        <f t="shared" si="117"/>
        <v>10.044937886399987</v>
      </c>
      <c r="O401">
        <f>Data!$B$4*F401</f>
        <v>1631.1805555555557</v>
      </c>
      <c r="P401" s="23">
        <f t="shared" si="118"/>
        <v>1806.3465459888889</v>
      </c>
      <c r="Q401" s="23">
        <f>SUM($P$4:P401)/10000</f>
        <v>8.2020963064177739</v>
      </c>
      <c r="R401" s="21">
        <f t="shared" si="119"/>
        <v>1</v>
      </c>
      <c r="S401">
        <f t="shared" si="120"/>
        <v>8329.264628726909</v>
      </c>
      <c r="T401">
        <f>SUM($S$4:S401)</f>
        <v>1108246.9064205999</v>
      </c>
      <c r="U401">
        <f t="shared" si="121"/>
        <v>0.30784636289461109</v>
      </c>
      <c r="V401" s="21">
        <f t="shared" si="122"/>
        <v>0</v>
      </c>
      <c r="W401">
        <f t="shared" si="123"/>
        <v>0</v>
      </c>
      <c r="Y401">
        <f>SUM($W$4:W401)</f>
        <v>-453845.30006783037</v>
      </c>
      <c r="Z401">
        <f t="shared" si="110"/>
        <v>0.12606813890773066</v>
      </c>
      <c r="AA401">
        <f t="shared" si="124"/>
        <v>8.3292646287265431</v>
      </c>
      <c r="AB401">
        <f t="shared" si="126"/>
        <v>0</v>
      </c>
      <c r="AC401">
        <f t="shared" si="125"/>
        <v>6.7840297067901263</v>
      </c>
      <c r="AD401">
        <f t="shared" ref="AD401:AD464" si="127">W401*0.8/1000*-1</f>
        <v>0</v>
      </c>
      <c r="AE401">
        <f>SUM($AD$4:AD401)/3600</f>
        <v>0.10085451112618452</v>
      </c>
    </row>
    <row r="402" spans="1:31" x14ac:dyDescent="0.3">
      <c r="A402" s="6" t="s">
        <v>23</v>
      </c>
      <c r="B402" s="6">
        <v>398</v>
      </c>
      <c r="C402" s="6">
        <v>398</v>
      </c>
      <c r="D402" s="3">
        <f t="shared" si="111"/>
        <v>5.8055555555555554</v>
      </c>
      <c r="E402" s="7">
        <v>20.9</v>
      </c>
      <c r="F402" s="21">
        <f t="shared" si="112"/>
        <v>1.1944444444444442</v>
      </c>
      <c r="G402" s="5">
        <f t="shared" si="113"/>
        <v>10.45</v>
      </c>
      <c r="H402" s="5">
        <f t="shared" si="114"/>
        <v>3161122.1813411787</v>
      </c>
      <c r="I402">
        <f>SUM($D$4:D402)</f>
        <v>2636.5833333333335</v>
      </c>
      <c r="J402">
        <f t="shared" si="115"/>
        <v>5.8055555555556566</v>
      </c>
      <c r="K402">
        <f>Data!$B$4*9.81*0.012</f>
        <v>166.57380000000003</v>
      </c>
      <c r="L402" s="22">
        <f t="shared" si="116"/>
        <v>13.620099808333331</v>
      </c>
      <c r="M402" s="22">
        <f>SUM($L$4:L402)</f>
        <v>10058.55798620832</v>
      </c>
      <c r="N402" s="22">
        <f t="shared" si="117"/>
        <v>10.058557986208319</v>
      </c>
      <c r="O402">
        <f>Data!$B$4*F402</f>
        <v>1690.1388888888885</v>
      </c>
      <c r="P402" s="23">
        <f t="shared" si="118"/>
        <v>1870.3327886972218</v>
      </c>
      <c r="Q402" s="23">
        <f>SUM($P$4:P402)/10000</f>
        <v>8.3891295852874972</v>
      </c>
      <c r="R402" s="21">
        <f t="shared" si="119"/>
        <v>1</v>
      </c>
      <c r="S402">
        <f t="shared" si="120"/>
        <v>10858.320912159059</v>
      </c>
      <c r="T402">
        <f>SUM($S$4:S402)</f>
        <v>1119105.227332759</v>
      </c>
      <c r="U402">
        <f t="shared" si="121"/>
        <v>0.3108625631479886</v>
      </c>
      <c r="V402" s="21">
        <f t="shared" si="122"/>
        <v>0</v>
      </c>
      <c r="W402">
        <f t="shared" si="123"/>
        <v>0</v>
      </c>
      <c r="Y402">
        <f>SUM($W$4:W402)</f>
        <v>-453845.30006783037</v>
      </c>
      <c r="Z402">
        <f t="shared" si="110"/>
        <v>0.12606813890773066</v>
      </c>
      <c r="AA402">
        <f t="shared" si="124"/>
        <v>10.85832091215887</v>
      </c>
      <c r="AB402">
        <f t="shared" si="126"/>
        <v>0</v>
      </c>
      <c r="AC402">
        <f t="shared" si="125"/>
        <v>8.8028067129629584</v>
      </c>
      <c r="AD402">
        <f t="shared" si="127"/>
        <v>0</v>
      </c>
      <c r="AE402">
        <f>SUM($AD$4:AD402)/3600</f>
        <v>0.10085451112618452</v>
      </c>
    </row>
    <row r="403" spans="1:31" x14ac:dyDescent="0.3">
      <c r="A403" s="6" t="s">
        <v>23</v>
      </c>
      <c r="B403" s="6">
        <v>399</v>
      </c>
      <c r="C403" s="6">
        <v>399</v>
      </c>
      <c r="D403" s="3">
        <f t="shared" si="111"/>
        <v>6.7222222222222214</v>
      </c>
      <c r="E403" s="7">
        <v>24.2</v>
      </c>
      <c r="F403" s="21">
        <f t="shared" si="112"/>
        <v>1.0555555555555551</v>
      </c>
      <c r="G403" s="5">
        <f t="shared" si="113"/>
        <v>12.1</v>
      </c>
      <c r="H403" s="5">
        <f t="shared" si="114"/>
        <v>2506945.0787250199</v>
      </c>
      <c r="I403">
        <f>SUM($D$4:D403)</f>
        <v>2643.3055555555557</v>
      </c>
      <c r="J403">
        <f t="shared" si="115"/>
        <v>6.7222222222221717</v>
      </c>
      <c r="K403">
        <f>Data!$B$4*9.81*0.012</f>
        <v>166.57380000000003</v>
      </c>
      <c r="L403" s="22">
        <f t="shared" si="116"/>
        <v>18.260743233333326</v>
      </c>
      <c r="M403" s="22">
        <f>SUM($L$4:L403)</f>
        <v>10076.818729441653</v>
      </c>
      <c r="N403" s="22">
        <f t="shared" si="117"/>
        <v>10.076818729441653</v>
      </c>
      <c r="O403">
        <f>Data!$B$4*F403</f>
        <v>1493.6111111111106</v>
      </c>
      <c r="P403" s="23">
        <f t="shared" si="118"/>
        <v>1678.4456543444439</v>
      </c>
      <c r="Q403" s="23">
        <f>SUM($P$4:P403)/10000</f>
        <v>8.5569741507219419</v>
      </c>
      <c r="R403" s="21">
        <f t="shared" si="119"/>
        <v>1</v>
      </c>
      <c r="S403">
        <f t="shared" si="120"/>
        <v>11282.884676426454</v>
      </c>
      <c r="T403">
        <f>SUM($S$4:S403)</f>
        <v>1130388.1120091854</v>
      </c>
      <c r="U403">
        <f t="shared" si="121"/>
        <v>0.31399669778032929</v>
      </c>
      <c r="V403" s="21">
        <f t="shared" si="122"/>
        <v>0</v>
      </c>
      <c r="W403">
        <f t="shared" si="123"/>
        <v>0</v>
      </c>
      <c r="Y403">
        <f>SUM($W$4:W403)</f>
        <v>-453845.30006783037</v>
      </c>
      <c r="Z403">
        <f t="shared" si="110"/>
        <v>0.12606813890773066</v>
      </c>
      <c r="AA403">
        <f t="shared" si="124"/>
        <v>11.282884676426539</v>
      </c>
      <c r="AB403">
        <f t="shared" si="126"/>
        <v>0</v>
      </c>
      <c r="AC403">
        <f t="shared" si="125"/>
        <v>8.12478587962962</v>
      </c>
      <c r="AD403">
        <f t="shared" si="127"/>
        <v>0</v>
      </c>
      <c r="AE403">
        <f>SUM($AD$4:AD403)/3600</f>
        <v>0.10085451112618452</v>
      </c>
    </row>
    <row r="404" spans="1:31" x14ac:dyDescent="0.3">
      <c r="A404" s="6" t="s">
        <v>23</v>
      </c>
      <c r="B404" s="6">
        <v>400</v>
      </c>
      <c r="C404" s="6">
        <v>400</v>
      </c>
      <c r="D404" s="3">
        <f t="shared" si="111"/>
        <v>7.1111111111111116</v>
      </c>
      <c r="E404" s="7">
        <v>25.6</v>
      </c>
      <c r="F404" s="21">
        <f t="shared" si="112"/>
        <v>0.65277777777777812</v>
      </c>
      <c r="G404" s="5">
        <f t="shared" si="113"/>
        <v>12.8</v>
      </c>
      <c r="H404" s="5">
        <f t="shared" si="114"/>
        <v>1025921.857036717</v>
      </c>
      <c r="I404">
        <f>SUM($D$4:D404)</f>
        <v>2650.416666666667</v>
      </c>
      <c r="J404">
        <f t="shared" si="115"/>
        <v>7.1111111111113132</v>
      </c>
      <c r="K404">
        <f>Data!$B$4*9.81*0.012</f>
        <v>166.57380000000003</v>
      </c>
      <c r="L404" s="22">
        <f t="shared" si="116"/>
        <v>20.434670933333333</v>
      </c>
      <c r="M404" s="22">
        <f>SUM($L$4:L404)</f>
        <v>10097.253400374986</v>
      </c>
      <c r="N404" s="22">
        <f t="shared" si="117"/>
        <v>10.097253400374987</v>
      </c>
      <c r="O404">
        <f>Data!$B$4*F404</f>
        <v>923.680555555556</v>
      </c>
      <c r="P404" s="23">
        <f t="shared" si="118"/>
        <v>1110.6890264888893</v>
      </c>
      <c r="Q404" s="23">
        <f>SUM($P$4:P404)/10000</f>
        <v>8.6680430533708304</v>
      </c>
      <c r="R404" s="21">
        <f t="shared" si="119"/>
        <v>1</v>
      </c>
      <c r="S404">
        <f t="shared" si="120"/>
        <v>7898.2330772545483</v>
      </c>
      <c r="T404">
        <f>SUM($S$4:S404)</f>
        <v>1138286.34508644</v>
      </c>
      <c r="U404">
        <f t="shared" si="121"/>
        <v>0.31619065141289998</v>
      </c>
      <c r="V404" s="21">
        <f t="shared" si="122"/>
        <v>0</v>
      </c>
      <c r="W404">
        <f t="shared" si="123"/>
        <v>0</v>
      </c>
      <c r="Y404">
        <f>SUM($W$4:W404)</f>
        <v>-453845.30006783037</v>
      </c>
      <c r="Z404">
        <f t="shared" si="110"/>
        <v>0.12606813890773066</v>
      </c>
      <c r="AA404">
        <f t="shared" si="124"/>
        <v>7.898233077254325</v>
      </c>
      <c r="AB404">
        <f t="shared" si="126"/>
        <v>0</v>
      </c>
      <c r="AC404">
        <f t="shared" si="125"/>
        <v>3.8060879629629758</v>
      </c>
      <c r="AD404">
        <f t="shared" si="127"/>
        <v>0</v>
      </c>
      <c r="AE404">
        <f>SUM($AD$4:AD404)/3600</f>
        <v>0.10085451112618452</v>
      </c>
    </row>
    <row r="405" spans="1:31" x14ac:dyDescent="0.3">
      <c r="A405" s="6" t="s">
        <v>23</v>
      </c>
      <c r="B405" s="6">
        <v>401</v>
      </c>
      <c r="C405" s="6">
        <v>401</v>
      </c>
      <c r="D405" s="3">
        <f t="shared" si="111"/>
        <v>7.1111111111111116</v>
      </c>
      <c r="E405" s="7">
        <v>25.6</v>
      </c>
      <c r="F405" s="21">
        <f t="shared" si="112"/>
        <v>0.19444444444444473</v>
      </c>
      <c r="G405" s="5">
        <f t="shared" si="113"/>
        <v>12.8</v>
      </c>
      <c r="H405" s="5">
        <f t="shared" si="114"/>
        <v>127154.71108442008</v>
      </c>
      <c r="I405">
        <f>SUM($D$4:D405)</f>
        <v>2657.5277777777783</v>
      </c>
      <c r="J405">
        <f t="shared" si="115"/>
        <v>7.1111111111113132</v>
      </c>
      <c r="K405">
        <f>Data!$B$4*9.81*0.012</f>
        <v>166.57380000000003</v>
      </c>
      <c r="L405" s="22">
        <f t="shared" si="116"/>
        <v>20.434670933333333</v>
      </c>
      <c r="M405" s="22">
        <f>SUM($L$4:L405)</f>
        <v>10117.688071308319</v>
      </c>
      <c r="N405" s="22">
        <f t="shared" si="117"/>
        <v>10.117688071308319</v>
      </c>
      <c r="O405">
        <f>Data!$B$4*F405</f>
        <v>275.13888888888931</v>
      </c>
      <c r="P405" s="23">
        <f t="shared" si="118"/>
        <v>462.14735982222271</v>
      </c>
      <c r="Q405" s="23">
        <f>SUM($P$4:P405)/10000</f>
        <v>8.7142577893530522</v>
      </c>
      <c r="R405" s="21">
        <f t="shared" si="119"/>
        <v>1</v>
      </c>
      <c r="S405">
        <f t="shared" si="120"/>
        <v>3286.3812254025661</v>
      </c>
      <c r="T405">
        <f>SUM($S$4:S405)</f>
        <v>1141572.7263118424</v>
      </c>
      <c r="U405">
        <f t="shared" si="121"/>
        <v>0.31710353508662292</v>
      </c>
      <c r="V405" s="21">
        <f t="shared" si="122"/>
        <v>0</v>
      </c>
      <c r="W405">
        <f t="shared" si="123"/>
        <v>0</v>
      </c>
      <c r="Y405">
        <f>SUM($W$4:W405)</f>
        <v>-453845.30006783037</v>
      </c>
      <c r="Z405">
        <f t="shared" si="110"/>
        <v>0.12606813890773066</v>
      </c>
      <c r="AA405">
        <f t="shared" si="124"/>
        <v>3.2863812254024727</v>
      </c>
      <c r="AB405">
        <f t="shared" si="126"/>
        <v>0</v>
      </c>
      <c r="AC405">
        <f t="shared" si="125"/>
        <v>0</v>
      </c>
      <c r="AD405">
        <f t="shared" si="127"/>
        <v>0</v>
      </c>
      <c r="AE405">
        <f>SUM($AD$4:AD405)/3600</f>
        <v>0.10085451112618452</v>
      </c>
    </row>
    <row r="406" spans="1:31" x14ac:dyDescent="0.3">
      <c r="A406" s="6" t="s">
        <v>23</v>
      </c>
      <c r="B406" s="6">
        <v>402</v>
      </c>
      <c r="C406" s="6">
        <v>402</v>
      </c>
      <c r="D406" s="3">
        <f t="shared" si="111"/>
        <v>6.9166666666666661</v>
      </c>
      <c r="E406" s="7">
        <v>24.9</v>
      </c>
      <c r="F406" s="21">
        <f t="shared" si="112"/>
        <v>-9.7222222222222612E-2</v>
      </c>
      <c r="G406" s="5">
        <f t="shared" si="113"/>
        <v>12.45</v>
      </c>
      <c r="H406" s="5">
        <f t="shared" si="114"/>
        <v>-6649.6645253145771</v>
      </c>
      <c r="I406">
        <f>SUM($D$4:D406)</f>
        <v>2664.4444444444448</v>
      </c>
      <c r="J406">
        <f t="shared" si="115"/>
        <v>6.9166666666665151</v>
      </c>
      <c r="K406">
        <f>Data!$B$4*9.81*0.012</f>
        <v>166.57380000000003</v>
      </c>
      <c r="L406" s="22">
        <f t="shared" si="116"/>
        <v>19.332428474999997</v>
      </c>
      <c r="M406" s="22">
        <f>SUM($L$4:L406)</f>
        <v>10137.020499783319</v>
      </c>
      <c r="N406" s="22">
        <f t="shared" si="117"/>
        <v>10.137020499783318</v>
      </c>
      <c r="O406">
        <f>Data!$B$4*F406</f>
        <v>-137.569444444445</v>
      </c>
      <c r="P406" s="23">
        <f t="shared" si="118"/>
        <v>48.336784030555037</v>
      </c>
      <c r="Q406" s="23">
        <f>SUM($P$4:P406)/10000</f>
        <v>8.7190914677561082</v>
      </c>
      <c r="R406" s="21">
        <f t="shared" si="119"/>
        <v>0</v>
      </c>
      <c r="S406">
        <f t="shared" si="120"/>
        <v>0</v>
      </c>
      <c r="T406">
        <f>SUM($S$4:S406)</f>
        <v>1141572.7263118424</v>
      </c>
      <c r="U406">
        <f t="shared" si="121"/>
        <v>0.31710353508662292</v>
      </c>
      <c r="V406" s="21">
        <f t="shared" si="122"/>
        <v>0</v>
      </c>
      <c r="W406">
        <f t="shared" si="123"/>
        <v>0</v>
      </c>
      <c r="Y406">
        <f>SUM($W$4:W406)</f>
        <v>-453845.30006783037</v>
      </c>
      <c r="Z406">
        <f t="shared" si="110"/>
        <v>0.12606813890773066</v>
      </c>
      <c r="AA406">
        <f t="shared" si="124"/>
        <v>0.33432942287800566</v>
      </c>
      <c r="AB406">
        <f t="shared" si="126"/>
        <v>0</v>
      </c>
      <c r="AC406">
        <f t="shared" si="125"/>
        <v>-1.9297935956790198</v>
      </c>
      <c r="AD406">
        <f t="shared" si="127"/>
        <v>0</v>
      </c>
      <c r="AE406">
        <f>SUM($AD$4:AD406)/3600</f>
        <v>0.10085451112618452</v>
      </c>
    </row>
    <row r="407" spans="1:31" x14ac:dyDescent="0.3">
      <c r="A407" s="6" t="s">
        <v>23</v>
      </c>
      <c r="B407" s="6">
        <v>403</v>
      </c>
      <c r="C407" s="6">
        <v>403</v>
      </c>
      <c r="D407" s="3">
        <f t="shared" si="111"/>
        <v>6.4722222222222223</v>
      </c>
      <c r="E407" s="7">
        <v>23.3</v>
      </c>
      <c r="F407" s="21">
        <f t="shared" si="112"/>
        <v>-0.31944444444444453</v>
      </c>
      <c r="G407" s="5">
        <f t="shared" si="113"/>
        <v>11.65</v>
      </c>
      <c r="H407" s="5">
        <f t="shared" si="114"/>
        <v>121371.3008166762</v>
      </c>
      <c r="I407">
        <f>SUM($D$4:D407)</f>
        <v>2670.916666666667</v>
      </c>
      <c r="J407">
        <f t="shared" si="115"/>
        <v>6.4722222222221717</v>
      </c>
      <c r="K407">
        <f>Data!$B$4*9.81*0.012</f>
        <v>166.57380000000003</v>
      </c>
      <c r="L407" s="22">
        <f t="shared" si="116"/>
        <v>16.927762608333332</v>
      </c>
      <c r="M407" s="22">
        <f>SUM($L$4:L407)</f>
        <v>10153.948262391652</v>
      </c>
      <c r="N407" s="22">
        <f t="shared" si="117"/>
        <v>10.153948262391651</v>
      </c>
      <c r="O407">
        <f>Data!$B$4*F407</f>
        <v>-452.01388888888903</v>
      </c>
      <c r="P407" s="23">
        <f t="shared" si="118"/>
        <v>-268.51232628055567</v>
      </c>
      <c r="Q407" s="23">
        <f>SUM($P$4:P407)/10000</f>
        <v>8.6922402351280521</v>
      </c>
      <c r="R407" s="21">
        <f t="shared" si="119"/>
        <v>0</v>
      </c>
      <c r="S407">
        <f t="shared" si="120"/>
        <v>0</v>
      </c>
      <c r="T407">
        <f>SUM($S$4:S407)</f>
        <v>1141572.7263118424</v>
      </c>
      <c r="U407">
        <f t="shared" si="121"/>
        <v>0.31710353508662292</v>
      </c>
      <c r="V407" s="21">
        <f t="shared" si="122"/>
        <v>1</v>
      </c>
      <c r="W407" s="28">
        <f t="shared" si="123"/>
        <v>-1737.8714450935829</v>
      </c>
      <c r="X407" s="28">
        <f>SUM(W407:W414)</f>
        <v>-15119.493134558015</v>
      </c>
      <c r="Y407">
        <f>SUM($W$4:W407)</f>
        <v>-455583.17151292396</v>
      </c>
      <c r="Z407">
        <f t="shared" si="110"/>
        <v>0.12655088097581221</v>
      </c>
      <c r="AA407">
        <f t="shared" si="124"/>
        <v>-1.7378714450935966</v>
      </c>
      <c r="AB407">
        <f t="shared" si="126"/>
        <v>1</v>
      </c>
      <c r="AC407">
        <f t="shared" si="125"/>
        <v>-4.2100617283950541</v>
      </c>
      <c r="AD407">
        <f t="shared" si="127"/>
        <v>1.3902971560748665</v>
      </c>
      <c r="AE407">
        <f>SUM($AD$4:AD407)/3600</f>
        <v>0.10124070478064977</v>
      </c>
    </row>
    <row r="408" spans="1:31" x14ac:dyDescent="0.3">
      <c r="A408" s="6" t="s">
        <v>23</v>
      </c>
      <c r="B408" s="6">
        <v>404</v>
      </c>
      <c r="C408" s="6">
        <v>404</v>
      </c>
      <c r="D408" s="3">
        <f t="shared" si="111"/>
        <v>6</v>
      </c>
      <c r="E408" s="7">
        <v>21.6</v>
      </c>
      <c r="F408" s="21">
        <f t="shared" si="112"/>
        <v>-0.45833333333333293</v>
      </c>
      <c r="G408" s="5">
        <f t="shared" si="113"/>
        <v>10.8</v>
      </c>
      <c r="H408" s="5">
        <f t="shared" si="114"/>
        <v>303141.43472677708</v>
      </c>
      <c r="I408">
        <f>SUM($D$4:D408)</f>
        <v>2676.916666666667</v>
      </c>
      <c r="J408">
        <f t="shared" si="115"/>
        <v>6</v>
      </c>
      <c r="K408">
        <f>Data!$B$4*9.81*0.012</f>
        <v>166.57380000000003</v>
      </c>
      <c r="L408" s="22">
        <f t="shared" si="116"/>
        <v>14.547729599999998</v>
      </c>
      <c r="M408" s="22">
        <f>SUM($L$4:L408)</f>
        <v>10168.495991991653</v>
      </c>
      <c r="N408" s="22">
        <f t="shared" si="117"/>
        <v>10.168495991991653</v>
      </c>
      <c r="O408">
        <f>Data!$B$4*F408</f>
        <v>-648.54166666666606</v>
      </c>
      <c r="P408" s="23">
        <f t="shared" si="118"/>
        <v>-467.42013706666603</v>
      </c>
      <c r="Q408" s="23">
        <f>SUM($P$4:P408)/10000</f>
        <v>8.645498221421386</v>
      </c>
      <c r="R408" s="21">
        <f t="shared" si="119"/>
        <v>0</v>
      </c>
      <c r="S408">
        <f t="shared" si="120"/>
        <v>0</v>
      </c>
      <c r="T408">
        <f>SUM($S$4:S408)</f>
        <v>1141572.7263118424</v>
      </c>
      <c r="U408">
        <f t="shared" si="121"/>
        <v>0.31710353508662292</v>
      </c>
      <c r="V408" s="21">
        <f t="shared" si="122"/>
        <v>1</v>
      </c>
      <c r="W408" s="28">
        <f t="shared" si="123"/>
        <v>-2804.5208223999962</v>
      </c>
      <c r="X408" s="28"/>
      <c r="Y408">
        <f>SUM($W$4:W408)</f>
        <v>-458387.69233532395</v>
      </c>
      <c r="Z408">
        <f t="shared" si="110"/>
        <v>0.12732991453758999</v>
      </c>
      <c r="AA408">
        <f t="shared" si="124"/>
        <v>-2.8045208223999962</v>
      </c>
      <c r="AB408">
        <f t="shared" si="126"/>
        <v>1</v>
      </c>
      <c r="AC408">
        <f t="shared" si="125"/>
        <v>-4.1669347993827195</v>
      </c>
      <c r="AD408">
        <f t="shared" si="127"/>
        <v>2.243616657919997</v>
      </c>
      <c r="AE408">
        <f>SUM($AD$4:AD408)/3600</f>
        <v>0.10186393163007197</v>
      </c>
    </row>
    <row r="409" spans="1:31" x14ac:dyDescent="0.3">
      <c r="A409" s="6" t="s">
        <v>23</v>
      </c>
      <c r="B409" s="6">
        <v>405</v>
      </c>
      <c r="C409" s="6">
        <v>405</v>
      </c>
      <c r="D409" s="3">
        <f t="shared" si="111"/>
        <v>5.6111111111111107</v>
      </c>
      <c r="E409" s="7">
        <v>20.2</v>
      </c>
      <c r="F409" s="21">
        <f t="shared" si="112"/>
        <v>-0.43055555555555575</v>
      </c>
      <c r="G409" s="5">
        <f t="shared" si="113"/>
        <v>10.1</v>
      </c>
      <c r="H409" s="5">
        <f t="shared" si="114"/>
        <v>261934.53732359366</v>
      </c>
      <c r="I409">
        <f>SUM($D$4:D409)</f>
        <v>2682.5277777777783</v>
      </c>
      <c r="J409">
        <f t="shared" si="115"/>
        <v>5.6111111111113132</v>
      </c>
      <c r="K409">
        <f>Data!$B$4*9.81*0.012</f>
        <v>166.57380000000003</v>
      </c>
      <c r="L409" s="22">
        <f t="shared" si="116"/>
        <v>12.72302723333333</v>
      </c>
      <c r="M409" s="22">
        <f>SUM($L$4:L409)</f>
        <v>10181.219019224985</v>
      </c>
      <c r="N409" s="22">
        <f t="shared" si="117"/>
        <v>10.181219019224985</v>
      </c>
      <c r="O409">
        <f>Data!$B$4*F409</f>
        <v>-609.23611111111143</v>
      </c>
      <c r="P409" s="23">
        <f t="shared" si="118"/>
        <v>-429.93928387777805</v>
      </c>
      <c r="Q409" s="23">
        <f>SUM($P$4:P409)/10000</f>
        <v>8.6025042930336095</v>
      </c>
      <c r="R409" s="21">
        <f t="shared" si="119"/>
        <v>0</v>
      </c>
      <c r="S409">
        <f t="shared" si="120"/>
        <v>0</v>
      </c>
      <c r="T409">
        <f>SUM($S$4:S409)</f>
        <v>1141572.7263118424</v>
      </c>
      <c r="U409">
        <f t="shared" si="121"/>
        <v>0.31710353508662292</v>
      </c>
      <c r="V409" s="21">
        <f t="shared" si="122"/>
        <v>1</v>
      </c>
      <c r="W409" s="28">
        <f t="shared" si="123"/>
        <v>-2412.4370928698413</v>
      </c>
      <c r="X409" s="28"/>
      <c r="Y409">
        <f>SUM($W$4:W409)</f>
        <v>-460800.12942819379</v>
      </c>
      <c r="Z409">
        <f t="shared" si="110"/>
        <v>0.12800003595227605</v>
      </c>
      <c r="AA409">
        <f t="shared" si="124"/>
        <v>-2.4124370928697543</v>
      </c>
      <c r="AB409">
        <f t="shared" si="126"/>
        <v>1</v>
      </c>
      <c r="AC409">
        <f t="shared" si="125"/>
        <v>-3.1946682098765469</v>
      </c>
      <c r="AD409">
        <f t="shared" si="127"/>
        <v>1.9299496742958731</v>
      </c>
      <c r="AE409">
        <f>SUM($AD$4:AD409)/3600</f>
        <v>0.10240002876182083</v>
      </c>
    </row>
    <row r="410" spans="1:31" x14ac:dyDescent="0.3">
      <c r="A410" s="6" t="s">
        <v>23</v>
      </c>
      <c r="B410" s="6">
        <v>406</v>
      </c>
      <c r="C410" s="6">
        <v>406</v>
      </c>
      <c r="D410" s="3">
        <f t="shared" si="111"/>
        <v>5.1944444444444438</v>
      </c>
      <c r="E410" s="7">
        <v>18.7</v>
      </c>
      <c r="F410" s="21">
        <f t="shared" si="112"/>
        <v>-0.40277777777777807</v>
      </c>
      <c r="G410" s="5">
        <f t="shared" si="113"/>
        <v>9.35</v>
      </c>
      <c r="H410" s="5">
        <f t="shared" si="114"/>
        <v>223671.03038033741</v>
      </c>
      <c r="I410">
        <f>SUM($D$4:D410)</f>
        <v>2687.7222222222226</v>
      </c>
      <c r="J410">
        <f t="shared" si="115"/>
        <v>5.1944444444443434</v>
      </c>
      <c r="K410">
        <f>Data!$B$4*9.81*0.012</f>
        <v>166.57380000000003</v>
      </c>
      <c r="L410" s="22">
        <f t="shared" si="116"/>
        <v>10.903625608333329</v>
      </c>
      <c r="M410" s="22">
        <f>SUM($L$4:L410)</f>
        <v>10192.122644833318</v>
      </c>
      <c r="N410" s="22">
        <f t="shared" si="117"/>
        <v>10.192122644833319</v>
      </c>
      <c r="O410">
        <f>Data!$B$4*F410</f>
        <v>-569.930555555556</v>
      </c>
      <c r="P410" s="23">
        <f t="shared" si="118"/>
        <v>-392.45312994722264</v>
      </c>
      <c r="Q410" s="23">
        <f>SUM($P$4:P410)/10000</f>
        <v>8.563258980038885</v>
      </c>
      <c r="R410" s="21">
        <f t="shared" si="119"/>
        <v>0</v>
      </c>
      <c r="S410">
        <f t="shared" si="120"/>
        <v>0</v>
      </c>
      <c r="T410">
        <f>SUM($S$4:S410)</f>
        <v>1141572.7263118424</v>
      </c>
      <c r="U410">
        <f t="shared" si="121"/>
        <v>0.31710353508662292</v>
      </c>
      <c r="V410" s="21">
        <f t="shared" si="122"/>
        <v>1</v>
      </c>
      <c r="W410" s="28">
        <f t="shared" si="123"/>
        <v>-2038.5759805591447</v>
      </c>
      <c r="X410" s="28"/>
      <c r="Y410">
        <f>SUM($W$4:W410)</f>
        <v>-462838.70540875295</v>
      </c>
      <c r="Z410">
        <f t="shared" si="110"/>
        <v>0.12856630705798694</v>
      </c>
      <c r="AA410">
        <f t="shared" si="124"/>
        <v>-2.0385759805591839</v>
      </c>
      <c r="AB410">
        <f t="shared" si="126"/>
        <v>1</v>
      </c>
      <c r="AC410">
        <f t="shared" si="125"/>
        <v>-3.1853877314814825</v>
      </c>
      <c r="AD410">
        <f t="shared" si="127"/>
        <v>1.6308607844473157</v>
      </c>
      <c r="AE410">
        <f>SUM($AD$4:AD410)/3600</f>
        <v>0.10285304564638952</v>
      </c>
    </row>
    <row r="411" spans="1:31" x14ac:dyDescent="0.3">
      <c r="A411" s="6" t="s">
        <v>23</v>
      </c>
      <c r="B411" s="6">
        <v>407</v>
      </c>
      <c r="C411" s="6">
        <v>407</v>
      </c>
      <c r="D411" s="3">
        <f t="shared" si="111"/>
        <v>4.7222222222222223</v>
      </c>
      <c r="E411" s="7">
        <v>17</v>
      </c>
      <c r="F411" s="21">
        <f t="shared" si="112"/>
        <v>-0.44444444444444431</v>
      </c>
      <c r="G411" s="5">
        <f t="shared" si="113"/>
        <v>8.5</v>
      </c>
      <c r="H411" s="5">
        <f t="shared" si="114"/>
        <v>285077.74075493804</v>
      </c>
      <c r="I411">
        <f>SUM($D$4:D411)</f>
        <v>2692.4444444444448</v>
      </c>
      <c r="J411">
        <f t="shared" si="115"/>
        <v>4.7222222222221717</v>
      </c>
      <c r="K411">
        <f>Data!$B$4*9.81*0.012</f>
        <v>166.57380000000003</v>
      </c>
      <c r="L411" s="22">
        <f t="shared" si="116"/>
        <v>9.0112608333333331</v>
      </c>
      <c r="M411" s="22">
        <f>SUM($L$4:L411)</f>
        <v>10201.133905666651</v>
      </c>
      <c r="N411" s="22">
        <f t="shared" si="117"/>
        <v>10.201133905666651</v>
      </c>
      <c r="O411">
        <f>Data!$B$4*F411</f>
        <v>-628.88888888888869</v>
      </c>
      <c r="P411" s="23">
        <f t="shared" si="118"/>
        <v>-453.3038280555553</v>
      </c>
      <c r="Q411" s="23">
        <f>SUM($P$4:P411)/10000</f>
        <v>8.5179285972333307</v>
      </c>
      <c r="R411" s="21">
        <f t="shared" si="119"/>
        <v>0</v>
      </c>
      <c r="S411">
        <f t="shared" si="120"/>
        <v>0</v>
      </c>
      <c r="T411">
        <f>SUM($S$4:S411)</f>
        <v>1141572.7263118424</v>
      </c>
      <c r="U411">
        <f t="shared" si="121"/>
        <v>0.31710353508662292</v>
      </c>
      <c r="V411" s="21">
        <f t="shared" si="122"/>
        <v>1</v>
      </c>
      <c r="W411" s="28">
        <f t="shared" si="123"/>
        <v>-2140.6014102623217</v>
      </c>
      <c r="X411" s="28"/>
      <c r="Y411">
        <f>SUM($W$4:W411)</f>
        <v>-464979.3068190153</v>
      </c>
      <c r="Z411">
        <f t="shared" si="110"/>
        <v>0.12916091856083758</v>
      </c>
      <c r="AA411">
        <f t="shared" si="124"/>
        <v>-2.1406014102623443</v>
      </c>
      <c r="AB411">
        <f t="shared" si="126"/>
        <v>1</v>
      </c>
      <c r="AC411">
        <f t="shared" si="125"/>
        <v>-3.3131307870370321</v>
      </c>
      <c r="AD411">
        <f t="shared" si="127"/>
        <v>1.7124811282098573</v>
      </c>
      <c r="AE411">
        <f>SUM($AD$4:AD411)/3600</f>
        <v>0.10332873484867003</v>
      </c>
    </row>
    <row r="412" spans="1:31" x14ac:dyDescent="0.3">
      <c r="A412" s="6" t="s">
        <v>23</v>
      </c>
      <c r="B412" s="6">
        <v>408</v>
      </c>
      <c r="C412" s="6">
        <v>408</v>
      </c>
      <c r="D412" s="3">
        <f t="shared" si="111"/>
        <v>4.25</v>
      </c>
      <c r="E412" s="7">
        <v>15.3</v>
      </c>
      <c r="F412" s="21">
        <f t="shared" si="112"/>
        <v>-0.47222222222222199</v>
      </c>
      <c r="G412" s="5">
        <f t="shared" si="113"/>
        <v>7.65</v>
      </c>
      <c r="H412" s="5">
        <f t="shared" si="114"/>
        <v>330302.89555113809</v>
      </c>
      <c r="I412">
        <f>SUM($D$4:D412)</f>
        <v>2696.6944444444448</v>
      </c>
      <c r="J412">
        <f t="shared" si="115"/>
        <v>4.25</v>
      </c>
      <c r="K412">
        <f>Data!$B$4*9.81*0.012</f>
        <v>166.57380000000003</v>
      </c>
      <c r="L412" s="22">
        <f t="shared" si="116"/>
        <v>7.2991212749999992</v>
      </c>
      <c r="M412" s="22">
        <f>SUM($L$4:L412)</f>
        <v>10208.433026941651</v>
      </c>
      <c r="N412" s="22">
        <f t="shared" si="117"/>
        <v>10.208433026941652</v>
      </c>
      <c r="O412">
        <f>Data!$B$4*F412</f>
        <v>-668.19444444444412</v>
      </c>
      <c r="P412" s="23">
        <f t="shared" si="118"/>
        <v>-494.32152316944405</v>
      </c>
      <c r="Q412" s="23">
        <f>SUM($P$4:P412)/10000</f>
        <v>8.4684964449163864</v>
      </c>
      <c r="R412" s="21">
        <f t="shared" si="119"/>
        <v>0</v>
      </c>
      <c r="S412">
        <f t="shared" si="120"/>
        <v>0</v>
      </c>
      <c r="T412">
        <f>SUM($S$4:S412)</f>
        <v>1141572.7263118424</v>
      </c>
      <c r="U412">
        <f t="shared" si="121"/>
        <v>0.31710353508662292</v>
      </c>
      <c r="V412" s="21">
        <f t="shared" si="122"/>
        <v>1</v>
      </c>
      <c r="W412" s="28">
        <f t="shared" si="123"/>
        <v>-2100.8664734701374</v>
      </c>
      <c r="X412" s="28"/>
      <c r="Y412">
        <f>SUM($W$4:W412)</f>
        <v>-467080.17329248542</v>
      </c>
      <c r="Z412">
        <f t="shared" si="110"/>
        <v>0.12974449258124596</v>
      </c>
      <c r="AA412">
        <f t="shared" si="124"/>
        <v>-2.1008664734701372</v>
      </c>
      <c r="AB412">
        <f t="shared" si="126"/>
        <v>1</v>
      </c>
      <c r="AC412">
        <f t="shared" si="125"/>
        <v>-2.9975945216049387</v>
      </c>
      <c r="AD412">
        <f t="shared" si="127"/>
        <v>1.6806931787761099</v>
      </c>
      <c r="AE412">
        <f>SUM($AD$4:AD412)/3600</f>
        <v>0.10379559406499672</v>
      </c>
    </row>
    <row r="413" spans="1:31" x14ac:dyDescent="0.3">
      <c r="A413" s="6" t="s">
        <v>23</v>
      </c>
      <c r="B413" s="6">
        <v>409</v>
      </c>
      <c r="C413" s="6">
        <v>409</v>
      </c>
      <c r="D413" s="3">
        <f t="shared" si="111"/>
        <v>3.9444444444444442</v>
      </c>
      <c r="E413" s="7">
        <v>14.2</v>
      </c>
      <c r="F413" s="21">
        <f t="shared" si="112"/>
        <v>-0.38888888888888895</v>
      </c>
      <c r="G413" s="5">
        <f t="shared" si="113"/>
        <v>7.1</v>
      </c>
      <c r="H413" s="5">
        <f t="shared" si="114"/>
        <v>207684.00896459573</v>
      </c>
      <c r="I413">
        <f>SUM($D$4:D413)</f>
        <v>2700.6388888888891</v>
      </c>
      <c r="J413">
        <f t="shared" si="115"/>
        <v>3.9444444444443434</v>
      </c>
      <c r="K413">
        <f>Data!$B$4*9.81*0.012</f>
        <v>166.57380000000003</v>
      </c>
      <c r="L413" s="22">
        <f t="shared" si="116"/>
        <v>6.2873032333333319</v>
      </c>
      <c r="M413" s="22">
        <f>SUM($L$4:L413)</f>
        <v>10214.720330174985</v>
      </c>
      <c r="N413" s="22">
        <f t="shared" si="117"/>
        <v>10.214720330174986</v>
      </c>
      <c r="O413">
        <f>Data!$B$4*F413</f>
        <v>-550.27777777777783</v>
      </c>
      <c r="P413" s="23">
        <f t="shared" si="118"/>
        <v>-377.4166745444445</v>
      </c>
      <c r="Q413" s="23">
        <f>SUM($P$4:P413)/10000</f>
        <v>8.4307547774619422</v>
      </c>
      <c r="R413" s="21">
        <f t="shared" si="119"/>
        <v>0</v>
      </c>
      <c r="S413">
        <f t="shared" si="120"/>
        <v>0</v>
      </c>
      <c r="T413">
        <f>SUM($S$4:S413)</f>
        <v>1141572.7263118424</v>
      </c>
      <c r="U413">
        <f t="shared" si="121"/>
        <v>0.31710353508662292</v>
      </c>
      <c r="V413" s="21">
        <f t="shared" si="122"/>
        <v>1</v>
      </c>
      <c r="W413" s="28">
        <f t="shared" si="123"/>
        <v>-1488.6991051474929</v>
      </c>
      <c r="X413" s="28"/>
      <c r="Y413">
        <f>SUM($W$4:W413)</f>
        <v>-468568.87239763292</v>
      </c>
      <c r="Z413">
        <f t="shared" si="110"/>
        <v>0.13015802011045358</v>
      </c>
      <c r="AA413">
        <f t="shared" si="124"/>
        <v>-1.4886991051475311</v>
      </c>
      <c r="AB413">
        <f t="shared" si="126"/>
        <v>1</v>
      </c>
      <c r="AC413">
        <f t="shared" si="125"/>
        <v>-1.7714795524691367</v>
      </c>
      <c r="AD413">
        <f t="shared" si="127"/>
        <v>1.1909592841179946</v>
      </c>
      <c r="AE413">
        <f>SUM($AD$4:AD413)/3600</f>
        <v>0.10412641608836283</v>
      </c>
    </row>
    <row r="414" spans="1:31" x14ac:dyDescent="0.3">
      <c r="A414" s="6" t="s">
        <v>23</v>
      </c>
      <c r="B414" s="6">
        <v>410</v>
      </c>
      <c r="C414" s="6">
        <v>410</v>
      </c>
      <c r="D414" s="3">
        <f t="shared" si="111"/>
        <v>3.8611111111111112</v>
      </c>
      <c r="E414" s="7">
        <v>13.9</v>
      </c>
      <c r="F414" s="21">
        <f t="shared" si="112"/>
        <v>-0.19444444444444448</v>
      </c>
      <c r="G414" s="5">
        <f t="shared" si="113"/>
        <v>6.95</v>
      </c>
      <c r="H414" s="5">
        <f t="shared" si="114"/>
        <v>28212.917777719518</v>
      </c>
      <c r="I414">
        <f>SUM($D$4:D414)</f>
        <v>2704.5000000000005</v>
      </c>
      <c r="J414">
        <f t="shared" si="115"/>
        <v>3.8611111111113132</v>
      </c>
      <c r="K414">
        <f>Data!$B$4*9.81*0.012</f>
        <v>166.57380000000003</v>
      </c>
      <c r="L414" s="22">
        <f t="shared" si="116"/>
        <v>6.0244488083333323</v>
      </c>
      <c r="M414" s="22">
        <f>SUM($L$4:L414)</f>
        <v>10220.744778983319</v>
      </c>
      <c r="N414" s="22">
        <f t="shared" si="117"/>
        <v>10.220744778983319</v>
      </c>
      <c r="O414">
        <f>Data!$B$4*F414</f>
        <v>-275.13888888888891</v>
      </c>
      <c r="P414" s="23">
        <f t="shared" si="118"/>
        <v>-102.54064008055553</v>
      </c>
      <c r="Q414" s="23">
        <f>SUM($P$4:P414)/10000</f>
        <v>8.4205007134538867</v>
      </c>
      <c r="R414" s="21">
        <f t="shared" si="119"/>
        <v>0</v>
      </c>
      <c r="S414">
        <f t="shared" si="120"/>
        <v>0</v>
      </c>
      <c r="T414">
        <f>SUM($S$4:S414)</f>
        <v>1141572.7263118424</v>
      </c>
      <c r="U414">
        <f t="shared" si="121"/>
        <v>0.31710353508662292</v>
      </c>
      <c r="V414" s="21">
        <f t="shared" si="122"/>
        <v>1</v>
      </c>
      <c r="W414" s="28">
        <f t="shared" si="123"/>
        <v>-395.92080475549903</v>
      </c>
      <c r="X414" s="28"/>
      <c r="Y414">
        <f>SUM($W$4:W414)</f>
        <v>-468964.79320238839</v>
      </c>
      <c r="Z414">
        <f t="shared" si="110"/>
        <v>0.13026799811177456</v>
      </c>
      <c r="AA414">
        <f t="shared" si="124"/>
        <v>-0.39592080475547836</v>
      </c>
      <c r="AB414">
        <f t="shared" si="126"/>
        <v>1</v>
      </c>
      <c r="AC414">
        <f t="shared" si="125"/>
        <v>-0.46020254629629559</v>
      </c>
      <c r="AD414">
        <f t="shared" si="127"/>
        <v>0.31673664380439925</v>
      </c>
      <c r="AE414">
        <f>SUM($AD$4:AD414)/3600</f>
        <v>0.10421439848941962</v>
      </c>
    </row>
    <row r="415" spans="1:31" x14ac:dyDescent="0.3">
      <c r="A415" s="6" t="s">
        <v>23</v>
      </c>
      <c r="B415" s="6">
        <v>411</v>
      </c>
      <c r="C415" s="6">
        <v>411</v>
      </c>
      <c r="D415" s="3">
        <f t="shared" si="111"/>
        <v>3.8888888888888888</v>
      </c>
      <c r="E415" s="7">
        <v>14</v>
      </c>
      <c r="F415" s="21">
        <f t="shared" si="112"/>
        <v>-2.7777777777777679E-2</v>
      </c>
      <c r="G415" s="5">
        <f t="shared" si="113"/>
        <v>7</v>
      </c>
      <c r="H415" s="5">
        <f t="shared" si="114"/>
        <v>-5242.5627279320879</v>
      </c>
      <c r="I415">
        <f>SUM($D$4:D415)</f>
        <v>2708.3888888888891</v>
      </c>
      <c r="J415">
        <f t="shared" si="115"/>
        <v>3.8888888888886868</v>
      </c>
      <c r="K415">
        <f>Data!$B$4*9.81*0.012</f>
        <v>166.57380000000003</v>
      </c>
      <c r="L415" s="22">
        <f t="shared" si="116"/>
        <v>6.111443333333332</v>
      </c>
      <c r="M415" s="22">
        <f>SUM($L$4:L415)</f>
        <v>10226.856222316652</v>
      </c>
      <c r="N415" s="22">
        <f t="shared" si="117"/>
        <v>10.226856222316652</v>
      </c>
      <c r="O415">
        <f>Data!$B$4*F415</f>
        <v>-39.305555555555415</v>
      </c>
      <c r="P415" s="23">
        <f t="shared" si="118"/>
        <v>133.37968777777797</v>
      </c>
      <c r="Q415" s="23">
        <f>SUM($P$4:P415)/10000</f>
        <v>8.4338386822316647</v>
      </c>
      <c r="R415" s="21">
        <f t="shared" si="119"/>
        <v>0</v>
      </c>
      <c r="S415">
        <f t="shared" si="120"/>
        <v>0</v>
      </c>
      <c r="T415">
        <f>SUM($S$4:S415)</f>
        <v>1141572.7263118424</v>
      </c>
      <c r="U415">
        <f t="shared" si="121"/>
        <v>0.31710353508662292</v>
      </c>
      <c r="V415" s="21">
        <f t="shared" si="122"/>
        <v>0</v>
      </c>
      <c r="W415">
        <f t="shared" si="123"/>
        <v>0</v>
      </c>
      <c r="Y415">
        <f>SUM($W$4:W415)</f>
        <v>-468964.79320238839</v>
      </c>
      <c r="Z415">
        <f t="shared" si="110"/>
        <v>0.13026799811177456</v>
      </c>
      <c r="AA415">
        <f t="shared" si="124"/>
        <v>0.51869878580246986</v>
      </c>
      <c r="AB415">
        <f t="shared" si="126"/>
        <v>0</v>
      </c>
      <c r="AC415">
        <f t="shared" si="125"/>
        <v>0.15230902777777708</v>
      </c>
      <c r="AD415">
        <f t="shared" si="127"/>
        <v>0</v>
      </c>
      <c r="AE415">
        <f>SUM($AD$4:AD415)/3600</f>
        <v>0.10421439848941962</v>
      </c>
    </row>
    <row r="416" spans="1:31" x14ac:dyDescent="0.3">
      <c r="A416" s="6" t="s">
        <v>23</v>
      </c>
      <c r="B416" s="6">
        <v>412</v>
      </c>
      <c r="C416" s="6">
        <v>412</v>
      </c>
      <c r="D416" s="3">
        <f t="shared" si="111"/>
        <v>3.9444444444444442</v>
      </c>
      <c r="E416" s="7">
        <v>14.2</v>
      </c>
      <c r="F416" s="21">
        <f t="shared" si="112"/>
        <v>4.1666666666666519E-2</v>
      </c>
      <c r="G416" s="5">
        <f t="shared" si="113"/>
        <v>7.1</v>
      </c>
      <c r="H416" s="5">
        <f t="shared" si="114"/>
        <v>13667.687614242996</v>
      </c>
      <c r="I416">
        <f>SUM($D$4:D416)</f>
        <v>2712.3333333333335</v>
      </c>
      <c r="J416">
        <f t="shared" si="115"/>
        <v>3.9444444444443434</v>
      </c>
      <c r="K416">
        <f>Data!$B$4*9.81*0.012</f>
        <v>166.57380000000003</v>
      </c>
      <c r="L416" s="22">
        <f t="shared" si="116"/>
        <v>6.2873032333333319</v>
      </c>
      <c r="M416" s="22">
        <f>SUM($L$4:L416)</f>
        <v>10233.143525549985</v>
      </c>
      <c r="N416" s="22">
        <f t="shared" si="117"/>
        <v>10.233143525549986</v>
      </c>
      <c r="O416">
        <f>Data!$B$4*F416</f>
        <v>58.958333333333123</v>
      </c>
      <c r="P416" s="23">
        <f t="shared" si="118"/>
        <v>231.81943656666647</v>
      </c>
      <c r="Q416" s="23">
        <f>SUM($P$4:P416)/10000</f>
        <v>8.4570206258883314</v>
      </c>
      <c r="R416" s="21">
        <f t="shared" si="119"/>
        <v>1</v>
      </c>
      <c r="S416">
        <f t="shared" si="120"/>
        <v>914.39888867960542</v>
      </c>
      <c r="T416">
        <f>SUM($S$4:S416)</f>
        <v>1142487.1252005221</v>
      </c>
      <c r="U416">
        <f t="shared" si="121"/>
        <v>0.31735753477792283</v>
      </c>
      <c r="V416" s="21">
        <f t="shared" si="122"/>
        <v>0</v>
      </c>
      <c r="W416">
        <f t="shared" si="123"/>
        <v>0</v>
      </c>
      <c r="Y416">
        <f>SUM($W$4:W416)</f>
        <v>-468964.79320238839</v>
      </c>
      <c r="Z416">
        <f t="shared" si="110"/>
        <v>0.13026799811177456</v>
      </c>
      <c r="AA416">
        <f t="shared" si="124"/>
        <v>0.91439888867962882</v>
      </c>
      <c r="AB416">
        <f t="shared" si="126"/>
        <v>0</v>
      </c>
      <c r="AC416">
        <f t="shared" si="125"/>
        <v>0.30789351851851848</v>
      </c>
      <c r="AD416">
        <f t="shared" si="127"/>
        <v>0</v>
      </c>
      <c r="AE416">
        <f>SUM($AD$4:AD416)/3600</f>
        <v>0.10421439848941962</v>
      </c>
    </row>
    <row r="417" spans="1:31" x14ac:dyDescent="0.3">
      <c r="A417" s="6" t="s">
        <v>23</v>
      </c>
      <c r="B417" s="6">
        <v>413</v>
      </c>
      <c r="C417" s="6">
        <v>413</v>
      </c>
      <c r="D417" s="3">
        <f t="shared" si="111"/>
        <v>4.0277777777777777</v>
      </c>
      <c r="E417" s="7">
        <v>14.5</v>
      </c>
      <c r="F417" s="21">
        <f t="shared" si="112"/>
        <v>6.9444444444444448E-2</v>
      </c>
      <c r="G417" s="5">
        <f t="shared" si="113"/>
        <v>7.25</v>
      </c>
      <c r="H417" s="5">
        <f t="shared" si="114"/>
        <v>26668.176709900661</v>
      </c>
      <c r="I417">
        <f>SUM($D$4:D417)</f>
        <v>2716.3611111111113</v>
      </c>
      <c r="J417">
        <f t="shared" si="115"/>
        <v>4.0277777777778283</v>
      </c>
      <c r="K417">
        <f>Data!$B$4*9.81*0.012</f>
        <v>166.57380000000003</v>
      </c>
      <c r="L417" s="22">
        <f t="shared" si="116"/>
        <v>6.5557702083333327</v>
      </c>
      <c r="M417" s="22">
        <f>SUM($L$4:L417)</f>
        <v>10239.699295758319</v>
      </c>
      <c r="N417" s="22">
        <f t="shared" si="117"/>
        <v>10.239699295758319</v>
      </c>
      <c r="O417">
        <f>Data!$B$4*F417</f>
        <v>98.2638888888889</v>
      </c>
      <c r="P417" s="23">
        <f t="shared" si="118"/>
        <v>271.39345909722226</v>
      </c>
      <c r="Q417" s="23">
        <f>SUM($P$4:P417)/10000</f>
        <v>8.4841599717980536</v>
      </c>
      <c r="R417" s="21">
        <f t="shared" si="119"/>
        <v>1</v>
      </c>
      <c r="S417">
        <f t="shared" si="120"/>
        <v>1093.1125435860479</v>
      </c>
      <c r="T417">
        <f>SUM($S$4:S417)</f>
        <v>1143580.2377441081</v>
      </c>
      <c r="U417">
        <f t="shared" si="121"/>
        <v>0.31766117715114112</v>
      </c>
      <c r="V417" s="21">
        <f t="shared" si="122"/>
        <v>0</v>
      </c>
      <c r="W417">
        <f t="shared" si="123"/>
        <v>0</v>
      </c>
      <c r="Y417">
        <f>SUM($W$4:W417)</f>
        <v>-468964.79320238839</v>
      </c>
      <c r="Z417">
        <f t="shared" si="110"/>
        <v>0.13026799811177456</v>
      </c>
      <c r="AA417">
        <f t="shared" si="124"/>
        <v>1.093112543586034</v>
      </c>
      <c r="AB417">
        <f t="shared" si="126"/>
        <v>0</v>
      </c>
      <c r="AC417">
        <f t="shared" si="125"/>
        <v>0.47002893518518596</v>
      </c>
      <c r="AD417">
        <f t="shared" si="127"/>
        <v>0</v>
      </c>
      <c r="AE417">
        <f>SUM($AD$4:AD417)/3600</f>
        <v>0.10421439848941962</v>
      </c>
    </row>
    <row r="418" spans="1:31" x14ac:dyDescent="0.3">
      <c r="A418" s="6" t="s">
        <v>23</v>
      </c>
      <c r="B418" s="6">
        <v>414</v>
      </c>
      <c r="C418" s="6">
        <v>414</v>
      </c>
      <c r="D418" s="3">
        <f t="shared" si="111"/>
        <v>4.1388888888888893</v>
      </c>
      <c r="E418" s="7">
        <v>14.9</v>
      </c>
      <c r="F418" s="21">
        <f t="shared" si="112"/>
        <v>9.7222222222222363E-2</v>
      </c>
      <c r="G418" s="5">
        <f t="shared" si="113"/>
        <v>7.45</v>
      </c>
      <c r="H418" s="5">
        <f t="shared" si="114"/>
        <v>42793.135707066263</v>
      </c>
      <c r="I418">
        <f>SUM($D$4:D418)</f>
        <v>2720.5</v>
      </c>
      <c r="J418">
        <f t="shared" si="115"/>
        <v>4.1388888888886868</v>
      </c>
      <c r="K418">
        <f>Data!$B$4*9.81*0.012</f>
        <v>166.57380000000003</v>
      </c>
      <c r="L418" s="22">
        <f t="shared" si="116"/>
        <v>6.922456808333334</v>
      </c>
      <c r="M418" s="22">
        <f>SUM($L$4:L418)</f>
        <v>10246.621752566653</v>
      </c>
      <c r="N418" s="22">
        <f t="shared" si="117"/>
        <v>10.246621752566652</v>
      </c>
      <c r="O418">
        <f>Data!$B$4*F418</f>
        <v>137.56944444444466</v>
      </c>
      <c r="P418" s="23">
        <f t="shared" si="118"/>
        <v>311.06570125277801</v>
      </c>
      <c r="Q418" s="23">
        <f>SUM($P$4:P418)/10000</f>
        <v>8.5152665419233315</v>
      </c>
      <c r="R418" s="21">
        <f t="shared" si="119"/>
        <v>1</v>
      </c>
      <c r="S418">
        <f t="shared" si="120"/>
        <v>1287.4663746294905</v>
      </c>
      <c r="T418">
        <f>SUM($S$4:S418)</f>
        <v>1144867.7041187375</v>
      </c>
      <c r="U418">
        <f t="shared" si="121"/>
        <v>0.31801880669964933</v>
      </c>
      <c r="V418" s="21">
        <f t="shared" si="122"/>
        <v>0</v>
      </c>
      <c r="W418">
        <f t="shared" si="123"/>
        <v>0</v>
      </c>
      <c r="Y418">
        <f>SUM($W$4:W418)</f>
        <v>-468964.79320238839</v>
      </c>
      <c r="Z418">
        <f t="shared" si="110"/>
        <v>0.13026799811177456</v>
      </c>
      <c r="AA418">
        <f t="shared" si="124"/>
        <v>1.2874663746295534</v>
      </c>
      <c r="AB418">
        <f t="shared" si="126"/>
        <v>0</v>
      </c>
      <c r="AC418">
        <f t="shared" si="125"/>
        <v>0.64199074074074391</v>
      </c>
      <c r="AD418">
        <f t="shared" si="127"/>
        <v>0</v>
      </c>
      <c r="AE418">
        <f>SUM($AD$4:AD418)/3600</f>
        <v>0.10421439848941962</v>
      </c>
    </row>
    <row r="419" spans="1:31" x14ac:dyDescent="0.3">
      <c r="A419" s="6" t="s">
        <v>23</v>
      </c>
      <c r="B419" s="6">
        <v>415</v>
      </c>
      <c r="C419" s="6">
        <v>415</v>
      </c>
      <c r="D419" s="3">
        <f t="shared" si="111"/>
        <v>4.416666666666667</v>
      </c>
      <c r="E419" s="7">
        <v>15.9</v>
      </c>
      <c r="F419" s="21">
        <f t="shared" si="112"/>
        <v>0.19444444444444448</v>
      </c>
      <c r="G419" s="5">
        <f t="shared" si="113"/>
        <v>7.95</v>
      </c>
      <c r="H419" s="5">
        <f t="shared" si="114"/>
        <v>123701.21054664778</v>
      </c>
      <c r="I419">
        <f>SUM($D$4:D419)</f>
        <v>2724.9166666666665</v>
      </c>
      <c r="J419">
        <f t="shared" si="115"/>
        <v>4.4166666666665151</v>
      </c>
      <c r="K419">
        <f>Data!$B$4*9.81*0.012</f>
        <v>166.57380000000003</v>
      </c>
      <c r="L419" s="22">
        <f t="shared" si="116"/>
        <v>7.8828264749999999</v>
      </c>
      <c r="M419" s="22">
        <f>SUM($L$4:L419)</f>
        <v>10254.504579041652</v>
      </c>
      <c r="N419" s="22">
        <f t="shared" si="117"/>
        <v>10.254504579041651</v>
      </c>
      <c r="O419">
        <f>Data!$B$4*F419</f>
        <v>275.13888888888891</v>
      </c>
      <c r="P419" s="23">
        <f t="shared" si="118"/>
        <v>449.59551536388892</v>
      </c>
      <c r="Q419" s="23">
        <f>SUM($P$4:P419)/10000</f>
        <v>8.5602260934597219</v>
      </c>
      <c r="R419" s="21">
        <f t="shared" si="119"/>
        <v>1</v>
      </c>
      <c r="S419">
        <f t="shared" si="120"/>
        <v>1985.7135261904411</v>
      </c>
      <c r="T419">
        <f>SUM($S$4:S419)</f>
        <v>1146853.417644928</v>
      </c>
      <c r="U419">
        <f t="shared" si="121"/>
        <v>0.31857039379025776</v>
      </c>
      <c r="V419" s="21">
        <f t="shared" si="122"/>
        <v>0</v>
      </c>
      <c r="W419">
        <f t="shared" si="123"/>
        <v>0</v>
      </c>
      <c r="Y419">
        <f>SUM($W$4:W419)</f>
        <v>-468964.79320238839</v>
      </c>
      <c r="Z419">
        <f t="shared" si="110"/>
        <v>0.13026799811177456</v>
      </c>
      <c r="AA419">
        <f t="shared" si="124"/>
        <v>1.9857135261905097</v>
      </c>
      <c r="AB419">
        <f t="shared" si="126"/>
        <v>0</v>
      </c>
      <c r="AC419">
        <f t="shared" si="125"/>
        <v>1.6814043209876526</v>
      </c>
      <c r="AD419">
        <f t="shared" si="127"/>
        <v>0</v>
      </c>
      <c r="AE419">
        <f>SUM($AD$4:AD419)/3600</f>
        <v>0.10421439848941962</v>
      </c>
    </row>
    <row r="420" spans="1:31" x14ac:dyDescent="0.3">
      <c r="A420" s="6" t="s">
        <v>23</v>
      </c>
      <c r="B420" s="6">
        <v>416</v>
      </c>
      <c r="C420" s="6">
        <v>416</v>
      </c>
      <c r="D420" s="3">
        <f t="shared" si="111"/>
        <v>4.833333333333333</v>
      </c>
      <c r="E420" s="7">
        <v>17.399999999999999</v>
      </c>
      <c r="F420" s="21">
        <f t="shared" si="112"/>
        <v>0.34722222222222199</v>
      </c>
      <c r="G420" s="5">
        <f t="shared" si="113"/>
        <v>8.6999999999999993</v>
      </c>
      <c r="H420" s="5">
        <f t="shared" si="114"/>
        <v>327873.95078659302</v>
      </c>
      <c r="I420">
        <f>SUM($D$4:D420)</f>
        <v>2729.75</v>
      </c>
      <c r="J420">
        <f t="shared" si="115"/>
        <v>4.8333333333334849</v>
      </c>
      <c r="K420">
        <f>Data!$B$4*9.81*0.012</f>
        <v>166.57380000000003</v>
      </c>
      <c r="L420" s="22">
        <f t="shared" si="116"/>
        <v>9.4403090999999968</v>
      </c>
      <c r="M420" s="22">
        <f>SUM($L$4:L420)</f>
        <v>10263.944888141652</v>
      </c>
      <c r="N420" s="22">
        <f t="shared" si="117"/>
        <v>10.263944888141651</v>
      </c>
      <c r="O420">
        <f>Data!$B$4*F420</f>
        <v>491.31944444444412</v>
      </c>
      <c r="P420" s="23">
        <f t="shared" si="118"/>
        <v>667.33355354444416</v>
      </c>
      <c r="Q420" s="23">
        <f>SUM($P$4:P420)/10000</f>
        <v>8.6269594488141657</v>
      </c>
      <c r="R420" s="21">
        <f t="shared" si="119"/>
        <v>1</v>
      </c>
      <c r="S420">
        <f t="shared" si="120"/>
        <v>3225.4455087982478</v>
      </c>
      <c r="T420">
        <f>SUM($S$4:S420)</f>
        <v>1150078.8631537263</v>
      </c>
      <c r="U420">
        <f t="shared" si="121"/>
        <v>0.31946635087603509</v>
      </c>
      <c r="V420" s="21">
        <f t="shared" si="122"/>
        <v>0</v>
      </c>
      <c r="W420">
        <f t="shared" si="123"/>
        <v>0</v>
      </c>
      <c r="Y420">
        <f>SUM($W$4:W420)</f>
        <v>-468964.79320238839</v>
      </c>
      <c r="Z420">
        <f t="shared" si="110"/>
        <v>0.13026799811177456</v>
      </c>
      <c r="AA420">
        <f t="shared" si="124"/>
        <v>3.2254455087981464</v>
      </c>
      <c r="AB420">
        <f t="shared" si="126"/>
        <v>0</v>
      </c>
      <c r="AC420">
        <f t="shared" si="125"/>
        <v>2.7268229166666624</v>
      </c>
      <c r="AD420">
        <f t="shared" si="127"/>
        <v>0</v>
      </c>
      <c r="AE420">
        <f>SUM($AD$4:AD420)/3600</f>
        <v>0.10421439848941962</v>
      </c>
    </row>
    <row r="421" spans="1:31" x14ac:dyDescent="0.3">
      <c r="A421" s="6" t="s">
        <v>23</v>
      </c>
      <c r="B421" s="6">
        <v>417</v>
      </c>
      <c r="C421" s="6">
        <v>417</v>
      </c>
      <c r="D421" s="3">
        <f t="shared" si="111"/>
        <v>5.1944444444444438</v>
      </c>
      <c r="E421" s="7">
        <v>18.7</v>
      </c>
      <c r="F421" s="21">
        <f t="shared" si="112"/>
        <v>0.38888888888888873</v>
      </c>
      <c r="G421" s="5">
        <f t="shared" si="113"/>
        <v>9.35</v>
      </c>
      <c r="H421" s="5">
        <f t="shared" si="114"/>
        <v>400467.5160855237</v>
      </c>
      <c r="I421">
        <f>SUM($D$4:D421)</f>
        <v>2734.9444444444443</v>
      </c>
      <c r="J421">
        <f t="shared" si="115"/>
        <v>5.1944444444443434</v>
      </c>
      <c r="K421">
        <f>Data!$B$4*9.81*0.012</f>
        <v>166.57380000000003</v>
      </c>
      <c r="L421" s="22">
        <f t="shared" si="116"/>
        <v>10.903625608333329</v>
      </c>
      <c r="M421" s="22">
        <f>SUM($L$4:L421)</f>
        <v>10274.848513749985</v>
      </c>
      <c r="N421" s="22">
        <f t="shared" si="117"/>
        <v>10.274848513749985</v>
      </c>
      <c r="O421">
        <f>Data!$B$4*F421</f>
        <v>550.2777777777776</v>
      </c>
      <c r="P421" s="23">
        <f t="shared" si="118"/>
        <v>727.75520338611091</v>
      </c>
      <c r="Q421" s="23">
        <f>SUM($P$4:P421)/10000</f>
        <v>8.6997349691527788</v>
      </c>
      <c r="R421" s="21">
        <f t="shared" si="119"/>
        <v>1</v>
      </c>
      <c r="S421">
        <f t="shared" si="120"/>
        <v>3780.2839731444469</v>
      </c>
      <c r="T421">
        <f>SUM($S$4:S421)</f>
        <v>1153859.1471268707</v>
      </c>
      <c r="U421">
        <f t="shared" si="121"/>
        <v>0.32051642975746408</v>
      </c>
      <c r="V421" s="21">
        <f t="shared" si="122"/>
        <v>0</v>
      </c>
      <c r="W421">
        <f t="shared" si="123"/>
        <v>0</v>
      </c>
      <c r="Y421">
        <f>SUM($W$4:W421)</f>
        <v>-468964.79320238839</v>
      </c>
      <c r="Z421">
        <f t="shared" si="110"/>
        <v>0.13026799811177456</v>
      </c>
      <c r="AA421">
        <f t="shared" si="124"/>
        <v>3.7802839731445199</v>
      </c>
      <c r="AB421">
        <f t="shared" si="126"/>
        <v>0</v>
      </c>
      <c r="AC421">
        <f t="shared" si="125"/>
        <v>2.5619579475308618</v>
      </c>
      <c r="AD421">
        <f t="shared" si="127"/>
        <v>0</v>
      </c>
      <c r="AE421">
        <f>SUM($AD$4:AD421)/3600</f>
        <v>0.10421439848941962</v>
      </c>
    </row>
    <row r="422" spans="1:31" x14ac:dyDescent="0.3">
      <c r="A422" s="6" t="s">
        <v>23</v>
      </c>
      <c r="B422" s="6">
        <v>418</v>
      </c>
      <c r="C422" s="6">
        <v>418</v>
      </c>
      <c r="D422" s="3">
        <f t="shared" si="111"/>
        <v>5.3055555555555562</v>
      </c>
      <c r="E422" s="7">
        <v>19.100000000000001</v>
      </c>
      <c r="F422" s="21">
        <f t="shared" si="112"/>
        <v>0.23611111111111149</v>
      </c>
      <c r="G422" s="5">
        <f t="shared" si="113"/>
        <v>9.5500000000000007</v>
      </c>
      <c r="H422" s="5">
        <f t="shared" si="114"/>
        <v>171073.18033812565</v>
      </c>
      <c r="I422">
        <f>SUM($D$4:D422)</f>
        <v>2740.25</v>
      </c>
      <c r="J422">
        <f t="shared" si="115"/>
        <v>5.3055555555556566</v>
      </c>
      <c r="K422">
        <f>Data!$B$4*9.81*0.012</f>
        <v>166.57380000000003</v>
      </c>
      <c r="L422" s="22">
        <f t="shared" si="116"/>
        <v>11.375079808333336</v>
      </c>
      <c r="M422" s="22">
        <f>SUM($L$4:L422)</f>
        <v>10286.223593558318</v>
      </c>
      <c r="N422" s="22">
        <f t="shared" si="117"/>
        <v>10.286223593558317</v>
      </c>
      <c r="O422">
        <f>Data!$B$4*F422</f>
        <v>334.09722222222274</v>
      </c>
      <c r="P422" s="23">
        <f t="shared" si="118"/>
        <v>512.04610203055609</v>
      </c>
      <c r="Q422" s="23">
        <f>SUM($P$4:P422)/10000</f>
        <v>8.7509395793558333</v>
      </c>
      <c r="R422" s="21">
        <f t="shared" si="119"/>
        <v>1</v>
      </c>
      <c r="S422">
        <f t="shared" si="120"/>
        <v>2716.6890413288356</v>
      </c>
      <c r="T422">
        <f>SUM($S$4:S422)</f>
        <v>1156575.8361681995</v>
      </c>
      <c r="U422">
        <f t="shared" si="121"/>
        <v>0.32127106560227764</v>
      </c>
      <c r="V422" s="21">
        <f t="shared" si="122"/>
        <v>0</v>
      </c>
      <c r="W422">
        <f t="shared" si="123"/>
        <v>0</v>
      </c>
      <c r="Y422">
        <f>SUM($W$4:W422)</f>
        <v>-468964.79320238839</v>
      </c>
      <c r="Z422">
        <f t="shared" si="110"/>
        <v>0.13026799811177456</v>
      </c>
      <c r="AA422">
        <f t="shared" si="124"/>
        <v>2.7166890413287841</v>
      </c>
      <c r="AB422">
        <f t="shared" si="126"/>
        <v>0</v>
      </c>
      <c r="AC422">
        <f t="shared" si="125"/>
        <v>0.82541666666667757</v>
      </c>
      <c r="AD422">
        <f t="shared" si="127"/>
        <v>0</v>
      </c>
      <c r="AE422">
        <f>SUM($AD$4:AD422)/3600</f>
        <v>0.10421439848941962</v>
      </c>
    </row>
    <row r="423" spans="1:31" x14ac:dyDescent="0.3">
      <c r="A423" s="6" t="s">
        <v>23</v>
      </c>
      <c r="B423" s="6">
        <v>419</v>
      </c>
      <c r="C423" s="6">
        <v>419</v>
      </c>
      <c r="D423" s="3">
        <f t="shared" si="111"/>
        <v>5.2222222222222223</v>
      </c>
      <c r="E423" s="7">
        <v>18.8</v>
      </c>
      <c r="F423" s="21">
        <f t="shared" si="112"/>
        <v>1.3888888888889086E-2</v>
      </c>
      <c r="G423" s="5">
        <f t="shared" si="113"/>
        <v>9.4</v>
      </c>
      <c r="H423" s="5">
        <f t="shared" si="114"/>
        <v>3876.4540428920363</v>
      </c>
      <c r="I423">
        <f>SUM($D$4:D423)</f>
        <v>2745.4722222222222</v>
      </c>
      <c r="J423">
        <f t="shared" si="115"/>
        <v>5.2222222222221717</v>
      </c>
      <c r="K423">
        <f>Data!$B$4*9.81*0.012</f>
        <v>166.57380000000003</v>
      </c>
      <c r="L423" s="22">
        <f t="shared" si="116"/>
        <v>11.020553733333331</v>
      </c>
      <c r="M423" s="22">
        <f>SUM($L$4:L423)</f>
        <v>10297.244147291651</v>
      </c>
      <c r="N423" s="22">
        <f t="shared" si="117"/>
        <v>10.29724414729165</v>
      </c>
      <c r="O423">
        <f>Data!$B$4*F423</f>
        <v>19.652777777778056</v>
      </c>
      <c r="P423" s="23">
        <f t="shared" si="118"/>
        <v>197.24713151111143</v>
      </c>
      <c r="Q423" s="23">
        <f>SUM($P$4:P423)/10000</f>
        <v>8.7706642925069449</v>
      </c>
      <c r="R423" s="21">
        <f t="shared" si="119"/>
        <v>1</v>
      </c>
      <c r="S423">
        <f t="shared" si="120"/>
        <v>1030.0683534469053</v>
      </c>
      <c r="T423">
        <f>SUM($S$4:S423)</f>
        <v>1157605.9045216464</v>
      </c>
      <c r="U423">
        <f t="shared" si="121"/>
        <v>0.32155719570045732</v>
      </c>
      <c r="V423" s="21">
        <f t="shared" si="122"/>
        <v>0</v>
      </c>
      <c r="W423">
        <f t="shared" si="123"/>
        <v>0</v>
      </c>
      <c r="Y423">
        <f>SUM($W$4:W423)</f>
        <v>-468964.79320238839</v>
      </c>
      <c r="Z423">
        <f t="shared" si="110"/>
        <v>0.13026799811177456</v>
      </c>
      <c r="AA423">
        <f t="shared" si="124"/>
        <v>1.0300683534469153</v>
      </c>
      <c r="AB423">
        <f t="shared" si="126"/>
        <v>0</v>
      </c>
      <c r="AC423">
        <f t="shared" si="125"/>
        <v>-0.62070023148148779</v>
      </c>
      <c r="AD423">
        <f t="shared" si="127"/>
        <v>0</v>
      </c>
      <c r="AE423">
        <f>SUM($AD$4:AD423)/3600</f>
        <v>0.10421439848941962</v>
      </c>
    </row>
    <row r="424" spans="1:31" x14ac:dyDescent="0.3">
      <c r="A424" s="6" t="s">
        <v>23</v>
      </c>
      <c r="B424" s="6">
        <v>420</v>
      </c>
      <c r="C424" s="6">
        <v>420</v>
      </c>
      <c r="D424" s="3">
        <f t="shared" si="111"/>
        <v>4.8888888888888893</v>
      </c>
      <c r="E424" s="7">
        <v>17.600000000000001</v>
      </c>
      <c r="F424" s="21">
        <f t="shared" si="112"/>
        <v>-0.20833333333333331</v>
      </c>
      <c r="G424" s="5">
        <f t="shared" si="113"/>
        <v>8.8000000000000007</v>
      </c>
      <c r="H424" s="5">
        <f t="shared" si="114"/>
        <v>34950.291208888862</v>
      </c>
      <c r="I424">
        <f>SUM($D$4:D424)</f>
        <v>2750.3611111111109</v>
      </c>
      <c r="J424">
        <f t="shared" si="115"/>
        <v>4.8888888888886868</v>
      </c>
      <c r="K424">
        <f>Data!$B$4*9.81*0.012</f>
        <v>166.57380000000003</v>
      </c>
      <c r="L424" s="22">
        <f t="shared" si="116"/>
        <v>9.6585749333333339</v>
      </c>
      <c r="M424" s="22">
        <f>SUM($L$4:L424)</f>
        <v>10306.902722224984</v>
      </c>
      <c r="N424" s="22">
        <f t="shared" si="117"/>
        <v>10.306902722224985</v>
      </c>
      <c r="O424">
        <f>Data!$B$4*F424</f>
        <v>-294.79166666666663</v>
      </c>
      <c r="P424" s="23">
        <f t="shared" si="118"/>
        <v>-118.55929173333325</v>
      </c>
      <c r="Q424" s="23">
        <f>SUM($P$4:P424)/10000</f>
        <v>8.7588083633336122</v>
      </c>
      <c r="R424" s="21">
        <f t="shared" si="119"/>
        <v>0</v>
      </c>
      <c r="S424">
        <f t="shared" si="120"/>
        <v>0</v>
      </c>
      <c r="T424">
        <f>SUM($S$4:S424)</f>
        <v>1157605.9045216464</v>
      </c>
      <c r="U424">
        <f t="shared" si="121"/>
        <v>0.32155719570045732</v>
      </c>
      <c r="V424" s="21">
        <f t="shared" si="122"/>
        <v>1</v>
      </c>
      <c r="W424" s="28">
        <f t="shared" si="123"/>
        <v>-579.62320402960529</v>
      </c>
      <c r="X424" s="28">
        <f>SUM(W424:W426)</f>
        <v>-2217.2974421605227</v>
      </c>
      <c r="Y424">
        <f>SUM($W$4:W424)</f>
        <v>-469544.41640641802</v>
      </c>
      <c r="Z424">
        <f t="shared" si="110"/>
        <v>0.13042900455733833</v>
      </c>
      <c r="AA424">
        <f t="shared" si="124"/>
        <v>-0.5796232040296293</v>
      </c>
      <c r="AB424">
        <f t="shared" si="126"/>
        <v>1</v>
      </c>
      <c r="AC424">
        <f t="shared" si="125"/>
        <v>-2.3845370370370342</v>
      </c>
      <c r="AD424">
        <f t="shared" si="127"/>
        <v>0.46369856322368425</v>
      </c>
      <c r="AE424">
        <f>SUM($AD$4:AD424)/3600</f>
        <v>0.10434320364587063</v>
      </c>
    </row>
    <row r="425" spans="1:31" x14ac:dyDescent="0.3">
      <c r="A425" s="6" t="s">
        <v>23</v>
      </c>
      <c r="B425" s="6">
        <v>421</v>
      </c>
      <c r="C425" s="6">
        <v>421</v>
      </c>
      <c r="D425" s="3">
        <f t="shared" si="111"/>
        <v>4.6111111111111116</v>
      </c>
      <c r="E425" s="7">
        <v>16.600000000000001</v>
      </c>
      <c r="F425" s="21">
        <f t="shared" si="112"/>
        <v>-0.30555555555555547</v>
      </c>
      <c r="G425" s="5">
        <f t="shared" si="113"/>
        <v>8.3000000000000007</v>
      </c>
      <c r="H425" s="5">
        <f t="shared" si="114"/>
        <v>111201.16814860019</v>
      </c>
      <c r="I425">
        <f>SUM($D$4:D425)</f>
        <v>2754.9722222222222</v>
      </c>
      <c r="J425">
        <f t="shared" si="115"/>
        <v>4.6111111111113132</v>
      </c>
      <c r="K425">
        <f>Data!$B$4*9.81*0.012</f>
        <v>166.57380000000003</v>
      </c>
      <c r="L425" s="22">
        <f t="shared" si="116"/>
        <v>8.5921904333333341</v>
      </c>
      <c r="M425" s="22">
        <f>SUM($L$4:L425)</f>
        <v>10315.494912658318</v>
      </c>
      <c r="N425" s="22">
        <f t="shared" si="117"/>
        <v>10.315494912658318</v>
      </c>
      <c r="O425">
        <f>Data!$B$4*F425</f>
        <v>-432.36111111111097</v>
      </c>
      <c r="P425" s="23">
        <f t="shared" si="118"/>
        <v>-257.1951206777776</v>
      </c>
      <c r="Q425" s="23">
        <f>SUM($P$4:P425)/10000</f>
        <v>8.7330888512658351</v>
      </c>
      <c r="R425" s="21">
        <f t="shared" si="119"/>
        <v>0</v>
      </c>
      <c r="S425">
        <f t="shared" si="120"/>
        <v>0</v>
      </c>
      <c r="T425">
        <f>SUM($S$4:S425)</f>
        <v>1157605.9045216464</v>
      </c>
      <c r="U425">
        <f t="shared" si="121"/>
        <v>0.32155719570045732</v>
      </c>
      <c r="V425" s="21">
        <f t="shared" si="122"/>
        <v>1</v>
      </c>
      <c r="W425" s="28">
        <f t="shared" si="123"/>
        <v>-1185.9552786809154</v>
      </c>
      <c r="X425" s="28"/>
      <c r="Y425">
        <f>SUM($W$4:W425)</f>
        <v>-470730.37168509891</v>
      </c>
      <c r="Z425">
        <f t="shared" si="110"/>
        <v>0.13075843657919414</v>
      </c>
      <c r="AA425">
        <f t="shared" si="124"/>
        <v>-1.1859552786808636</v>
      </c>
      <c r="AB425">
        <f t="shared" si="126"/>
        <v>1</v>
      </c>
      <c r="AC425">
        <f t="shared" si="125"/>
        <v>-1.8670138888888865</v>
      </c>
      <c r="AD425">
        <f t="shared" si="127"/>
        <v>0.94876422294473239</v>
      </c>
      <c r="AE425">
        <f>SUM($AD$4:AD425)/3600</f>
        <v>0.10460674926335528</v>
      </c>
    </row>
    <row r="426" spans="1:31" x14ac:dyDescent="0.3">
      <c r="A426" s="6" t="s">
        <v>23</v>
      </c>
      <c r="B426" s="6">
        <v>422</v>
      </c>
      <c r="C426" s="6">
        <v>422</v>
      </c>
      <c r="D426" s="3">
        <f t="shared" si="111"/>
        <v>4.5</v>
      </c>
      <c r="E426" s="7">
        <v>16.2</v>
      </c>
      <c r="F426" s="21">
        <f t="shared" si="112"/>
        <v>-0.19444444444444473</v>
      </c>
      <c r="G426" s="5">
        <f t="shared" si="113"/>
        <v>8.1</v>
      </c>
      <c r="H426" s="5">
        <f t="shared" si="114"/>
        <v>27618.989465137493</v>
      </c>
      <c r="I426">
        <f>SUM($D$4:D426)</f>
        <v>2759.4722222222222</v>
      </c>
      <c r="J426">
        <f t="shared" si="115"/>
        <v>4.5</v>
      </c>
      <c r="K426">
        <f>Data!$B$4*9.81*0.012</f>
        <v>166.57380000000003</v>
      </c>
      <c r="L426" s="22">
        <f t="shared" si="116"/>
        <v>8.1830978999999981</v>
      </c>
      <c r="M426" s="22">
        <f>SUM($L$4:L426)</f>
        <v>10323.678010558318</v>
      </c>
      <c r="N426" s="22">
        <f t="shared" si="117"/>
        <v>10.323678010558318</v>
      </c>
      <c r="O426">
        <f>Data!$B$4*F426</f>
        <v>-275.13888888888931</v>
      </c>
      <c r="P426" s="23">
        <f t="shared" si="118"/>
        <v>-100.38199098888927</v>
      </c>
      <c r="Q426" s="23">
        <f>SUM($P$4:P426)/10000</f>
        <v>8.7230506521669469</v>
      </c>
      <c r="R426" s="21">
        <f t="shared" si="119"/>
        <v>0</v>
      </c>
      <c r="S426">
        <f t="shared" si="120"/>
        <v>0</v>
      </c>
      <c r="T426">
        <f>SUM($S$4:S426)</f>
        <v>1157605.9045216464</v>
      </c>
      <c r="U426">
        <f t="shared" si="121"/>
        <v>0.32155719570045732</v>
      </c>
      <c r="V426" s="21">
        <f t="shared" si="122"/>
        <v>1</v>
      </c>
      <c r="W426" s="28">
        <f t="shared" si="123"/>
        <v>-451.71895945000171</v>
      </c>
      <c r="X426" s="28"/>
      <c r="Y426">
        <f>SUM($W$4:W426)</f>
        <v>-471182.09064454894</v>
      </c>
      <c r="Z426">
        <f t="shared" ref="Z426:Z489" si="128">Y426/3600000*-1</f>
        <v>0.13088391406793026</v>
      </c>
      <c r="AA426">
        <f t="shared" si="124"/>
        <v>-0.45171895945000168</v>
      </c>
      <c r="AB426">
        <f t="shared" si="126"/>
        <v>1</v>
      </c>
      <c r="AC426">
        <f t="shared" si="125"/>
        <v>-0.71623456790123896</v>
      </c>
      <c r="AD426">
        <f t="shared" si="127"/>
        <v>0.36137516756000138</v>
      </c>
      <c r="AE426">
        <f>SUM($AD$4:AD426)/3600</f>
        <v>0.10470713125434418</v>
      </c>
    </row>
    <row r="427" spans="1:31" x14ac:dyDescent="0.3">
      <c r="A427" s="6" t="s">
        <v>23</v>
      </c>
      <c r="B427" s="6">
        <v>423</v>
      </c>
      <c r="C427" s="6">
        <v>423</v>
      </c>
      <c r="D427" s="3">
        <f t="shared" si="111"/>
        <v>4.5555555555555554</v>
      </c>
      <c r="E427" s="7">
        <v>16.399999999999999</v>
      </c>
      <c r="F427" s="21">
        <f t="shared" si="112"/>
        <v>-2.7777777777778172E-2</v>
      </c>
      <c r="G427" s="5">
        <f t="shared" si="113"/>
        <v>8.1999999999999993</v>
      </c>
      <c r="H427" s="5">
        <f t="shared" si="114"/>
        <v>-5331.9810430432653</v>
      </c>
      <c r="I427">
        <f>SUM($D$4:D427)</f>
        <v>2764.0277777777778</v>
      </c>
      <c r="J427">
        <f t="shared" si="115"/>
        <v>4.5555555555556566</v>
      </c>
      <c r="K427">
        <f>Data!$B$4*9.81*0.012</f>
        <v>166.57380000000003</v>
      </c>
      <c r="L427" s="22">
        <f t="shared" si="116"/>
        <v>8.3863969333333319</v>
      </c>
      <c r="M427" s="22">
        <f>SUM($L$4:L427)</f>
        <v>10332.064407491651</v>
      </c>
      <c r="N427" s="22">
        <f t="shared" si="117"/>
        <v>10.33206440749165</v>
      </c>
      <c r="O427">
        <f>Data!$B$4*F427</f>
        <v>-39.305555555556111</v>
      </c>
      <c r="P427" s="23">
        <f t="shared" si="118"/>
        <v>135.65464137777727</v>
      </c>
      <c r="Q427" s="23">
        <f>SUM($P$4:P427)/10000</f>
        <v>8.7366161163047256</v>
      </c>
      <c r="R427" s="21">
        <f t="shared" si="119"/>
        <v>0</v>
      </c>
      <c r="S427">
        <f t="shared" si="120"/>
        <v>0</v>
      </c>
      <c r="T427">
        <f>SUM($S$4:S427)</f>
        <v>1157605.9045216464</v>
      </c>
      <c r="U427">
        <f t="shared" si="121"/>
        <v>0.32155719570045732</v>
      </c>
      <c r="V427" s="21">
        <f t="shared" si="122"/>
        <v>0</v>
      </c>
      <c r="W427">
        <f t="shared" si="123"/>
        <v>0</v>
      </c>
      <c r="Y427">
        <f>SUM($W$4:W427)</f>
        <v>-471182.09064454894</v>
      </c>
      <c r="Z427">
        <f t="shared" si="128"/>
        <v>0.13088391406793026</v>
      </c>
      <c r="AA427">
        <f t="shared" si="124"/>
        <v>0.61798225516542971</v>
      </c>
      <c r="AB427">
        <f t="shared" si="126"/>
        <v>0</v>
      </c>
      <c r="AC427">
        <f t="shared" si="125"/>
        <v>0.35593364197530786</v>
      </c>
      <c r="AD427">
        <f t="shared" si="127"/>
        <v>0</v>
      </c>
      <c r="AE427">
        <f>SUM($AD$4:AD427)/3600</f>
        <v>0.10470713125434418</v>
      </c>
    </row>
    <row r="428" spans="1:31" x14ac:dyDescent="0.3">
      <c r="A428" s="6" t="s">
        <v>23</v>
      </c>
      <c r="B428" s="6">
        <v>424</v>
      </c>
      <c r="C428" s="6">
        <v>424</v>
      </c>
      <c r="D428" s="3">
        <f t="shared" si="111"/>
        <v>4.7777777777777777</v>
      </c>
      <c r="E428" s="7">
        <v>17.2</v>
      </c>
      <c r="F428" s="21">
        <f t="shared" si="112"/>
        <v>0.1388888888888889</v>
      </c>
      <c r="G428" s="5">
        <f t="shared" si="113"/>
        <v>8.6</v>
      </c>
      <c r="H428" s="5">
        <f t="shared" si="114"/>
        <v>73172.424090030894</v>
      </c>
      <c r="I428">
        <f>SUM($D$4:D428)</f>
        <v>2768.8055555555557</v>
      </c>
      <c r="J428">
        <f t="shared" si="115"/>
        <v>4.7777777777778283</v>
      </c>
      <c r="K428">
        <f>Data!$B$4*9.81*0.012</f>
        <v>166.57380000000003</v>
      </c>
      <c r="L428" s="22">
        <f t="shared" si="116"/>
        <v>9.2245377333333316</v>
      </c>
      <c r="M428" s="22">
        <f>SUM($L$4:L428)</f>
        <v>10341.288945224984</v>
      </c>
      <c r="N428" s="22">
        <f t="shared" si="117"/>
        <v>10.341288945224983</v>
      </c>
      <c r="O428">
        <f>Data!$B$4*F428</f>
        <v>196.5277777777778</v>
      </c>
      <c r="P428" s="23">
        <f t="shared" si="118"/>
        <v>372.3261155111112</v>
      </c>
      <c r="Q428" s="23">
        <f>SUM($P$4:P428)/10000</f>
        <v>8.7738487278558353</v>
      </c>
      <c r="R428" s="21">
        <f t="shared" si="119"/>
        <v>1</v>
      </c>
      <c r="S428">
        <f t="shared" si="120"/>
        <v>1778.891440775328</v>
      </c>
      <c r="T428">
        <f>SUM($S$4:S428)</f>
        <v>1159384.7959624217</v>
      </c>
      <c r="U428">
        <f t="shared" si="121"/>
        <v>0.32205133221178378</v>
      </c>
      <c r="V428" s="21">
        <f t="shared" si="122"/>
        <v>0</v>
      </c>
      <c r="W428">
        <f t="shared" si="123"/>
        <v>0</v>
      </c>
      <c r="Y428">
        <f>SUM($W$4:W428)</f>
        <v>-471182.09064454894</v>
      </c>
      <c r="Z428">
        <f t="shared" si="128"/>
        <v>0.13088391406793026</v>
      </c>
      <c r="AA428">
        <f t="shared" si="124"/>
        <v>1.7788914407753091</v>
      </c>
      <c r="AB428">
        <f t="shared" si="126"/>
        <v>0</v>
      </c>
      <c r="AC428">
        <f t="shared" si="125"/>
        <v>1.4674074074074064</v>
      </c>
      <c r="AD428">
        <f t="shared" si="127"/>
        <v>0</v>
      </c>
      <c r="AE428">
        <f>SUM($AD$4:AD428)/3600</f>
        <v>0.10470713125434418</v>
      </c>
    </row>
    <row r="429" spans="1:31" x14ac:dyDescent="0.3">
      <c r="A429" s="6" t="s">
        <v>23</v>
      </c>
      <c r="B429" s="6">
        <v>425</v>
      </c>
      <c r="C429" s="6">
        <v>425</v>
      </c>
      <c r="D429" s="3">
        <f t="shared" si="111"/>
        <v>5.3055555555555562</v>
      </c>
      <c r="E429" s="7">
        <v>19.100000000000001</v>
      </c>
      <c r="F429" s="21">
        <f t="shared" si="112"/>
        <v>0.37500000000000039</v>
      </c>
      <c r="G429" s="5">
        <f t="shared" si="113"/>
        <v>9.5500000000000007</v>
      </c>
      <c r="H429" s="5">
        <f t="shared" si="114"/>
        <v>375987.0149732976</v>
      </c>
      <c r="I429">
        <f>SUM($D$4:D429)</f>
        <v>2774.1111111111113</v>
      </c>
      <c r="J429">
        <f t="shared" si="115"/>
        <v>5.3055555555556566</v>
      </c>
      <c r="K429">
        <f>Data!$B$4*9.81*0.012</f>
        <v>166.57380000000003</v>
      </c>
      <c r="L429" s="22">
        <f t="shared" si="116"/>
        <v>11.375079808333336</v>
      </c>
      <c r="M429" s="22">
        <f>SUM($L$4:L429)</f>
        <v>10352.664025033317</v>
      </c>
      <c r="N429" s="22">
        <f t="shared" si="117"/>
        <v>10.352664025033317</v>
      </c>
      <c r="O429">
        <f>Data!$B$4*F429</f>
        <v>530.62500000000057</v>
      </c>
      <c r="P429" s="23">
        <f t="shared" si="118"/>
        <v>708.57387980833391</v>
      </c>
      <c r="Q429" s="23">
        <f>SUM($P$4:P429)/10000</f>
        <v>8.8447061158366687</v>
      </c>
      <c r="R429" s="21">
        <f t="shared" si="119"/>
        <v>1</v>
      </c>
      <c r="S429">
        <f t="shared" si="120"/>
        <v>3759.3780845387323</v>
      </c>
      <c r="T429">
        <f>SUM($S$4:S429)</f>
        <v>1163144.1740469604</v>
      </c>
      <c r="U429">
        <f t="shared" si="121"/>
        <v>0.32309560390193343</v>
      </c>
      <c r="V429" s="21">
        <f t="shared" si="122"/>
        <v>0</v>
      </c>
      <c r="W429">
        <f t="shared" si="123"/>
        <v>0</v>
      </c>
      <c r="Y429">
        <f>SUM($W$4:W429)</f>
        <v>-471182.09064454894</v>
      </c>
      <c r="Z429">
        <f t="shared" si="128"/>
        <v>0.13088391406793026</v>
      </c>
      <c r="AA429">
        <f t="shared" si="124"/>
        <v>3.7593780845386608</v>
      </c>
      <c r="AB429">
        <f t="shared" si="126"/>
        <v>0</v>
      </c>
      <c r="AC429">
        <f t="shared" si="125"/>
        <v>3.7651446759259337</v>
      </c>
      <c r="AD429">
        <f t="shared" si="127"/>
        <v>0</v>
      </c>
      <c r="AE429">
        <f>SUM($AD$4:AD429)/3600</f>
        <v>0.10470713125434418</v>
      </c>
    </row>
    <row r="430" spans="1:31" x14ac:dyDescent="0.3">
      <c r="A430" s="6" t="s">
        <v>23</v>
      </c>
      <c r="B430" s="6">
        <v>426</v>
      </c>
      <c r="C430" s="6">
        <v>426</v>
      </c>
      <c r="D430" s="3">
        <f t="shared" si="111"/>
        <v>6.2777777777777777</v>
      </c>
      <c r="E430" s="7">
        <v>22.6</v>
      </c>
      <c r="F430" s="21">
        <f t="shared" si="112"/>
        <v>0.75000000000000022</v>
      </c>
      <c r="G430" s="5">
        <f t="shared" si="113"/>
        <v>11.3</v>
      </c>
      <c r="H430" s="5">
        <f t="shared" si="114"/>
        <v>1319929.3929323754</v>
      </c>
      <c r="I430">
        <f>SUM($D$4:D430)</f>
        <v>2780.3888888888891</v>
      </c>
      <c r="J430">
        <f t="shared" si="115"/>
        <v>6.2777777777778283</v>
      </c>
      <c r="K430">
        <f>Data!$B$4*9.81*0.012</f>
        <v>166.57380000000003</v>
      </c>
      <c r="L430" s="22">
        <f t="shared" si="116"/>
        <v>15.925922433333332</v>
      </c>
      <c r="M430" s="22">
        <f>SUM($L$4:L430)</f>
        <v>10368.589947466649</v>
      </c>
      <c r="N430" s="22">
        <f t="shared" si="117"/>
        <v>10.368589947466649</v>
      </c>
      <c r="O430">
        <f>Data!$B$4*F430</f>
        <v>1061.2500000000002</v>
      </c>
      <c r="P430" s="23">
        <f t="shared" si="118"/>
        <v>1243.7497224333335</v>
      </c>
      <c r="Q430" s="23">
        <f>SUM($P$4:P430)/10000</f>
        <v>8.9690810880800029</v>
      </c>
      <c r="R430" s="21">
        <f t="shared" si="119"/>
        <v>1</v>
      </c>
      <c r="S430">
        <f t="shared" si="120"/>
        <v>7807.9843686093236</v>
      </c>
      <c r="T430">
        <f>SUM($S$4:S430)</f>
        <v>1170952.1584155697</v>
      </c>
      <c r="U430">
        <f t="shared" si="121"/>
        <v>0.32526448844876937</v>
      </c>
      <c r="V430" s="21">
        <f t="shared" si="122"/>
        <v>0</v>
      </c>
      <c r="W430">
        <f t="shared" si="123"/>
        <v>0</v>
      </c>
      <c r="Y430">
        <f>SUM($W$4:W430)</f>
        <v>-471182.09064454894</v>
      </c>
      <c r="Z430">
        <f t="shared" si="128"/>
        <v>0.13088391406793026</v>
      </c>
      <c r="AA430">
        <f t="shared" si="124"/>
        <v>7.8079843686092607</v>
      </c>
      <c r="AB430">
        <f t="shared" si="126"/>
        <v>0</v>
      </c>
      <c r="AC430">
        <f t="shared" si="125"/>
        <v>7.9675636574074016</v>
      </c>
      <c r="AD430">
        <f t="shared" si="127"/>
        <v>0</v>
      </c>
      <c r="AE430">
        <f>SUM($AD$4:AD430)/3600</f>
        <v>0.10470713125434418</v>
      </c>
    </row>
    <row r="431" spans="1:31" x14ac:dyDescent="0.3">
      <c r="A431" s="6" t="s">
        <v>23</v>
      </c>
      <c r="B431" s="6">
        <v>427</v>
      </c>
      <c r="C431" s="6">
        <v>427</v>
      </c>
      <c r="D431" s="3">
        <f t="shared" si="111"/>
        <v>7.6111111111111107</v>
      </c>
      <c r="E431" s="7">
        <v>27.4</v>
      </c>
      <c r="F431" s="21">
        <f t="shared" si="112"/>
        <v>1.1527777777777775</v>
      </c>
      <c r="G431" s="5">
        <f t="shared" si="113"/>
        <v>13.7</v>
      </c>
      <c r="H431" s="5">
        <f t="shared" si="114"/>
        <v>2970646.7800195133</v>
      </c>
      <c r="I431">
        <f>SUM($D$4:D431)</f>
        <v>2788.0000000000005</v>
      </c>
      <c r="J431">
        <f t="shared" si="115"/>
        <v>7.6111111111113132</v>
      </c>
      <c r="K431">
        <f>Data!$B$4*9.81*0.012</f>
        <v>166.57380000000003</v>
      </c>
      <c r="L431" s="22">
        <f t="shared" si="116"/>
        <v>23.409322433333326</v>
      </c>
      <c r="M431" s="22">
        <f>SUM($L$4:L431)</f>
        <v>10391.999269899983</v>
      </c>
      <c r="N431" s="22">
        <f t="shared" si="117"/>
        <v>10.391999269899983</v>
      </c>
      <c r="O431">
        <f>Data!$B$4*F431</f>
        <v>1631.1805555555552</v>
      </c>
      <c r="P431" s="23">
        <f t="shared" si="118"/>
        <v>1821.1636779888886</v>
      </c>
      <c r="Q431" s="23">
        <f>SUM($P$4:P431)/10000</f>
        <v>9.1511974558788918</v>
      </c>
      <c r="R431" s="21">
        <f t="shared" si="119"/>
        <v>1</v>
      </c>
      <c r="S431">
        <f t="shared" si="120"/>
        <v>13861.079104693576</v>
      </c>
      <c r="T431">
        <f>SUM($S$4:S431)</f>
        <v>1184813.2375202633</v>
      </c>
      <c r="U431">
        <f t="shared" si="121"/>
        <v>0.32911478820007312</v>
      </c>
      <c r="V431" s="21">
        <f t="shared" si="122"/>
        <v>0</v>
      </c>
      <c r="W431">
        <f t="shared" si="123"/>
        <v>0</v>
      </c>
      <c r="Y431">
        <f>SUM($W$4:W431)</f>
        <v>-471182.09064454894</v>
      </c>
      <c r="Z431">
        <f t="shared" si="128"/>
        <v>0.13088391406793026</v>
      </c>
      <c r="AA431">
        <f t="shared" si="124"/>
        <v>13.861079104693207</v>
      </c>
      <c r="AB431">
        <f t="shared" si="126"/>
        <v>0</v>
      </c>
      <c r="AC431">
        <f t="shared" si="125"/>
        <v>13.101851851851846</v>
      </c>
      <c r="AD431">
        <f t="shared" si="127"/>
        <v>0</v>
      </c>
      <c r="AE431">
        <f>SUM($AD$4:AD431)/3600</f>
        <v>0.10470713125434418</v>
      </c>
    </row>
    <row r="432" spans="1:31" x14ac:dyDescent="0.3">
      <c r="A432" s="6" t="s">
        <v>23</v>
      </c>
      <c r="B432" s="6">
        <v>428</v>
      </c>
      <c r="C432" s="6">
        <v>428</v>
      </c>
      <c r="D432" s="3">
        <f t="shared" si="111"/>
        <v>8.7777777777777786</v>
      </c>
      <c r="E432" s="7">
        <v>31.6</v>
      </c>
      <c r="F432" s="21">
        <f t="shared" si="112"/>
        <v>1.25</v>
      </c>
      <c r="G432" s="5">
        <f t="shared" si="113"/>
        <v>15.8</v>
      </c>
      <c r="H432" s="5">
        <f t="shared" si="114"/>
        <v>3478175.6526258332</v>
      </c>
      <c r="I432">
        <f>SUM($D$4:D432)</f>
        <v>2796.7777777777783</v>
      </c>
      <c r="J432">
        <f t="shared" si="115"/>
        <v>8.7777777777778283</v>
      </c>
      <c r="K432">
        <f>Data!$B$4*9.81*0.012</f>
        <v>166.57380000000003</v>
      </c>
      <c r="L432" s="22">
        <f t="shared" si="116"/>
        <v>31.135932933333333</v>
      </c>
      <c r="M432" s="22">
        <f>SUM($L$4:L432)</f>
        <v>10423.135202833317</v>
      </c>
      <c r="N432" s="22">
        <f t="shared" si="117"/>
        <v>10.423135202833317</v>
      </c>
      <c r="O432">
        <f>Data!$B$4*F432</f>
        <v>1768.75</v>
      </c>
      <c r="P432" s="23">
        <f t="shared" si="118"/>
        <v>1966.4597329333333</v>
      </c>
      <c r="Q432" s="23">
        <f>SUM($P$4:P432)/10000</f>
        <v>9.3478434291722259</v>
      </c>
      <c r="R432" s="21">
        <f t="shared" si="119"/>
        <v>1</v>
      </c>
      <c r="S432">
        <f t="shared" si="120"/>
        <v>17261.146544637137</v>
      </c>
      <c r="T432">
        <f>SUM($S$4:S432)</f>
        <v>1202074.3840649005</v>
      </c>
      <c r="U432">
        <f t="shared" si="121"/>
        <v>0.333909551129139</v>
      </c>
      <c r="V432" s="21">
        <f t="shared" si="122"/>
        <v>0</v>
      </c>
      <c r="W432">
        <f t="shared" si="123"/>
        <v>0</v>
      </c>
      <c r="Y432">
        <f>SUM($W$4:W432)</f>
        <v>-471182.09064454894</v>
      </c>
      <c r="Z432">
        <f t="shared" si="128"/>
        <v>0.13088391406793026</v>
      </c>
      <c r="AA432">
        <f t="shared" si="124"/>
        <v>17.26114654463704</v>
      </c>
      <c r="AB432">
        <f t="shared" si="126"/>
        <v>0</v>
      </c>
      <c r="AC432">
        <f t="shared" si="125"/>
        <v>13.527662037037048</v>
      </c>
      <c r="AD432">
        <f t="shared" si="127"/>
        <v>0</v>
      </c>
      <c r="AE432">
        <f>SUM($AD$4:AD432)/3600</f>
        <v>0.10470713125434418</v>
      </c>
    </row>
    <row r="433" spans="1:31" x14ac:dyDescent="0.3">
      <c r="A433" s="6" t="s">
        <v>23</v>
      </c>
      <c r="B433" s="6">
        <v>429</v>
      </c>
      <c r="C433" s="6">
        <v>429</v>
      </c>
      <c r="D433" s="3">
        <f t="shared" si="111"/>
        <v>9.2777777777777768</v>
      </c>
      <c r="E433" s="7">
        <v>33.4</v>
      </c>
      <c r="F433" s="21">
        <f t="shared" si="112"/>
        <v>0.83333333333333326</v>
      </c>
      <c r="G433" s="5">
        <f t="shared" si="113"/>
        <v>16.7</v>
      </c>
      <c r="H433" s="5">
        <f t="shared" si="114"/>
        <v>1627868.5402470829</v>
      </c>
      <c r="I433">
        <f>SUM($D$4:D433)</f>
        <v>2806.0555555555561</v>
      </c>
      <c r="J433">
        <f t="shared" si="115"/>
        <v>9.2777777777778283</v>
      </c>
      <c r="K433">
        <f>Data!$B$4*9.81*0.012</f>
        <v>166.57380000000003</v>
      </c>
      <c r="L433" s="22">
        <f t="shared" si="116"/>
        <v>34.784090433333319</v>
      </c>
      <c r="M433" s="22">
        <f>SUM($L$4:L433)</f>
        <v>10457.91929326665</v>
      </c>
      <c r="N433" s="22">
        <f t="shared" si="117"/>
        <v>10.45791929326665</v>
      </c>
      <c r="O433">
        <f>Data!$B$4*F433</f>
        <v>1179.1666666666665</v>
      </c>
      <c r="P433" s="23">
        <f t="shared" si="118"/>
        <v>1380.5245570999998</v>
      </c>
      <c r="Q433" s="23">
        <f>SUM($P$4:P433)/10000</f>
        <v>9.4858958848822255</v>
      </c>
      <c r="R433" s="21">
        <f t="shared" si="119"/>
        <v>1</v>
      </c>
      <c r="S433">
        <f t="shared" si="120"/>
        <v>12808.200057538957</v>
      </c>
      <c r="T433">
        <f>SUM($S$4:S433)</f>
        <v>1214882.5841224394</v>
      </c>
      <c r="U433">
        <f t="shared" si="121"/>
        <v>0.33746738447845537</v>
      </c>
      <c r="V433" s="21">
        <f t="shared" si="122"/>
        <v>0</v>
      </c>
      <c r="W433">
        <f t="shared" si="123"/>
        <v>0</v>
      </c>
      <c r="Y433">
        <f>SUM($W$4:W433)</f>
        <v>-471182.09064454894</v>
      </c>
      <c r="Z433">
        <f t="shared" si="128"/>
        <v>0.13088391406793026</v>
      </c>
      <c r="AA433">
        <f t="shared" si="124"/>
        <v>12.808200057538887</v>
      </c>
      <c r="AB433">
        <f t="shared" si="126"/>
        <v>0</v>
      </c>
      <c r="AC433">
        <f t="shared" si="125"/>
        <v>6.3871527777777528</v>
      </c>
      <c r="AD433">
        <f t="shared" si="127"/>
        <v>0</v>
      </c>
      <c r="AE433">
        <f>SUM($AD$4:AD433)/3600</f>
        <v>0.10470713125434418</v>
      </c>
    </row>
    <row r="434" spans="1:31" x14ac:dyDescent="0.3">
      <c r="A434" s="6" t="s">
        <v>23</v>
      </c>
      <c r="B434" s="6">
        <v>430</v>
      </c>
      <c r="C434" s="6">
        <v>430</v>
      </c>
      <c r="D434" s="3">
        <f t="shared" si="111"/>
        <v>9.3055555555555554</v>
      </c>
      <c r="E434" s="7">
        <v>33.5</v>
      </c>
      <c r="F434" s="21">
        <f t="shared" si="112"/>
        <v>0.26388888888888867</v>
      </c>
      <c r="G434" s="5">
        <f t="shared" si="113"/>
        <v>16.75</v>
      </c>
      <c r="H434" s="5">
        <f t="shared" si="114"/>
        <v>214695.12180286914</v>
      </c>
      <c r="I434">
        <f>SUM($D$4:D434)</f>
        <v>2815.3611111111118</v>
      </c>
      <c r="J434">
        <f t="shared" si="115"/>
        <v>9.3055555555556566</v>
      </c>
      <c r="K434">
        <f>Data!$B$4*9.81*0.012</f>
        <v>166.57380000000003</v>
      </c>
      <c r="L434" s="22">
        <f t="shared" si="116"/>
        <v>34.992690208333329</v>
      </c>
      <c r="M434" s="22">
        <f>SUM($L$4:L434)</f>
        <v>10492.911983474984</v>
      </c>
      <c r="N434" s="22">
        <f t="shared" si="117"/>
        <v>10.492911983474984</v>
      </c>
      <c r="O434">
        <f>Data!$B$4*F434</f>
        <v>373.40277777777749</v>
      </c>
      <c r="P434" s="23">
        <f t="shared" si="118"/>
        <v>574.96926798611082</v>
      </c>
      <c r="Q434" s="23">
        <f>SUM($P$4:P434)/10000</f>
        <v>9.5433928116808353</v>
      </c>
      <c r="R434" s="21">
        <f t="shared" si="119"/>
        <v>1</v>
      </c>
      <c r="S434">
        <f t="shared" si="120"/>
        <v>5350.4084659819227</v>
      </c>
      <c r="T434">
        <f>SUM($S$4:S434)</f>
        <v>1220232.9925884213</v>
      </c>
      <c r="U434">
        <f t="shared" si="121"/>
        <v>0.33895360905233923</v>
      </c>
      <c r="V434" s="21">
        <f t="shared" si="122"/>
        <v>0</v>
      </c>
      <c r="W434">
        <f t="shared" si="123"/>
        <v>0</v>
      </c>
      <c r="Y434">
        <f>SUM($W$4:W434)</f>
        <v>-471182.09064454894</v>
      </c>
      <c r="Z434">
        <f t="shared" si="128"/>
        <v>0.13088391406793026</v>
      </c>
      <c r="AA434">
        <f t="shared" si="124"/>
        <v>5.3504084659818645</v>
      </c>
      <c r="AB434">
        <f t="shared" si="126"/>
        <v>0</v>
      </c>
      <c r="AC434">
        <f t="shared" si="125"/>
        <v>0.36521412037038453</v>
      </c>
      <c r="AD434">
        <f t="shared" si="127"/>
        <v>0</v>
      </c>
      <c r="AE434">
        <f>SUM($AD$4:AD434)/3600</f>
        <v>0.10470713125434418</v>
      </c>
    </row>
    <row r="435" spans="1:31" x14ac:dyDescent="0.3">
      <c r="A435" s="6" t="s">
        <v>23</v>
      </c>
      <c r="B435" s="6">
        <v>431</v>
      </c>
      <c r="C435" s="6">
        <v>431</v>
      </c>
      <c r="D435" s="3">
        <f t="shared" si="111"/>
        <v>9.1111111111111107</v>
      </c>
      <c r="E435" s="7">
        <v>32.799999999999997</v>
      </c>
      <c r="F435" s="21">
        <f t="shared" si="112"/>
        <v>-8.3333333333333523E-2</v>
      </c>
      <c r="G435" s="5">
        <f t="shared" si="113"/>
        <v>16.399999999999999</v>
      </c>
      <c r="H435" s="5">
        <f t="shared" si="114"/>
        <v>-9693.0708591111033</v>
      </c>
      <c r="I435">
        <f>SUM($D$4:D435)</f>
        <v>2824.4722222222231</v>
      </c>
      <c r="J435">
        <f t="shared" si="115"/>
        <v>9.1111111111113132</v>
      </c>
      <c r="K435">
        <f>Data!$B$4*9.81*0.012</f>
        <v>166.57380000000003</v>
      </c>
      <c r="L435" s="22">
        <f t="shared" si="116"/>
        <v>33.545587733333328</v>
      </c>
      <c r="M435" s="22">
        <f>SUM($L$4:L435)</f>
        <v>10526.457571208317</v>
      </c>
      <c r="N435" s="22">
        <f t="shared" si="117"/>
        <v>10.526457571208317</v>
      </c>
      <c r="O435">
        <f>Data!$B$4*F435</f>
        <v>-117.91666666666694</v>
      </c>
      <c r="P435" s="23">
        <f t="shared" si="118"/>
        <v>82.202721066666413</v>
      </c>
      <c r="Q435" s="23">
        <f>SUM($P$4:P435)/10000</f>
        <v>9.5516130837875028</v>
      </c>
      <c r="R435" s="21">
        <f t="shared" si="119"/>
        <v>0</v>
      </c>
      <c r="S435">
        <f t="shared" si="120"/>
        <v>0</v>
      </c>
      <c r="T435">
        <f>SUM($S$4:S435)</f>
        <v>1220232.9925884213</v>
      </c>
      <c r="U435">
        <f t="shared" si="121"/>
        <v>0.33895360905233923</v>
      </c>
      <c r="V435" s="21">
        <f t="shared" si="122"/>
        <v>0</v>
      </c>
      <c r="W435">
        <f t="shared" si="123"/>
        <v>0</v>
      </c>
      <c r="Y435">
        <f>SUM($W$4:W435)</f>
        <v>-471182.09064454894</v>
      </c>
      <c r="Z435">
        <f t="shared" si="128"/>
        <v>0.13088391406793026</v>
      </c>
      <c r="AA435">
        <f t="shared" si="124"/>
        <v>0.74895812527407168</v>
      </c>
      <c r="AB435">
        <f t="shared" si="126"/>
        <v>0</v>
      </c>
      <c r="AC435">
        <f t="shared" si="125"/>
        <v>-2.533570601851852</v>
      </c>
      <c r="AD435">
        <f t="shared" si="127"/>
        <v>0</v>
      </c>
      <c r="AE435">
        <f>SUM($AD$4:AD435)/3600</f>
        <v>0.10470713125434418</v>
      </c>
    </row>
    <row r="436" spans="1:31" x14ac:dyDescent="0.3">
      <c r="A436" s="6" t="s">
        <v>23</v>
      </c>
      <c r="B436" s="6">
        <v>432</v>
      </c>
      <c r="C436" s="6">
        <v>432</v>
      </c>
      <c r="D436" s="3">
        <f t="shared" si="111"/>
        <v>8.8611111111111107</v>
      </c>
      <c r="E436" s="7">
        <v>31.9</v>
      </c>
      <c r="F436" s="21">
        <f t="shared" si="112"/>
        <v>-0.2222222222222224</v>
      </c>
      <c r="G436" s="5">
        <f t="shared" si="113"/>
        <v>15.95</v>
      </c>
      <c r="H436" s="5">
        <f t="shared" si="114"/>
        <v>36519.803120021701</v>
      </c>
      <c r="I436">
        <f>SUM($D$4:D436)</f>
        <v>2833.3333333333344</v>
      </c>
      <c r="J436">
        <f t="shared" si="115"/>
        <v>8.8611111111113132</v>
      </c>
      <c r="K436">
        <f>Data!$B$4*9.81*0.012</f>
        <v>166.57380000000003</v>
      </c>
      <c r="L436" s="22">
        <f t="shared" si="116"/>
        <v>31.729927808333326</v>
      </c>
      <c r="M436" s="22">
        <f>SUM($L$4:L436)</f>
        <v>10558.187499016651</v>
      </c>
      <c r="N436" s="22">
        <f t="shared" si="117"/>
        <v>10.55818749901665</v>
      </c>
      <c r="O436">
        <f>Data!$B$4*F436</f>
        <v>-314.44444444444468</v>
      </c>
      <c r="P436" s="23">
        <f t="shared" si="118"/>
        <v>-116.14071663611134</v>
      </c>
      <c r="Q436" s="23">
        <f>SUM($P$4:P436)/10000</f>
        <v>9.5399990121238911</v>
      </c>
      <c r="R436" s="21">
        <f t="shared" si="119"/>
        <v>0</v>
      </c>
      <c r="S436">
        <f t="shared" si="120"/>
        <v>0</v>
      </c>
      <c r="T436">
        <f>SUM($S$4:S436)</f>
        <v>1220232.9925884213</v>
      </c>
      <c r="U436">
        <f t="shared" si="121"/>
        <v>0.33895360905233923</v>
      </c>
      <c r="V436" s="21">
        <f t="shared" si="122"/>
        <v>1</v>
      </c>
      <c r="W436" s="28">
        <f t="shared" si="123"/>
        <v>-1029.1357946366768</v>
      </c>
      <c r="X436" s="28">
        <f>SUM(W436:W437)</f>
        <v>-1878.3249314771697</v>
      </c>
      <c r="Y436">
        <f>SUM($W$4:W436)</f>
        <v>-472211.22643918562</v>
      </c>
      <c r="Z436">
        <f t="shared" si="128"/>
        <v>0.13116978512199601</v>
      </c>
      <c r="AA436">
        <f t="shared" si="124"/>
        <v>-1.0291357946366531</v>
      </c>
      <c r="AB436">
        <f t="shared" si="126"/>
        <v>1</v>
      </c>
      <c r="AC436">
        <f t="shared" si="125"/>
        <v>-3.1788368055555565</v>
      </c>
      <c r="AD436">
        <f t="shared" si="127"/>
        <v>0.82330863570934154</v>
      </c>
      <c r="AE436">
        <f>SUM($AD$4:AD436)/3600</f>
        <v>0.10493582809759677</v>
      </c>
    </row>
    <row r="437" spans="1:31" x14ac:dyDescent="0.3">
      <c r="A437" s="6" t="s">
        <v>23</v>
      </c>
      <c r="B437" s="6">
        <v>433</v>
      </c>
      <c r="C437" s="6">
        <v>433</v>
      </c>
      <c r="D437" s="3">
        <f t="shared" si="111"/>
        <v>8.6944444444444446</v>
      </c>
      <c r="E437" s="7">
        <v>31.3</v>
      </c>
      <c r="F437" s="21">
        <f t="shared" si="112"/>
        <v>-0.20833333333333284</v>
      </c>
      <c r="G437" s="5">
        <f t="shared" si="113"/>
        <v>15.65</v>
      </c>
      <c r="H437" s="5">
        <f t="shared" si="114"/>
        <v>28792.39525469589</v>
      </c>
      <c r="I437">
        <f>SUM($D$4:D437)</f>
        <v>2842.0277777777787</v>
      </c>
      <c r="J437">
        <f t="shared" si="115"/>
        <v>8.6944444444443434</v>
      </c>
      <c r="K437">
        <f>Data!$B$4*9.81*0.012</f>
        <v>166.57380000000003</v>
      </c>
      <c r="L437" s="22">
        <f t="shared" si="116"/>
        <v>30.547550608333335</v>
      </c>
      <c r="M437" s="22">
        <f>SUM($L$4:L437)</f>
        <v>10588.735049624984</v>
      </c>
      <c r="N437" s="22">
        <f t="shared" si="117"/>
        <v>10.588735049624983</v>
      </c>
      <c r="O437">
        <f>Data!$B$4*F437</f>
        <v>-294.79166666666595</v>
      </c>
      <c r="P437" s="23">
        <f t="shared" si="118"/>
        <v>-97.670316058332588</v>
      </c>
      <c r="Q437" s="23">
        <f>SUM($P$4:P437)/10000</f>
        <v>9.5302319805180584</v>
      </c>
      <c r="R437" s="21">
        <f t="shared" si="119"/>
        <v>0</v>
      </c>
      <c r="S437">
        <f t="shared" si="120"/>
        <v>0</v>
      </c>
      <c r="T437">
        <f>SUM($S$4:S437)</f>
        <v>1220232.9925884213</v>
      </c>
      <c r="U437">
        <f t="shared" si="121"/>
        <v>0.33895360905233923</v>
      </c>
      <c r="V437" s="21">
        <f t="shared" si="122"/>
        <v>1</v>
      </c>
      <c r="W437" s="28">
        <f t="shared" si="123"/>
        <v>-849.18913684049289</v>
      </c>
      <c r="X437" s="28"/>
      <c r="Y437">
        <f>SUM($W$4:W437)</f>
        <v>-473060.41557602613</v>
      </c>
      <c r="Z437">
        <f t="shared" si="128"/>
        <v>0.13140567099334061</v>
      </c>
      <c r="AA437">
        <f t="shared" si="124"/>
        <v>-0.84918913684050279</v>
      </c>
      <c r="AB437">
        <f t="shared" si="126"/>
        <v>1</v>
      </c>
      <c r="AC437">
        <f t="shared" si="125"/>
        <v>-2.070092592592581</v>
      </c>
      <c r="AD437">
        <f t="shared" si="127"/>
        <v>0.67935130947239442</v>
      </c>
      <c r="AE437">
        <f>SUM($AD$4:AD437)/3600</f>
        <v>0.10512453679467244</v>
      </c>
    </row>
    <row r="438" spans="1:31" x14ac:dyDescent="0.3">
      <c r="A438" s="6" t="s">
        <v>23</v>
      </c>
      <c r="B438" s="6">
        <v>434</v>
      </c>
      <c r="C438" s="6">
        <v>434</v>
      </c>
      <c r="D438" s="3">
        <f t="shared" si="111"/>
        <v>8.6388888888888893</v>
      </c>
      <c r="E438" s="7">
        <v>31.1</v>
      </c>
      <c r="F438" s="21">
        <f t="shared" si="112"/>
        <v>-0.11111111111111072</v>
      </c>
      <c r="G438" s="5">
        <f t="shared" si="113"/>
        <v>15.55</v>
      </c>
      <c r="H438" s="5">
        <f t="shared" si="114"/>
        <v>-6211.8486771497628</v>
      </c>
      <c r="I438">
        <f>SUM($D$4:D438)</f>
        <v>2850.6666666666674</v>
      </c>
      <c r="J438">
        <f t="shared" si="115"/>
        <v>8.6388888888886868</v>
      </c>
      <c r="K438">
        <f>Data!$B$4*9.81*0.012</f>
        <v>166.57380000000003</v>
      </c>
      <c r="L438" s="22">
        <f t="shared" si="116"/>
        <v>30.158413808333336</v>
      </c>
      <c r="M438" s="22">
        <f>SUM($L$4:L438)</f>
        <v>10618.893463433316</v>
      </c>
      <c r="N438" s="22">
        <f t="shared" si="117"/>
        <v>10.618893463433317</v>
      </c>
      <c r="O438">
        <f>Data!$B$4*F438</f>
        <v>-157.22222222222166</v>
      </c>
      <c r="P438" s="23">
        <f t="shared" si="118"/>
        <v>39.50999158611171</v>
      </c>
      <c r="Q438" s="23">
        <f>SUM($P$4:P438)/10000</f>
        <v>9.5341829796766682</v>
      </c>
      <c r="R438" s="21">
        <f t="shared" si="119"/>
        <v>0</v>
      </c>
      <c r="S438">
        <f t="shared" si="120"/>
        <v>0</v>
      </c>
      <c r="T438">
        <f>SUM($S$4:S438)</f>
        <v>1220232.9925884213</v>
      </c>
      <c r="U438">
        <f t="shared" si="121"/>
        <v>0.33895360905233923</v>
      </c>
      <c r="V438" s="21">
        <f t="shared" si="122"/>
        <v>0</v>
      </c>
      <c r="W438">
        <f t="shared" si="123"/>
        <v>0</v>
      </c>
      <c r="Y438">
        <f>SUM($W$4:W438)</f>
        <v>-473060.41557602613</v>
      </c>
      <c r="Z438">
        <f t="shared" si="128"/>
        <v>0.13140567099334061</v>
      </c>
      <c r="AA438">
        <f t="shared" si="124"/>
        <v>0.34132242731335394</v>
      </c>
      <c r="AB438">
        <f t="shared" si="126"/>
        <v>0</v>
      </c>
      <c r="AC438">
        <f t="shared" si="125"/>
        <v>-0.68129629629629551</v>
      </c>
      <c r="AD438">
        <f t="shared" si="127"/>
        <v>0</v>
      </c>
      <c r="AE438">
        <f>SUM($AD$4:AD438)/3600</f>
        <v>0.10512453679467244</v>
      </c>
    </row>
    <row r="439" spans="1:31" x14ac:dyDescent="0.3">
      <c r="A439" s="6" t="s">
        <v>23</v>
      </c>
      <c r="B439" s="6">
        <v>435</v>
      </c>
      <c r="C439" s="6">
        <v>435</v>
      </c>
      <c r="D439" s="3">
        <f t="shared" si="111"/>
        <v>8.5</v>
      </c>
      <c r="E439" s="7">
        <v>30.6</v>
      </c>
      <c r="F439" s="21">
        <f t="shared" si="112"/>
        <v>-9.7222222222222127E-2</v>
      </c>
      <c r="G439" s="5">
        <f t="shared" si="113"/>
        <v>15.3</v>
      </c>
      <c r="H439" s="5">
        <f t="shared" si="114"/>
        <v>-8006.6573151844268</v>
      </c>
      <c r="I439">
        <f>SUM($D$4:D439)</f>
        <v>2859.1666666666674</v>
      </c>
      <c r="J439">
        <f t="shared" si="115"/>
        <v>8.5</v>
      </c>
      <c r="K439">
        <f>Data!$B$4*9.81*0.012</f>
        <v>166.57380000000003</v>
      </c>
      <c r="L439" s="22">
        <f t="shared" si="116"/>
        <v>29.196485099999997</v>
      </c>
      <c r="M439" s="22">
        <f>SUM($L$4:L439)</f>
        <v>10648.089948533316</v>
      </c>
      <c r="N439" s="22">
        <f t="shared" si="117"/>
        <v>10.648089948533316</v>
      </c>
      <c r="O439">
        <f>Data!$B$4*F439</f>
        <v>-137.56944444444431</v>
      </c>
      <c r="P439" s="23">
        <f t="shared" si="118"/>
        <v>58.200840655555709</v>
      </c>
      <c r="Q439" s="23">
        <f>SUM($P$4:P439)/10000</f>
        <v>9.5400030637422244</v>
      </c>
      <c r="R439" s="21">
        <f t="shared" si="119"/>
        <v>0</v>
      </c>
      <c r="S439">
        <f t="shared" si="120"/>
        <v>0</v>
      </c>
      <c r="T439">
        <f>SUM($S$4:S439)</f>
        <v>1220232.9925884213</v>
      </c>
      <c r="U439">
        <f t="shared" si="121"/>
        <v>0.33895360905233923</v>
      </c>
      <c r="V439" s="21">
        <f t="shared" si="122"/>
        <v>0</v>
      </c>
      <c r="W439">
        <f t="shared" si="123"/>
        <v>0</v>
      </c>
      <c r="Y439">
        <f>SUM($W$4:W439)</f>
        <v>-473060.41557602613</v>
      </c>
      <c r="Z439">
        <f t="shared" si="128"/>
        <v>0.13140567099334061</v>
      </c>
      <c r="AA439">
        <f t="shared" si="124"/>
        <v>0.49470714557222351</v>
      </c>
      <c r="AB439">
        <f t="shared" si="126"/>
        <v>0</v>
      </c>
      <c r="AC439">
        <f t="shared" si="125"/>
        <v>-1.6841338734567983</v>
      </c>
      <c r="AD439">
        <f t="shared" si="127"/>
        <v>0</v>
      </c>
      <c r="AE439">
        <f>SUM($AD$4:AD439)/3600</f>
        <v>0.10512453679467244</v>
      </c>
    </row>
    <row r="440" spans="1:31" x14ac:dyDescent="0.3">
      <c r="A440" s="6" t="s">
        <v>23</v>
      </c>
      <c r="B440" s="6">
        <v>436</v>
      </c>
      <c r="C440" s="6">
        <v>436</v>
      </c>
      <c r="D440" s="3">
        <f t="shared" si="111"/>
        <v>8.1111111111111107</v>
      </c>
      <c r="E440" s="7">
        <v>29.2</v>
      </c>
      <c r="F440" s="21">
        <f t="shared" si="112"/>
        <v>-0.26388888888888917</v>
      </c>
      <c r="G440" s="5">
        <f t="shared" si="113"/>
        <v>14.6</v>
      </c>
      <c r="H440" s="5">
        <f t="shared" si="114"/>
        <v>67303.218968262561</v>
      </c>
      <c r="I440">
        <f>SUM($D$4:D440)</f>
        <v>2867.2777777777787</v>
      </c>
      <c r="J440">
        <f t="shared" si="115"/>
        <v>8.1111111111113132</v>
      </c>
      <c r="K440">
        <f>Data!$B$4*9.81*0.012</f>
        <v>166.57380000000003</v>
      </c>
      <c r="L440" s="22">
        <f t="shared" si="116"/>
        <v>26.586025733333326</v>
      </c>
      <c r="M440" s="22">
        <f>SUM($L$4:L440)</f>
        <v>10674.675974266649</v>
      </c>
      <c r="N440" s="22">
        <f t="shared" si="117"/>
        <v>10.674675974266648</v>
      </c>
      <c r="O440">
        <f>Data!$B$4*F440</f>
        <v>-373.40277777777817</v>
      </c>
      <c r="P440" s="23">
        <f t="shared" si="118"/>
        <v>-180.24295204444482</v>
      </c>
      <c r="Q440" s="23">
        <f>SUM($P$4:P440)/10000</f>
        <v>9.5219787685377799</v>
      </c>
      <c r="R440" s="21">
        <f t="shared" si="119"/>
        <v>0</v>
      </c>
      <c r="S440">
        <f t="shared" si="120"/>
        <v>0</v>
      </c>
      <c r="T440">
        <f>SUM($S$4:S440)</f>
        <v>1220232.9925884213</v>
      </c>
      <c r="U440">
        <f t="shared" si="121"/>
        <v>0.33895360905233923</v>
      </c>
      <c r="V440" s="21">
        <f t="shared" si="122"/>
        <v>1</v>
      </c>
      <c r="W440" s="28">
        <f t="shared" si="123"/>
        <v>-1461.9706110272</v>
      </c>
      <c r="X440" s="28">
        <f>SUM(W440:W448)</f>
        <v>-32598.397189613035</v>
      </c>
      <c r="Y440">
        <f>SUM($W$4:W440)</f>
        <v>-474522.38618705334</v>
      </c>
      <c r="Z440">
        <f t="shared" si="128"/>
        <v>0.13181177394084814</v>
      </c>
      <c r="AA440">
        <f t="shared" si="124"/>
        <v>-1.4619706110271633</v>
      </c>
      <c r="AB440">
        <f t="shared" si="126"/>
        <v>1</v>
      </c>
      <c r="AC440">
        <f t="shared" si="125"/>
        <v>-4.570362654320995</v>
      </c>
      <c r="AD440">
        <f t="shared" si="127"/>
        <v>1.1695764888217599</v>
      </c>
      <c r="AE440">
        <f>SUM($AD$4:AD440)/3600</f>
        <v>0.10544941915267848</v>
      </c>
    </row>
    <row r="441" spans="1:31" x14ac:dyDescent="0.3">
      <c r="A441" s="6" t="s">
        <v>23</v>
      </c>
      <c r="B441" s="6">
        <v>437</v>
      </c>
      <c r="C441" s="6">
        <v>437</v>
      </c>
      <c r="D441" s="3">
        <f t="shared" si="111"/>
        <v>7.4166666666666661</v>
      </c>
      <c r="E441" s="7">
        <v>26.7</v>
      </c>
      <c r="F441" s="21">
        <f t="shared" si="112"/>
        <v>-0.54166666666666696</v>
      </c>
      <c r="G441" s="5">
        <f t="shared" si="113"/>
        <v>13.35</v>
      </c>
      <c r="H441" s="5">
        <f t="shared" si="114"/>
        <v>442749.27727200219</v>
      </c>
      <c r="I441">
        <f>SUM($D$4:D441)</f>
        <v>2874.6944444444453</v>
      </c>
      <c r="J441">
        <f t="shared" si="115"/>
        <v>7.4166666666665151</v>
      </c>
      <c r="K441">
        <f>Data!$B$4*9.81*0.012</f>
        <v>166.57380000000003</v>
      </c>
      <c r="L441" s="22">
        <f t="shared" si="116"/>
        <v>22.228504274999995</v>
      </c>
      <c r="M441" s="22">
        <f>SUM($L$4:L441)</f>
        <v>10696.90447854165</v>
      </c>
      <c r="N441" s="22">
        <f t="shared" si="117"/>
        <v>10.696904478541651</v>
      </c>
      <c r="O441">
        <f>Data!$B$4*F441</f>
        <v>-766.45833333333371</v>
      </c>
      <c r="P441" s="23">
        <f t="shared" si="118"/>
        <v>-577.65602905833362</v>
      </c>
      <c r="Q441" s="23">
        <f>SUM($P$4:P441)/10000</f>
        <v>9.4642131656319464</v>
      </c>
      <c r="R441" s="21">
        <f t="shared" si="119"/>
        <v>0</v>
      </c>
      <c r="S441">
        <f t="shared" si="120"/>
        <v>0</v>
      </c>
      <c r="T441">
        <f>SUM($S$4:S441)</f>
        <v>1220232.9925884213</v>
      </c>
      <c r="U441">
        <f t="shared" si="121"/>
        <v>0.33895360905233923</v>
      </c>
      <c r="V441" s="21">
        <f t="shared" si="122"/>
        <v>1</v>
      </c>
      <c r="W441" s="28">
        <f t="shared" si="123"/>
        <v>-4284.2822155158865</v>
      </c>
      <c r="X441" s="28"/>
      <c r="Y441">
        <f>SUM($W$4:W441)</f>
        <v>-478806.66840256925</v>
      </c>
      <c r="Z441">
        <f t="shared" si="128"/>
        <v>0.13300185233404702</v>
      </c>
      <c r="AA441">
        <f t="shared" si="124"/>
        <v>-4.2842822155159741</v>
      </c>
      <c r="AB441">
        <f t="shared" si="126"/>
        <v>1</v>
      </c>
      <c r="AC441">
        <f t="shared" si="125"/>
        <v>-7.6290991512345663</v>
      </c>
      <c r="AD441">
        <f t="shared" si="127"/>
        <v>3.4274257724127093</v>
      </c>
      <c r="AE441">
        <f>SUM($AD$4:AD441)/3600</f>
        <v>0.10640148186723757</v>
      </c>
    </row>
    <row r="442" spans="1:31" x14ac:dyDescent="0.3">
      <c r="A442" s="6" t="s">
        <v>23</v>
      </c>
      <c r="B442" s="6">
        <v>438</v>
      </c>
      <c r="C442" s="6">
        <v>438</v>
      </c>
      <c r="D442" s="3">
        <f t="shared" si="111"/>
        <v>6.3888888888888884</v>
      </c>
      <c r="E442" s="7">
        <v>23</v>
      </c>
      <c r="F442" s="21">
        <f t="shared" si="112"/>
        <v>-0.86111111111111094</v>
      </c>
      <c r="G442" s="5">
        <f t="shared" si="113"/>
        <v>11.5</v>
      </c>
      <c r="H442" s="5">
        <f t="shared" si="114"/>
        <v>1261610.7220367664</v>
      </c>
      <c r="I442">
        <f>SUM($D$4:D442)</f>
        <v>2881.0833333333339</v>
      </c>
      <c r="J442">
        <f t="shared" si="115"/>
        <v>6.3888888888886868</v>
      </c>
      <c r="K442">
        <f>Data!$B$4*9.81*0.012</f>
        <v>166.57380000000003</v>
      </c>
      <c r="L442" s="22">
        <f t="shared" si="116"/>
        <v>16.494660833333331</v>
      </c>
      <c r="M442" s="22">
        <f>SUM($L$4:L442)</f>
        <v>10713.399139374984</v>
      </c>
      <c r="N442" s="22">
        <f t="shared" si="117"/>
        <v>10.713399139374983</v>
      </c>
      <c r="O442">
        <f>Data!$B$4*F442</f>
        <v>-1218.4722222222219</v>
      </c>
      <c r="P442" s="23">
        <f t="shared" si="118"/>
        <v>-1035.4037613888886</v>
      </c>
      <c r="Q442" s="23">
        <f>SUM($P$4:P442)/10000</f>
        <v>9.3606727894930568</v>
      </c>
      <c r="R442" s="21">
        <f t="shared" si="119"/>
        <v>0</v>
      </c>
      <c r="S442">
        <f t="shared" si="120"/>
        <v>0</v>
      </c>
      <c r="T442">
        <f>SUM($S$4:S442)</f>
        <v>1220232.9925884213</v>
      </c>
      <c r="U442">
        <f t="shared" si="121"/>
        <v>0.33895360905233923</v>
      </c>
      <c r="V442" s="21">
        <f t="shared" si="122"/>
        <v>1</v>
      </c>
      <c r="W442" s="28">
        <f t="shared" si="123"/>
        <v>-6615.0795866510234</v>
      </c>
      <c r="X442" s="28"/>
      <c r="Y442">
        <f>SUM($W$4:W442)</f>
        <v>-485421.74798922025</v>
      </c>
      <c r="Z442">
        <f t="shared" si="128"/>
        <v>0.13483937444145008</v>
      </c>
      <c r="AA442">
        <f t="shared" si="124"/>
        <v>-6.6150795866512322</v>
      </c>
      <c r="AB442">
        <f t="shared" si="126"/>
        <v>1</v>
      </c>
      <c r="AC442">
        <f t="shared" si="125"/>
        <v>-10.038748070987651</v>
      </c>
      <c r="AD442">
        <f t="shared" si="127"/>
        <v>5.292063669320819</v>
      </c>
      <c r="AE442">
        <f>SUM($AD$4:AD442)/3600</f>
        <v>0.10787149955316003</v>
      </c>
    </row>
    <row r="443" spans="1:31" x14ac:dyDescent="0.3">
      <c r="A443" s="6" t="s">
        <v>23</v>
      </c>
      <c r="B443" s="6">
        <v>439</v>
      </c>
      <c r="C443" s="6">
        <v>439</v>
      </c>
      <c r="D443" s="3">
        <f t="shared" si="111"/>
        <v>5.0555555555555554</v>
      </c>
      <c r="E443" s="7">
        <v>18.2</v>
      </c>
      <c r="F443" s="21">
        <f t="shared" si="112"/>
        <v>-1.1805555555555556</v>
      </c>
      <c r="G443" s="5">
        <f t="shared" si="113"/>
        <v>9.1</v>
      </c>
      <c r="H443" s="5">
        <f t="shared" si="114"/>
        <v>2495011.2807999961</v>
      </c>
      <c r="I443">
        <f>SUM($D$4:D443)</f>
        <v>2886.1388888888896</v>
      </c>
      <c r="J443">
        <f t="shared" si="115"/>
        <v>5.0555555555556566</v>
      </c>
      <c r="K443">
        <f>Data!$B$4*9.81*0.012</f>
        <v>166.57380000000003</v>
      </c>
      <c r="L443" s="22">
        <f t="shared" si="116"/>
        <v>10.328339233333331</v>
      </c>
      <c r="M443" s="22">
        <f>SUM($L$4:L443)</f>
        <v>10723.727478608318</v>
      </c>
      <c r="N443" s="22">
        <f t="shared" si="117"/>
        <v>10.723727478608318</v>
      </c>
      <c r="O443">
        <f>Data!$B$4*F443</f>
        <v>-1670.4861111111111</v>
      </c>
      <c r="P443" s="23">
        <f t="shared" si="118"/>
        <v>-1493.5839718777777</v>
      </c>
      <c r="Q443" s="23">
        <f>SUM($P$4:P443)/10000</f>
        <v>9.2113143923052814</v>
      </c>
      <c r="R443" s="21">
        <f t="shared" si="119"/>
        <v>0</v>
      </c>
      <c r="S443">
        <f t="shared" si="120"/>
        <v>0</v>
      </c>
      <c r="T443">
        <f>SUM($S$4:S443)</f>
        <v>1220232.9925884213</v>
      </c>
      <c r="U443">
        <f t="shared" si="121"/>
        <v>0.33895360905233923</v>
      </c>
      <c r="V443" s="21">
        <f t="shared" si="122"/>
        <v>1</v>
      </c>
      <c r="W443" s="28">
        <f t="shared" si="123"/>
        <v>-7550.8967467155826</v>
      </c>
      <c r="X443" s="28"/>
      <c r="Y443">
        <f>SUM($W$4:W443)</f>
        <v>-492972.64473593584</v>
      </c>
      <c r="Z443">
        <f t="shared" si="128"/>
        <v>0.13693684575998219</v>
      </c>
      <c r="AA443">
        <f t="shared" si="124"/>
        <v>-7.5508967467154315</v>
      </c>
      <c r="AB443">
        <f t="shared" si="126"/>
        <v>1</v>
      </c>
      <c r="AC443">
        <f t="shared" si="125"/>
        <v>-10.795925925925927</v>
      </c>
      <c r="AD443">
        <f t="shared" si="127"/>
        <v>6.0407173973724664</v>
      </c>
      <c r="AE443">
        <f>SUM($AD$4:AD443)/3600</f>
        <v>0.10954947660798571</v>
      </c>
    </row>
    <row r="444" spans="1:31" x14ac:dyDescent="0.3">
      <c r="A444" s="6" t="s">
        <v>23</v>
      </c>
      <c r="B444" s="6">
        <v>440</v>
      </c>
      <c r="C444" s="6">
        <v>440</v>
      </c>
      <c r="D444" s="3">
        <f t="shared" si="111"/>
        <v>3.5833333333333335</v>
      </c>
      <c r="E444" s="7">
        <v>12.9</v>
      </c>
      <c r="F444" s="21">
        <f t="shared" si="112"/>
        <v>-1.4027777777777777</v>
      </c>
      <c r="G444" s="5">
        <f t="shared" si="113"/>
        <v>6.45</v>
      </c>
      <c r="H444" s="5">
        <f t="shared" si="114"/>
        <v>3599012.472423716</v>
      </c>
      <c r="I444">
        <f>SUM($D$4:D444)</f>
        <v>2889.7222222222231</v>
      </c>
      <c r="J444">
        <f t="shared" si="115"/>
        <v>3.5833333333334849</v>
      </c>
      <c r="K444">
        <f>Data!$B$4*9.81*0.012</f>
        <v>166.57380000000003</v>
      </c>
      <c r="L444" s="22">
        <f t="shared" si="116"/>
        <v>5.1888024750000001</v>
      </c>
      <c r="M444" s="22">
        <f>SUM($L$4:L444)</f>
        <v>10728.916281083319</v>
      </c>
      <c r="N444" s="22">
        <f t="shared" si="117"/>
        <v>10.728916281083318</v>
      </c>
      <c r="O444">
        <f>Data!$B$4*F444</f>
        <v>-1984.9305555555554</v>
      </c>
      <c r="P444" s="23">
        <f t="shared" si="118"/>
        <v>-1813.1679530805554</v>
      </c>
      <c r="Q444" s="23">
        <f>SUM($P$4:P444)/10000</f>
        <v>9.0299975969972248</v>
      </c>
      <c r="R444" s="21">
        <f t="shared" si="119"/>
        <v>0</v>
      </c>
      <c r="S444">
        <f t="shared" si="120"/>
        <v>0</v>
      </c>
      <c r="T444">
        <f>SUM($S$4:S444)</f>
        <v>1220232.9925884213</v>
      </c>
      <c r="U444">
        <f t="shared" si="121"/>
        <v>0.33895360905233923</v>
      </c>
      <c r="V444" s="21">
        <f t="shared" si="122"/>
        <v>1</v>
      </c>
      <c r="W444" s="28">
        <f t="shared" si="123"/>
        <v>-6497.1851652055984</v>
      </c>
      <c r="X444" s="28"/>
      <c r="Y444">
        <f>SUM($W$4:W444)</f>
        <v>-499469.82990114146</v>
      </c>
      <c r="Z444">
        <f t="shared" si="128"/>
        <v>0.13874161941698374</v>
      </c>
      <c r="AA444">
        <f t="shared" si="124"/>
        <v>-6.4971851652053241</v>
      </c>
      <c r="AB444">
        <f t="shared" si="126"/>
        <v>1</v>
      </c>
      <c r="AC444">
        <f t="shared" si="125"/>
        <v>-8.9982426697530844</v>
      </c>
      <c r="AD444">
        <f t="shared" si="127"/>
        <v>5.1977481321644792</v>
      </c>
      <c r="AE444">
        <f>SUM($AD$4:AD444)/3600</f>
        <v>0.11099329553358696</v>
      </c>
    </row>
    <row r="445" spans="1:31" x14ac:dyDescent="0.3">
      <c r="A445" s="6" t="s">
        <v>23</v>
      </c>
      <c r="B445" s="6">
        <v>441</v>
      </c>
      <c r="C445" s="6">
        <v>441</v>
      </c>
      <c r="D445" s="3">
        <f t="shared" si="111"/>
        <v>2.1388888888888888</v>
      </c>
      <c r="E445" s="7">
        <v>7.7</v>
      </c>
      <c r="F445" s="21">
        <f t="shared" si="112"/>
        <v>-1.4583333333333333</v>
      </c>
      <c r="G445" s="5">
        <f t="shared" si="113"/>
        <v>3.85</v>
      </c>
      <c r="H445" s="5">
        <f t="shared" si="114"/>
        <v>3910657.3397609973</v>
      </c>
      <c r="I445">
        <f>SUM($D$4:D445)</f>
        <v>2891.8611111111118</v>
      </c>
      <c r="J445">
        <f t="shared" si="115"/>
        <v>2.1388888888886868</v>
      </c>
      <c r="K445">
        <f>Data!$B$4*9.81*0.012</f>
        <v>166.57380000000003</v>
      </c>
      <c r="L445" s="22">
        <f t="shared" si="116"/>
        <v>1.848711608333333</v>
      </c>
      <c r="M445" s="22">
        <f>SUM($L$4:L445)</f>
        <v>10730.764992691651</v>
      </c>
      <c r="N445" s="22">
        <f t="shared" si="117"/>
        <v>10.73076499269165</v>
      </c>
      <c r="O445">
        <f>Data!$B$4*F445</f>
        <v>-2063.5416666666665</v>
      </c>
      <c r="P445" s="23">
        <f t="shared" si="118"/>
        <v>-1895.119155058333</v>
      </c>
      <c r="Q445" s="23">
        <f>SUM($P$4:P445)/10000</f>
        <v>8.8404856814913924</v>
      </c>
      <c r="R445" s="21">
        <f t="shared" si="119"/>
        <v>0</v>
      </c>
      <c r="S445">
        <f t="shared" si="120"/>
        <v>0</v>
      </c>
      <c r="T445">
        <f>SUM($S$4:S445)</f>
        <v>1220232.9925884213</v>
      </c>
      <c r="U445">
        <f t="shared" si="121"/>
        <v>0.33895360905233923</v>
      </c>
      <c r="V445" s="21">
        <f t="shared" si="122"/>
        <v>1</v>
      </c>
      <c r="W445" s="28">
        <f t="shared" si="123"/>
        <v>-4053.4493038743849</v>
      </c>
      <c r="X445" s="28"/>
      <c r="Y445">
        <f>SUM($W$4:W445)</f>
        <v>-503523.27920501586</v>
      </c>
      <c r="Z445">
        <f t="shared" si="128"/>
        <v>0.13986757755694884</v>
      </c>
      <c r="AA445">
        <f t="shared" si="124"/>
        <v>-4.0534493038747677</v>
      </c>
      <c r="AB445">
        <f t="shared" si="126"/>
        <v>1</v>
      </c>
      <c r="AC445">
        <f t="shared" si="125"/>
        <v>-5.8477932098765439</v>
      </c>
      <c r="AD445">
        <f t="shared" si="127"/>
        <v>3.2427594430995081</v>
      </c>
      <c r="AE445">
        <f>SUM($AD$4:AD445)/3600</f>
        <v>0.11189406204555903</v>
      </c>
    </row>
    <row r="446" spans="1:31" x14ac:dyDescent="0.3">
      <c r="A446" s="6" t="s">
        <v>23</v>
      </c>
      <c r="B446" s="6">
        <v>442</v>
      </c>
      <c r="C446" s="6">
        <v>442</v>
      </c>
      <c r="D446" s="3">
        <f t="shared" si="111"/>
        <v>1.0555555555555556</v>
      </c>
      <c r="E446" s="7">
        <v>3.8</v>
      </c>
      <c r="F446" s="21">
        <f t="shared" si="112"/>
        <v>-1.2638888888888891</v>
      </c>
      <c r="G446" s="5">
        <f t="shared" si="113"/>
        <v>1.9</v>
      </c>
      <c r="H446" s="5">
        <f t="shared" si="114"/>
        <v>2899678.2183818812</v>
      </c>
      <c r="I446">
        <f>SUM($D$4:D446)</f>
        <v>2892.9166666666674</v>
      </c>
      <c r="J446">
        <f t="shared" si="115"/>
        <v>1.0555555555556566</v>
      </c>
      <c r="K446">
        <f>Data!$B$4*9.81*0.012</f>
        <v>166.57380000000003</v>
      </c>
      <c r="L446" s="22">
        <f t="shared" si="116"/>
        <v>0.45025123333333328</v>
      </c>
      <c r="M446" s="22">
        <f>SUM($L$4:L446)</f>
        <v>10731.215243924984</v>
      </c>
      <c r="N446" s="22">
        <f t="shared" si="117"/>
        <v>10.731215243924984</v>
      </c>
      <c r="O446">
        <f>Data!$B$4*F446</f>
        <v>-1788.4027777777781</v>
      </c>
      <c r="P446" s="23">
        <f t="shared" si="118"/>
        <v>-1621.3787265444446</v>
      </c>
      <c r="Q446" s="23">
        <f>SUM($P$4:P446)/10000</f>
        <v>8.6783478088369481</v>
      </c>
      <c r="R446" s="21">
        <f t="shared" si="119"/>
        <v>0</v>
      </c>
      <c r="S446">
        <f t="shared" si="120"/>
        <v>0</v>
      </c>
      <c r="T446">
        <f>SUM($S$4:S446)</f>
        <v>1220232.9925884213</v>
      </c>
      <c r="U446">
        <f t="shared" si="121"/>
        <v>0.33895360905233923</v>
      </c>
      <c r="V446" s="21">
        <f t="shared" si="122"/>
        <v>1</v>
      </c>
      <c r="W446" s="28">
        <f t="shared" si="123"/>
        <v>-1711.4553224637443</v>
      </c>
      <c r="X446" s="28"/>
      <c r="Y446">
        <f>SUM($W$4:W446)</f>
        <v>-505234.73452747962</v>
      </c>
      <c r="Z446">
        <f t="shared" si="128"/>
        <v>0.14034298181318877</v>
      </c>
      <c r="AA446">
        <f t="shared" si="124"/>
        <v>-1.7114553224635805</v>
      </c>
      <c r="AB446">
        <f t="shared" si="126"/>
        <v>1</v>
      </c>
      <c r="AC446">
        <f t="shared" si="125"/>
        <v>-2.4484085648148146</v>
      </c>
      <c r="AD446">
        <f t="shared" si="127"/>
        <v>1.3691642579709955</v>
      </c>
      <c r="AE446">
        <f>SUM($AD$4:AD446)/3600</f>
        <v>0.11227438545055099</v>
      </c>
    </row>
    <row r="447" spans="1:31" x14ac:dyDescent="0.3">
      <c r="A447" s="6" t="s">
        <v>23</v>
      </c>
      <c r="B447" s="6">
        <v>443</v>
      </c>
      <c r="C447" s="6">
        <v>443</v>
      </c>
      <c r="D447" s="3">
        <f t="shared" si="111"/>
        <v>0.3611111111111111</v>
      </c>
      <c r="E447" s="7">
        <v>1.3</v>
      </c>
      <c r="F447" s="21">
        <f t="shared" si="112"/>
        <v>-0.88888888888888895</v>
      </c>
      <c r="G447" s="5">
        <f t="shared" si="113"/>
        <v>0.65</v>
      </c>
      <c r="H447" s="5">
        <f t="shared" si="114"/>
        <v>1372425.834906457</v>
      </c>
      <c r="I447">
        <f>SUM($D$4:D447)</f>
        <v>2893.2777777777787</v>
      </c>
      <c r="J447">
        <f t="shared" si="115"/>
        <v>0.36111111111131322</v>
      </c>
      <c r="K447">
        <f>Data!$B$4*9.81*0.012</f>
        <v>166.57380000000003</v>
      </c>
      <c r="L447" s="22">
        <f t="shared" si="116"/>
        <v>5.2695608333333324E-2</v>
      </c>
      <c r="M447" s="22">
        <f>SUM($L$4:L447)</f>
        <v>10731.267939533318</v>
      </c>
      <c r="N447" s="22">
        <f t="shared" si="117"/>
        <v>10.731267939533318</v>
      </c>
      <c r="O447">
        <f>Data!$B$4*F447</f>
        <v>-1257.7777777777778</v>
      </c>
      <c r="P447" s="23">
        <f t="shared" si="118"/>
        <v>-1091.1512821694446</v>
      </c>
      <c r="Q447" s="23">
        <f>SUM($P$4:P447)/10000</f>
        <v>8.5692326806200025</v>
      </c>
      <c r="R447" s="21">
        <f t="shared" si="119"/>
        <v>0</v>
      </c>
      <c r="S447">
        <f t="shared" si="120"/>
        <v>0</v>
      </c>
      <c r="T447">
        <f>SUM($S$4:S447)</f>
        <v>1220232.9925884213</v>
      </c>
      <c r="U447">
        <f t="shared" si="121"/>
        <v>0.33895360905233923</v>
      </c>
      <c r="V447" s="21">
        <f t="shared" si="122"/>
        <v>1</v>
      </c>
      <c r="W447" s="28">
        <f t="shared" si="123"/>
        <v>-394.02685189474221</v>
      </c>
      <c r="X447" s="28"/>
      <c r="Y447">
        <f>SUM($W$4:W447)</f>
        <v>-505628.76137937437</v>
      </c>
      <c r="Z447">
        <f t="shared" si="128"/>
        <v>0.14045243371649288</v>
      </c>
      <c r="AA447">
        <f t="shared" si="124"/>
        <v>-0.39402685189452163</v>
      </c>
      <c r="AB447">
        <f t="shared" si="126"/>
        <v>1</v>
      </c>
      <c r="AC447">
        <f t="shared" si="125"/>
        <v>-0.69603587962962965</v>
      </c>
      <c r="AD447">
        <f t="shared" si="127"/>
        <v>0.31522148151579382</v>
      </c>
      <c r="AE447">
        <f>SUM($AD$4:AD447)/3600</f>
        <v>0.11236194697319425</v>
      </c>
    </row>
    <row r="448" spans="1:31" x14ac:dyDescent="0.3">
      <c r="A448" s="6" t="s">
        <v>23</v>
      </c>
      <c r="B448" s="6">
        <v>444</v>
      </c>
      <c r="C448" s="6">
        <v>444</v>
      </c>
      <c r="D448" s="3">
        <f t="shared" si="111"/>
        <v>5.5555555555555559E-2</v>
      </c>
      <c r="E448" s="7">
        <v>0.2</v>
      </c>
      <c r="F448" s="21">
        <f t="shared" si="112"/>
        <v>-0.49999999999999994</v>
      </c>
      <c r="G448" s="5">
        <f t="shared" si="113"/>
        <v>0.1</v>
      </c>
      <c r="H448" s="5">
        <f t="shared" si="114"/>
        <v>382704.4040824165</v>
      </c>
      <c r="I448">
        <f>SUM($D$4:D448)</f>
        <v>2893.3333333333344</v>
      </c>
      <c r="J448">
        <f t="shared" si="115"/>
        <v>5.5555555555656611E-2</v>
      </c>
      <c r="K448">
        <f>Data!$B$4*9.81*0.012</f>
        <v>166.57380000000003</v>
      </c>
      <c r="L448" s="22">
        <f t="shared" si="116"/>
        <v>1.2472333333333333E-3</v>
      </c>
      <c r="M448" s="22">
        <f>SUM($L$4:L448)</f>
        <v>10731.269186766651</v>
      </c>
      <c r="N448" s="22">
        <f t="shared" si="117"/>
        <v>10.731269186766651</v>
      </c>
      <c r="O448">
        <f>Data!$B$4*F448</f>
        <v>-707.49999999999989</v>
      </c>
      <c r="P448" s="23">
        <f t="shared" si="118"/>
        <v>-540.92495276666648</v>
      </c>
      <c r="Q448" s="23">
        <f>SUM($P$4:P448)/10000</f>
        <v>8.5151401853433359</v>
      </c>
      <c r="R448" s="21">
        <f t="shared" si="119"/>
        <v>0</v>
      </c>
      <c r="S448">
        <f t="shared" si="120"/>
        <v>0</v>
      </c>
      <c r="T448">
        <f>SUM($S$4:S448)</f>
        <v>1220232.9925884213</v>
      </c>
      <c r="U448">
        <f t="shared" si="121"/>
        <v>0.33895360905233923</v>
      </c>
      <c r="V448" s="21">
        <f t="shared" si="122"/>
        <v>1</v>
      </c>
      <c r="W448" s="28">
        <f t="shared" si="123"/>
        <v>-30.051386264869468</v>
      </c>
      <c r="X448" s="28"/>
      <c r="Y448">
        <f>SUM($W$4:W448)</f>
        <v>-505658.81276563922</v>
      </c>
      <c r="Z448">
        <f t="shared" si="128"/>
        <v>0.14046078132378867</v>
      </c>
      <c r="AA448">
        <f t="shared" si="124"/>
        <v>-3.0051386264814805E-2</v>
      </c>
      <c r="AB448">
        <f t="shared" si="126"/>
        <v>1</v>
      </c>
      <c r="AC448">
        <f t="shared" si="125"/>
        <v>-9.0075231481481471E-2</v>
      </c>
      <c r="AD448">
        <f t="shared" si="127"/>
        <v>2.4041109011895576E-2</v>
      </c>
      <c r="AE448">
        <f>SUM($AD$4:AD448)/3600</f>
        <v>0.11236862505903089</v>
      </c>
    </row>
    <row r="449" spans="1:31" x14ac:dyDescent="0.3">
      <c r="A449" s="6" t="s">
        <v>23</v>
      </c>
      <c r="B449" s="6">
        <v>445</v>
      </c>
      <c r="C449" s="6">
        <v>445</v>
      </c>
      <c r="D449" s="3">
        <f t="shared" si="111"/>
        <v>0</v>
      </c>
      <c r="E449" s="7">
        <v>0</v>
      </c>
      <c r="F449" s="21">
        <f t="shared" si="112"/>
        <v>-0.18055555555555555</v>
      </c>
      <c r="G449" s="5">
        <f t="shared" si="113"/>
        <v>0</v>
      </c>
      <c r="H449" s="5">
        <f t="shared" si="114"/>
        <v>22715.860595679005</v>
      </c>
      <c r="I449">
        <f>SUM($D$4:D449)</f>
        <v>2893.3333333333344</v>
      </c>
      <c r="J449">
        <f t="shared" si="115"/>
        <v>0</v>
      </c>
      <c r="K449">
        <f>Data!$B$4*9.81*0.012</f>
        <v>166.57380000000003</v>
      </c>
      <c r="L449" s="22">
        <f t="shared" si="116"/>
        <v>0</v>
      </c>
      <c r="M449" s="22">
        <f>SUM($L$4:L449)</f>
        <v>10731.269186766651</v>
      </c>
      <c r="N449" s="22">
        <f t="shared" si="117"/>
        <v>10.731269186766651</v>
      </c>
      <c r="O449">
        <f>Data!$B$4*F449</f>
        <v>-255.48611111111111</v>
      </c>
      <c r="P449" s="23">
        <f t="shared" si="118"/>
        <v>-88.91231111111108</v>
      </c>
      <c r="Q449" s="23">
        <f>SUM($P$4:P449)/10000</f>
        <v>8.506248954232225</v>
      </c>
      <c r="R449" s="21">
        <f t="shared" si="119"/>
        <v>0</v>
      </c>
      <c r="S449">
        <f t="shared" si="120"/>
        <v>0</v>
      </c>
      <c r="T449">
        <f>SUM($S$4:S449)</f>
        <v>1220232.9925884213</v>
      </c>
      <c r="U449">
        <f t="shared" si="121"/>
        <v>0.33895360905233923</v>
      </c>
      <c r="V449" s="21">
        <f t="shared" si="122"/>
        <v>1</v>
      </c>
      <c r="W449">
        <f t="shared" si="123"/>
        <v>0</v>
      </c>
      <c r="Y449">
        <f>SUM($W$4:W449)</f>
        <v>-505658.81276563922</v>
      </c>
      <c r="Z449">
        <f t="shared" si="128"/>
        <v>0.14046078132378867</v>
      </c>
      <c r="AA449">
        <f t="shared" si="124"/>
        <v>0</v>
      </c>
      <c r="AB449">
        <f t="shared" si="126"/>
        <v>1</v>
      </c>
      <c r="AC449">
        <f t="shared" si="125"/>
        <v>-2.1836419753086421E-3</v>
      </c>
      <c r="AD449">
        <f t="shared" si="127"/>
        <v>0</v>
      </c>
      <c r="AE449">
        <f>SUM($AD$4:AD449)/3600</f>
        <v>0.11236862505903089</v>
      </c>
    </row>
    <row r="450" spans="1:31" x14ac:dyDescent="0.3">
      <c r="A450" s="6" t="s">
        <v>23</v>
      </c>
      <c r="B450" s="6">
        <v>446</v>
      </c>
      <c r="C450" s="6">
        <v>446</v>
      </c>
      <c r="D450" s="3">
        <f t="shared" si="111"/>
        <v>0</v>
      </c>
      <c r="E450" s="7">
        <v>0</v>
      </c>
      <c r="F450" s="21">
        <f t="shared" si="112"/>
        <v>-2.777777777777778E-2</v>
      </c>
      <c r="G450" s="5">
        <f t="shared" si="113"/>
        <v>0</v>
      </c>
      <c r="H450" s="5">
        <f t="shared" si="114"/>
        <v>-5002.349052469137</v>
      </c>
      <c r="I450">
        <f>SUM($D$4:D450)</f>
        <v>2893.3333333333344</v>
      </c>
      <c r="J450">
        <f t="shared" si="115"/>
        <v>0</v>
      </c>
      <c r="K450">
        <f>Data!$B$4*9.81*0.012</f>
        <v>166.57380000000003</v>
      </c>
      <c r="L450" s="22">
        <f t="shared" si="116"/>
        <v>0</v>
      </c>
      <c r="M450" s="22">
        <f>SUM($L$4:L450)</f>
        <v>10731.269186766651</v>
      </c>
      <c r="N450" s="22">
        <f t="shared" si="117"/>
        <v>10.731269186766651</v>
      </c>
      <c r="O450">
        <f>Data!$B$4*F450</f>
        <v>-39.305555555555557</v>
      </c>
      <c r="P450" s="23">
        <f t="shared" si="118"/>
        <v>127.26824444444448</v>
      </c>
      <c r="Q450" s="23">
        <f>SUM($P$4:P450)/10000</f>
        <v>8.5189757786766691</v>
      </c>
      <c r="R450" s="21">
        <f t="shared" si="119"/>
        <v>0</v>
      </c>
      <c r="S450">
        <f t="shared" si="120"/>
        <v>0</v>
      </c>
      <c r="T450">
        <f>SUM($S$4:S450)</f>
        <v>1220232.9925884213</v>
      </c>
      <c r="U450">
        <f t="shared" si="121"/>
        <v>0.33895360905233923</v>
      </c>
      <c r="V450" s="21">
        <f t="shared" si="122"/>
        <v>0</v>
      </c>
      <c r="W450">
        <f t="shared" si="123"/>
        <v>0</v>
      </c>
      <c r="Y450">
        <f>SUM($W$4:W450)</f>
        <v>-505658.81276563922</v>
      </c>
      <c r="Z450">
        <f t="shared" si="128"/>
        <v>0.14046078132378867</v>
      </c>
      <c r="AA450">
        <f t="shared" si="124"/>
        <v>0</v>
      </c>
      <c r="AB450">
        <f t="shared" si="126"/>
        <v>0</v>
      </c>
      <c r="AC450">
        <f t="shared" si="125"/>
        <v>0</v>
      </c>
      <c r="AD450">
        <f t="shared" si="127"/>
        <v>0</v>
      </c>
      <c r="AE450">
        <f>SUM($AD$4:AD450)/3600</f>
        <v>0.11236862505903089</v>
      </c>
    </row>
    <row r="451" spans="1:31" x14ac:dyDescent="0.3">
      <c r="A451" s="6" t="s">
        <v>23</v>
      </c>
      <c r="B451" s="6">
        <v>447</v>
      </c>
      <c r="C451" s="6">
        <v>447</v>
      </c>
      <c r="D451" s="3">
        <f t="shared" si="111"/>
        <v>0</v>
      </c>
      <c r="E451" s="7">
        <v>0</v>
      </c>
      <c r="F451" s="21">
        <f t="shared" si="112"/>
        <v>0</v>
      </c>
      <c r="G451" s="5">
        <f t="shared" si="113"/>
        <v>0</v>
      </c>
      <c r="H451" s="5">
        <f t="shared" si="114"/>
        <v>0</v>
      </c>
      <c r="I451">
        <f>SUM($D$4:D451)</f>
        <v>2893.3333333333344</v>
      </c>
      <c r="J451">
        <f t="shared" si="115"/>
        <v>0</v>
      </c>
      <c r="K451">
        <f>Data!$B$4*9.81*0.012</f>
        <v>166.57380000000003</v>
      </c>
      <c r="L451" s="22">
        <f t="shared" si="116"/>
        <v>0</v>
      </c>
      <c r="M451" s="22">
        <f>SUM($L$4:L451)</f>
        <v>10731.269186766651</v>
      </c>
      <c r="N451" s="22">
        <f t="shared" si="117"/>
        <v>10.731269186766651</v>
      </c>
      <c r="O451">
        <f>Data!$B$4*F451</f>
        <v>0</v>
      </c>
      <c r="P451" s="23">
        <f t="shared" si="118"/>
        <v>166.57380000000003</v>
      </c>
      <c r="Q451" s="23">
        <f>SUM($P$4:P451)/10000</f>
        <v>8.5356331586766689</v>
      </c>
      <c r="R451" s="21">
        <f t="shared" si="119"/>
        <v>0</v>
      </c>
      <c r="S451">
        <f t="shared" si="120"/>
        <v>0</v>
      </c>
      <c r="T451">
        <f>SUM($S$4:S451)</f>
        <v>1220232.9925884213</v>
      </c>
      <c r="U451">
        <f t="shared" si="121"/>
        <v>0.33895360905233923</v>
      </c>
      <c r="V451" s="21">
        <f t="shared" si="122"/>
        <v>0</v>
      </c>
      <c r="W451">
        <f t="shared" si="123"/>
        <v>0</v>
      </c>
      <c r="Y451">
        <f>SUM($W$4:W451)</f>
        <v>-505658.81276563922</v>
      </c>
      <c r="Z451">
        <f t="shared" si="128"/>
        <v>0.14046078132378867</v>
      </c>
      <c r="AA451">
        <f t="shared" si="124"/>
        <v>0</v>
      </c>
      <c r="AB451">
        <f t="shared" si="126"/>
        <v>0</v>
      </c>
      <c r="AC451">
        <f t="shared" si="125"/>
        <v>0</v>
      </c>
      <c r="AD451">
        <f t="shared" si="127"/>
        <v>0</v>
      </c>
      <c r="AE451">
        <f>SUM($AD$4:AD451)/3600</f>
        <v>0.11236862505903089</v>
      </c>
    </row>
    <row r="452" spans="1:31" x14ac:dyDescent="0.3">
      <c r="A452" s="6" t="s">
        <v>23</v>
      </c>
      <c r="B452" s="6">
        <v>448</v>
      </c>
      <c r="C452" s="6">
        <v>448</v>
      </c>
      <c r="D452" s="3">
        <f t="shared" si="111"/>
        <v>0</v>
      </c>
      <c r="E452" s="7">
        <v>0</v>
      </c>
      <c r="F452" s="21">
        <f t="shared" si="112"/>
        <v>0</v>
      </c>
      <c r="G452" s="5">
        <f t="shared" si="113"/>
        <v>0</v>
      </c>
      <c r="H452" s="5">
        <f t="shared" si="114"/>
        <v>0</v>
      </c>
      <c r="I452">
        <f>SUM($D$4:D452)</f>
        <v>2893.3333333333344</v>
      </c>
      <c r="J452">
        <f t="shared" si="115"/>
        <v>0</v>
      </c>
      <c r="K452">
        <f>Data!$B$4*9.81*0.012</f>
        <v>166.57380000000003</v>
      </c>
      <c r="L452" s="22">
        <f t="shared" si="116"/>
        <v>0</v>
      </c>
      <c r="M452" s="22">
        <f>SUM($L$4:L452)</f>
        <v>10731.269186766651</v>
      </c>
      <c r="N452" s="22">
        <f t="shared" si="117"/>
        <v>10.731269186766651</v>
      </c>
      <c r="O452">
        <f>Data!$B$4*F452</f>
        <v>0</v>
      </c>
      <c r="P452" s="23">
        <f t="shared" si="118"/>
        <v>166.57380000000003</v>
      </c>
      <c r="Q452" s="23">
        <f>SUM($P$4:P452)/10000</f>
        <v>8.5522905386766688</v>
      </c>
      <c r="R452" s="21">
        <f t="shared" si="119"/>
        <v>0</v>
      </c>
      <c r="S452">
        <f t="shared" si="120"/>
        <v>0</v>
      </c>
      <c r="T452">
        <f>SUM($S$4:S452)</f>
        <v>1220232.9925884213</v>
      </c>
      <c r="U452">
        <f t="shared" si="121"/>
        <v>0.33895360905233923</v>
      </c>
      <c r="V452" s="21">
        <f t="shared" si="122"/>
        <v>0</v>
      </c>
      <c r="W452">
        <f t="shared" si="123"/>
        <v>0</v>
      </c>
      <c r="Y452">
        <f>SUM($W$4:W452)</f>
        <v>-505658.81276563922</v>
      </c>
      <c r="Z452">
        <f t="shared" si="128"/>
        <v>0.14046078132378867</v>
      </c>
      <c r="AA452">
        <f t="shared" si="124"/>
        <v>0</v>
      </c>
      <c r="AB452">
        <f t="shared" si="126"/>
        <v>0</v>
      </c>
      <c r="AC452">
        <f t="shared" si="125"/>
        <v>0</v>
      </c>
      <c r="AD452">
        <f t="shared" si="127"/>
        <v>0</v>
      </c>
      <c r="AE452">
        <f>SUM($AD$4:AD452)/3600</f>
        <v>0.11236862505903089</v>
      </c>
    </row>
    <row r="453" spans="1:31" x14ac:dyDescent="0.3">
      <c r="A453" s="6" t="s">
        <v>23</v>
      </c>
      <c r="B453" s="6">
        <v>449</v>
      </c>
      <c r="C453" s="6">
        <v>449</v>
      </c>
      <c r="D453" s="3">
        <f t="shared" ref="D453:D516" si="129">E453/3.6</f>
        <v>0</v>
      </c>
      <c r="E453" s="7">
        <v>0</v>
      </c>
      <c r="F453" s="21">
        <f t="shared" ref="F453:F516" si="130">($E453-$E451)/2/3.6</f>
        <v>0</v>
      </c>
      <c r="G453" s="5">
        <f t="shared" ref="G453:G516" si="131">(E453-0)/2</f>
        <v>0</v>
      </c>
      <c r="H453" s="5">
        <f t="shared" ref="H453:H516" si="132">P453*O453</f>
        <v>0</v>
      </c>
      <c r="I453">
        <f>SUM($D$4:D453)</f>
        <v>2893.3333333333344</v>
      </c>
      <c r="J453">
        <f t="shared" ref="J453:J516" si="133">I453-I452</f>
        <v>0</v>
      </c>
      <c r="K453">
        <f>Data!$B$4*9.81*0.012</f>
        <v>166.57380000000003</v>
      </c>
      <c r="L453" s="22">
        <f t="shared" ref="L453:L516" si="134">0.5*2.13*1.224*0.31*(D453^2)</f>
        <v>0</v>
      </c>
      <c r="M453" s="22">
        <f>SUM($L$4:L453)</f>
        <v>10731.269186766651</v>
      </c>
      <c r="N453" s="22">
        <f t="shared" ref="N453:N516" si="135">M453/1000</f>
        <v>10.731269186766651</v>
      </c>
      <c r="O453">
        <f>Data!$B$4*F453</f>
        <v>0</v>
      </c>
      <c r="P453" s="23">
        <f t="shared" ref="P453:P516" si="136">L453+K453+O453</f>
        <v>166.57380000000003</v>
      </c>
      <c r="Q453" s="23">
        <f>SUM($P$4:P453)/10000</f>
        <v>8.5689479186766686</v>
      </c>
      <c r="R453" s="21">
        <f t="shared" ref="R453:R516" si="137">IF(O453&lt;0.0001,0,1)</f>
        <v>0</v>
      </c>
      <c r="S453">
        <f t="shared" ref="S453:S516" si="138">IF(R453&lt;1,0,1)*(J453*P453)</f>
        <v>0</v>
      </c>
      <c r="T453">
        <f>SUM($S$4:S453)</f>
        <v>1220232.9925884213</v>
      </c>
      <c r="U453">
        <f t="shared" ref="U453:U516" si="139">T453/3600000</f>
        <v>0.33895360905233923</v>
      </c>
      <c r="V453" s="21">
        <f t="shared" ref="V453:V516" si="140">IF(P453&lt;-0.000001,1,0)</f>
        <v>0</v>
      </c>
      <c r="W453">
        <f t="shared" ref="W453:W516" si="141">IF(V453&lt;1,0,1*J453*P453)</f>
        <v>0</v>
      </c>
      <c r="Y453">
        <f>SUM($W$4:W453)</f>
        <v>-505658.81276563922</v>
      </c>
      <c r="Z453">
        <f t="shared" si="128"/>
        <v>0.14046078132378867</v>
      </c>
      <c r="AA453">
        <f t="shared" ref="AA453:AA516" si="142">P453*D453/1000</f>
        <v>0</v>
      </c>
      <c r="AB453">
        <f t="shared" si="126"/>
        <v>0</v>
      </c>
      <c r="AC453">
        <f t="shared" si="125"/>
        <v>0</v>
      </c>
      <c r="AD453">
        <f t="shared" si="127"/>
        <v>0</v>
      </c>
      <c r="AE453">
        <f>SUM($AD$4:AD453)/3600</f>
        <v>0.11236862505903089</v>
      </c>
    </row>
    <row r="454" spans="1:31" x14ac:dyDescent="0.3">
      <c r="A454" s="6" t="s">
        <v>23</v>
      </c>
      <c r="B454" s="6">
        <v>450</v>
      </c>
      <c r="C454" s="6">
        <v>450</v>
      </c>
      <c r="D454" s="3">
        <f t="shared" si="129"/>
        <v>0</v>
      </c>
      <c r="E454" s="7">
        <v>0</v>
      </c>
      <c r="F454" s="21">
        <f t="shared" si="130"/>
        <v>0</v>
      </c>
      <c r="G454" s="5">
        <f t="shared" si="131"/>
        <v>0</v>
      </c>
      <c r="H454" s="5">
        <f t="shared" si="132"/>
        <v>0</v>
      </c>
      <c r="I454">
        <f>SUM($D$4:D454)</f>
        <v>2893.3333333333344</v>
      </c>
      <c r="J454">
        <f t="shared" si="133"/>
        <v>0</v>
      </c>
      <c r="K454">
        <f>Data!$B$4*9.81*0.012</f>
        <v>166.57380000000003</v>
      </c>
      <c r="L454" s="22">
        <f t="shared" si="134"/>
        <v>0</v>
      </c>
      <c r="M454" s="22">
        <f>SUM($L$4:L454)</f>
        <v>10731.269186766651</v>
      </c>
      <c r="N454" s="22">
        <f t="shared" si="135"/>
        <v>10.731269186766651</v>
      </c>
      <c r="O454">
        <f>Data!$B$4*F454</f>
        <v>0</v>
      </c>
      <c r="P454" s="23">
        <f t="shared" si="136"/>
        <v>166.57380000000003</v>
      </c>
      <c r="Q454" s="23">
        <f>SUM($P$4:P454)/10000</f>
        <v>8.5856052986766684</v>
      </c>
      <c r="R454" s="21">
        <f t="shared" si="137"/>
        <v>0</v>
      </c>
      <c r="S454">
        <f t="shared" si="138"/>
        <v>0</v>
      </c>
      <c r="T454">
        <f>SUM($S$4:S454)</f>
        <v>1220232.9925884213</v>
      </c>
      <c r="U454">
        <f t="shared" si="139"/>
        <v>0.33895360905233923</v>
      </c>
      <c r="V454" s="21">
        <f t="shared" si="140"/>
        <v>0</v>
      </c>
      <c r="W454">
        <f t="shared" si="141"/>
        <v>0</v>
      </c>
      <c r="Y454">
        <f>SUM($W$4:W454)</f>
        <v>-505658.81276563922</v>
      </c>
      <c r="Z454">
        <f t="shared" si="128"/>
        <v>0.14046078132378867</v>
      </c>
      <c r="AA454">
        <f t="shared" si="142"/>
        <v>0</v>
      </c>
      <c r="AB454">
        <f t="shared" si="126"/>
        <v>0</v>
      </c>
      <c r="AC454">
        <f t="shared" ref="AC454:AC517" si="143">(0.5*1415*(D454^2-D453^2)/1000)</f>
        <v>0</v>
      </c>
      <c r="AD454">
        <f t="shared" si="127"/>
        <v>0</v>
      </c>
      <c r="AE454">
        <f>SUM($AD$4:AD454)/3600</f>
        <v>0.11236862505903089</v>
      </c>
    </row>
    <row r="455" spans="1:31" x14ac:dyDescent="0.3">
      <c r="A455" s="6" t="s">
        <v>23</v>
      </c>
      <c r="B455" s="6">
        <v>451</v>
      </c>
      <c r="C455" s="6">
        <v>451</v>
      </c>
      <c r="D455" s="3">
        <f t="shared" si="129"/>
        <v>0</v>
      </c>
      <c r="E455" s="7">
        <v>0</v>
      </c>
      <c r="F455" s="21">
        <f t="shared" si="130"/>
        <v>0</v>
      </c>
      <c r="G455" s="5">
        <f t="shared" si="131"/>
        <v>0</v>
      </c>
      <c r="H455" s="5">
        <f t="shared" si="132"/>
        <v>0</v>
      </c>
      <c r="I455">
        <f>SUM($D$4:D455)</f>
        <v>2893.3333333333344</v>
      </c>
      <c r="J455">
        <f t="shared" si="133"/>
        <v>0</v>
      </c>
      <c r="K455">
        <f>Data!$B$4*9.81*0.012</f>
        <v>166.57380000000003</v>
      </c>
      <c r="L455" s="22">
        <f t="shared" si="134"/>
        <v>0</v>
      </c>
      <c r="M455" s="22">
        <f>SUM($L$4:L455)</f>
        <v>10731.269186766651</v>
      </c>
      <c r="N455" s="22">
        <f t="shared" si="135"/>
        <v>10.731269186766651</v>
      </c>
      <c r="O455">
        <f>Data!$B$4*F455</f>
        <v>0</v>
      </c>
      <c r="P455" s="23">
        <f t="shared" si="136"/>
        <v>166.57380000000003</v>
      </c>
      <c r="Q455" s="23">
        <f>SUM($P$4:P455)/10000</f>
        <v>8.6022626786766683</v>
      </c>
      <c r="R455" s="21">
        <f t="shared" si="137"/>
        <v>0</v>
      </c>
      <c r="S455">
        <f t="shared" si="138"/>
        <v>0</v>
      </c>
      <c r="T455">
        <f>SUM($S$4:S455)</f>
        <v>1220232.9925884213</v>
      </c>
      <c r="U455">
        <f t="shared" si="139"/>
        <v>0.33895360905233923</v>
      </c>
      <c r="V455" s="21">
        <f t="shared" si="140"/>
        <v>0</v>
      </c>
      <c r="W455">
        <f t="shared" si="141"/>
        <v>0</v>
      </c>
      <c r="Y455">
        <f>SUM($W$4:W455)</f>
        <v>-505658.81276563922</v>
      </c>
      <c r="Z455">
        <f t="shared" si="128"/>
        <v>0.14046078132378867</v>
      </c>
      <c r="AA455">
        <f t="shared" si="142"/>
        <v>0</v>
      </c>
      <c r="AB455">
        <f t="shared" si="126"/>
        <v>0</v>
      </c>
      <c r="AC455">
        <f t="shared" si="143"/>
        <v>0</v>
      </c>
      <c r="AD455">
        <f t="shared" si="127"/>
        <v>0</v>
      </c>
      <c r="AE455">
        <f>SUM($AD$4:AD455)/3600</f>
        <v>0.11236862505903089</v>
      </c>
    </row>
    <row r="456" spans="1:31" x14ac:dyDescent="0.3">
      <c r="A456" s="6" t="s">
        <v>23</v>
      </c>
      <c r="B456" s="6">
        <v>452</v>
      </c>
      <c r="C456" s="6">
        <v>452</v>
      </c>
      <c r="D456" s="3">
        <f t="shared" si="129"/>
        <v>0</v>
      </c>
      <c r="E456" s="7">
        <v>0</v>
      </c>
      <c r="F456" s="21">
        <f t="shared" si="130"/>
        <v>0</v>
      </c>
      <c r="G456" s="5">
        <f t="shared" si="131"/>
        <v>0</v>
      </c>
      <c r="H456" s="5">
        <f t="shared" si="132"/>
        <v>0</v>
      </c>
      <c r="I456">
        <f>SUM($D$4:D456)</f>
        <v>2893.3333333333344</v>
      </c>
      <c r="J456">
        <f t="shared" si="133"/>
        <v>0</v>
      </c>
      <c r="K456">
        <f>Data!$B$4*9.81*0.012</f>
        <v>166.57380000000003</v>
      </c>
      <c r="L456" s="22">
        <f t="shared" si="134"/>
        <v>0</v>
      </c>
      <c r="M456" s="22">
        <f>SUM($L$4:L456)</f>
        <v>10731.269186766651</v>
      </c>
      <c r="N456" s="22">
        <f t="shared" si="135"/>
        <v>10.731269186766651</v>
      </c>
      <c r="O456">
        <f>Data!$B$4*F456</f>
        <v>0</v>
      </c>
      <c r="P456" s="23">
        <f t="shared" si="136"/>
        <v>166.57380000000003</v>
      </c>
      <c r="Q456" s="23">
        <f>SUM($P$4:P456)/10000</f>
        <v>8.6189200586766681</v>
      </c>
      <c r="R456" s="21">
        <f t="shared" si="137"/>
        <v>0</v>
      </c>
      <c r="S456">
        <f t="shared" si="138"/>
        <v>0</v>
      </c>
      <c r="T456">
        <f>SUM($S$4:S456)</f>
        <v>1220232.9925884213</v>
      </c>
      <c r="U456">
        <f t="shared" si="139"/>
        <v>0.33895360905233923</v>
      </c>
      <c r="V456" s="21">
        <f t="shared" si="140"/>
        <v>0</v>
      </c>
      <c r="W456">
        <f t="shared" si="141"/>
        <v>0</v>
      </c>
      <c r="Y456">
        <f>SUM($W$4:W456)</f>
        <v>-505658.81276563922</v>
      </c>
      <c r="Z456">
        <f t="shared" si="128"/>
        <v>0.14046078132378867</v>
      </c>
      <c r="AA456">
        <f t="shared" si="142"/>
        <v>0</v>
      </c>
      <c r="AB456">
        <f t="shared" si="126"/>
        <v>0</v>
      </c>
      <c r="AC456">
        <f t="shared" si="143"/>
        <v>0</v>
      </c>
      <c r="AD456">
        <f t="shared" si="127"/>
        <v>0</v>
      </c>
      <c r="AE456">
        <f>SUM($AD$4:AD456)/3600</f>
        <v>0.11236862505903089</v>
      </c>
    </row>
    <row r="457" spans="1:31" x14ac:dyDescent="0.3">
      <c r="A457" s="6" t="s">
        <v>23</v>
      </c>
      <c r="B457" s="6">
        <v>453</v>
      </c>
      <c r="C457" s="6">
        <v>453</v>
      </c>
      <c r="D457" s="3">
        <f t="shared" si="129"/>
        <v>0</v>
      </c>
      <c r="E457" s="7">
        <v>0</v>
      </c>
      <c r="F457" s="21">
        <f t="shared" si="130"/>
        <v>0</v>
      </c>
      <c r="G457" s="5">
        <f t="shared" si="131"/>
        <v>0</v>
      </c>
      <c r="H457" s="5">
        <f t="shared" si="132"/>
        <v>0</v>
      </c>
      <c r="I457">
        <f>SUM($D$4:D457)</f>
        <v>2893.3333333333344</v>
      </c>
      <c r="J457">
        <f t="shared" si="133"/>
        <v>0</v>
      </c>
      <c r="K457">
        <f>Data!$B$4*9.81*0.012</f>
        <v>166.57380000000003</v>
      </c>
      <c r="L457" s="22">
        <f t="shared" si="134"/>
        <v>0</v>
      </c>
      <c r="M457" s="22">
        <f>SUM($L$4:L457)</f>
        <v>10731.269186766651</v>
      </c>
      <c r="N457" s="22">
        <f t="shared" si="135"/>
        <v>10.731269186766651</v>
      </c>
      <c r="O457">
        <f>Data!$B$4*F457</f>
        <v>0</v>
      </c>
      <c r="P457" s="23">
        <f t="shared" si="136"/>
        <v>166.57380000000003</v>
      </c>
      <c r="Q457" s="23">
        <f>SUM($P$4:P457)/10000</f>
        <v>8.6355774386766679</v>
      </c>
      <c r="R457" s="21">
        <f t="shared" si="137"/>
        <v>0</v>
      </c>
      <c r="S457">
        <f t="shared" si="138"/>
        <v>0</v>
      </c>
      <c r="T457">
        <f>SUM($S$4:S457)</f>
        <v>1220232.9925884213</v>
      </c>
      <c r="U457">
        <f t="shared" si="139"/>
        <v>0.33895360905233923</v>
      </c>
      <c r="V457" s="21">
        <f t="shared" si="140"/>
        <v>0</v>
      </c>
      <c r="W457">
        <f t="shared" si="141"/>
        <v>0</v>
      </c>
      <c r="Y457">
        <f>SUM($W$4:W457)</f>
        <v>-505658.81276563922</v>
      </c>
      <c r="Z457">
        <f t="shared" si="128"/>
        <v>0.14046078132378867</v>
      </c>
      <c r="AA457">
        <f t="shared" si="142"/>
        <v>0</v>
      </c>
      <c r="AB457">
        <f t="shared" si="126"/>
        <v>0</v>
      </c>
      <c r="AC457">
        <f t="shared" si="143"/>
        <v>0</v>
      </c>
      <c r="AD457">
        <f t="shared" si="127"/>
        <v>0</v>
      </c>
      <c r="AE457">
        <f>SUM($AD$4:AD457)/3600</f>
        <v>0.11236862505903089</v>
      </c>
    </row>
    <row r="458" spans="1:31" x14ac:dyDescent="0.3">
      <c r="A458" s="6" t="s">
        <v>23</v>
      </c>
      <c r="B458" s="6">
        <v>454</v>
      </c>
      <c r="C458" s="6">
        <v>454</v>
      </c>
      <c r="D458" s="3">
        <f t="shared" si="129"/>
        <v>0</v>
      </c>
      <c r="E458" s="7">
        <v>0</v>
      </c>
      <c r="F458" s="21">
        <f t="shared" si="130"/>
        <v>0</v>
      </c>
      <c r="G458" s="5">
        <f t="shared" si="131"/>
        <v>0</v>
      </c>
      <c r="H458" s="5">
        <f t="shared" si="132"/>
        <v>0</v>
      </c>
      <c r="I458">
        <f>SUM($D$4:D458)</f>
        <v>2893.3333333333344</v>
      </c>
      <c r="J458">
        <f t="shared" si="133"/>
        <v>0</v>
      </c>
      <c r="K458">
        <f>Data!$B$4*9.81*0.012</f>
        <v>166.57380000000003</v>
      </c>
      <c r="L458" s="22">
        <f t="shared" si="134"/>
        <v>0</v>
      </c>
      <c r="M458" s="22">
        <f>SUM($L$4:L458)</f>
        <v>10731.269186766651</v>
      </c>
      <c r="N458" s="22">
        <f t="shared" si="135"/>
        <v>10.731269186766651</v>
      </c>
      <c r="O458">
        <f>Data!$B$4*F458</f>
        <v>0</v>
      </c>
      <c r="P458" s="23">
        <f t="shared" si="136"/>
        <v>166.57380000000003</v>
      </c>
      <c r="Q458" s="23">
        <f>SUM($P$4:P458)/10000</f>
        <v>8.6522348186766678</v>
      </c>
      <c r="R458" s="21">
        <f t="shared" si="137"/>
        <v>0</v>
      </c>
      <c r="S458">
        <f t="shared" si="138"/>
        <v>0</v>
      </c>
      <c r="T458">
        <f>SUM($S$4:S458)</f>
        <v>1220232.9925884213</v>
      </c>
      <c r="U458">
        <f t="shared" si="139"/>
        <v>0.33895360905233923</v>
      </c>
      <c r="V458" s="21">
        <f t="shared" si="140"/>
        <v>0</v>
      </c>
      <c r="W458">
        <f t="shared" si="141"/>
        <v>0</v>
      </c>
      <c r="Y458">
        <f>SUM($W$4:W458)</f>
        <v>-505658.81276563922</v>
      </c>
      <c r="Z458">
        <f t="shared" si="128"/>
        <v>0.14046078132378867</v>
      </c>
      <c r="AA458">
        <f t="shared" si="142"/>
        <v>0</v>
      </c>
      <c r="AB458">
        <f t="shared" si="126"/>
        <v>0</v>
      </c>
      <c r="AC458">
        <f t="shared" si="143"/>
        <v>0</v>
      </c>
      <c r="AD458">
        <f t="shared" si="127"/>
        <v>0</v>
      </c>
      <c r="AE458">
        <f>SUM($AD$4:AD458)/3600</f>
        <v>0.11236862505903089</v>
      </c>
    </row>
    <row r="459" spans="1:31" x14ac:dyDescent="0.3">
      <c r="A459" s="6" t="s">
        <v>23</v>
      </c>
      <c r="B459" s="6">
        <v>455</v>
      </c>
      <c r="C459" s="6">
        <v>455</v>
      </c>
      <c r="D459" s="3">
        <f t="shared" si="129"/>
        <v>0</v>
      </c>
      <c r="E459" s="7">
        <v>0</v>
      </c>
      <c r="F459" s="21">
        <f t="shared" si="130"/>
        <v>0</v>
      </c>
      <c r="G459" s="5">
        <f t="shared" si="131"/>
        <v>0</v>
      </c>
      <c r="H459" s="5">
        <f t="shared" si="132"/>
        <v>0</v>
      </c>
      <c r="I459">
        <f>SUM($D$4:D459)</f>
        <v>2893.3333333333344</v>
      </c>
      <c r="J459">
        <f t="shared" si="133"/>
        <v>0</v>
      </c>
      <c r="K459">
        <f>Data!$B$4*9.81*0.012</f>
        <v>166.57380000000003</v>
      </c>
      <c r="L459" s="22">
        <f t="shared" si="134"/>
        <v>0</v>
      </c>
      <c r="M459" s="22">
        <f>SUM($L$4:L459)</f>
        <v>10731.269186766651</v>
      </c>
      <c r="N459" s="22">
        <f t="shared" si="135"/>
        <v>10.731269186766651</v>
      </c>
      <c r="O459">
        <f>Data!$B$4*F459</f>
        <v>0</v>
      </c>
      <c r="P459" s="23">
        <f t="shared" si="136"/>
        <v>166.57380000000003</v>
      </c>
      <c r="Q459" s="23">
        <f>SUM($P$4:P459)/10000</f>
        <v>8.6688921986766676</v>
      </c>
      <c r="R459" s="21">
        <f t="shared" si="137"/>
        <v>0</v>
      </c>
      <c r="S459">
        <f t="shared" si="138"/>
        <v>0</v>
      </c>
      <c r="T459">
        <f>SUM($S$4:S459)</f>
        <v>1220232.9925884213</v>
      </c>
      <c r="U459">
        <f t="shared" si="139"/>
        <v>0.33895360905233923</v>
      </c>
      <c r="V459" s="21">
        <f t="shared" si="140"/>
        <v>0</v>
      </c>
      <c r="W459">
        <f t="shared" si="141"/>
        <v>0</v>
      </c>
      <c r="Y459">
        <f>SUM($W$4:W459)</f>
        <v>-505658.81276563922</v>
      </c>
      <c r="Z459">
        <f t="shared" si="128"/>
        <v>0.14046078132378867</v>
      </c>
      <c r="AA459">
        <f t="shared" si="142"/>
        <v>0</v>
      </c>
      <c r="AB459">
        <f t="shared" si="126"/>
        <v>0</v>
      </c>
      <c r="AC459">
        <f t="shared" si="143"/>
        <v>0</v>
      </c>
      <c r="AD459">
        <f t="shared" si="127"/>
        <v>0</v>
      </c>
      <c r="AE459">
        <f>SUM($AD$4:AD459)/3600</f>
        <v>0.11236862505903089</v>
      </c>
    </row>
    <row r="460" spans="1:31" x14ac:dyDescent="0.3">
      <c r="A460" s="6" t="s">
        <v>23</v>
      </c>
      <c r="B460" s="6">
        <v>456</v>
      </c>
      <c r="C460" s="6">
        <v>456</v>
      </c>
      <c r="D460" s="3">
        <f t="shared" si="129"/>
        <v>0</v>
      </c>
      <c r="E460" s="7">
        <v>0</v>
      </c>
      <c r="F460" s="21">
        <f t="shared" si="130"/>
        <v>0</v>
      </c>
      <c r="G460" s="5">
        <f t="shared" si="131"/>
        <v>0</v>
      </c>
      <c r="H460" s="5">
        <f t="shared" si="132"/>
        <v>0</v>
      </c>
      <c r="I460">
        <f>SUM($D$4:D460)</f>
        <v>2893.3333333333344</v>
      </c>
      <c r="J460">
        <f t="shared" si="133"/>
        <v>0</v>
      </c>
      <c r="K460">
        <f>Data!$B$4*9.81*0.012</f>
        <v>166.57380000000003</v>
      </c>
      <c r="L460" s="22">
        <f t="shared" si="134"/>
        <v>0</v>
      </c>
      <c r="M460" s="22">
        <f>SUM($L$4:L460)</f>
        <v>10731.269186766651</v>
      </c>
      <c r="N460" s="22">
        <f t="shared" si="135"/>
        <v>10.731269186766651</v>
      </c>
      <c r="O460">
        <f>Data!$B$4*F460</f>
        <v>0</v>
      </c>
      <c r="P460" s="23">
        <f t="shared" si="136"/>
        <v>166.57380000000003</v>
      </c>
      <c r="Q460" s="23">
        <f>SUM($P$4:P460)/10000</f>
        <v>8.6855495786766674</v>
      </c>
      <c r="R460" s="21">
        <f t="shared" si="137"/>
        <v>0</v>
      </c>
      <c r="S460">
        <f t="shared" si="138"/>
        <v>0</v>
      </c>
      <c r="T460">
        <f>SUM($S$4:S460)</f>
        <v>1220232.9925884213</v>
      </c>
      <c r="U460">
        <f t="shared" si="139"/>
        <v>0.33895360905233923</v>
      </c>
      <c r="V460" s="21">
        <f t="shared" si="140"/>
        <v>0</v>
      </c>
      <c r="W460">
        <f t="shared" si="141"/>
        <v>0</v>
      </c>
      <c r="Y460">
        <f>SUM($W$4:W460)</f>
        <v>-505658.81276563922</v>
      </c>
      <c r="Z460">
        <f t="shared" si="128"/>
        <v>0.14046078132378867</v>
      </c>
      <c r="AA460">
        <f t="shared" si="142"/>
        <v>0</v>
      </c>
      <c r="AB460">
        <f t="shared" si="126"/>
        <v>0</v>
      </c>
      <c r="AC460">
        <f t="shared" si="143"/>
        <v>0</v>
      </c>
      <c r="AD460">
        <f t="shared" si="127"/>
        <v>0</v>
      </c>
      <c r="AE460">
        <f>SUM($AD$4:AD460)/3600</f>
        <v>0.11236862505903089</v>
      </c>
    </row>
    <row r="461" spans="1:31" x14ac:dyDescent="0.3">
      <c r="A461" s="6" t="s">
        <v>23</v>
      </c>
      <c r="B461" s="6">
        <v>457</v>
      </c>
      <c r="C461" s="6">
        <v>457</v>
      </c>
      <c r="D461" s="3">
        <f t="shared" si="129"/>
        <v>0</v>
      </c>
      <c r="E461" s="7">
        <v>0</v>
      </c>
      <c r="F461" s="21">
        <f t="shared" si="130"/>
        <v>0</v>
      </c>
      <c r="G461" s="5">
        <f t="shared" si="131"/>
        <v>0</v>
      </c>
      <c r="H461" s="5">
        <f t="shared" si="132"/>
        <v>0</v>
      </c>
      <c r="I461">
        <f>SUM($D$4:D461)</f>
        <v>2893.3333333333344</v>
      </c>
      <c r="J461">
        <f t="shared" si="133"/>
        <v>0</v>
      </c>
      <c r="K461">
        <f>Data!$B$4*9.81*0.012</f>
        <v>166.57380000000003</v>
      </c>
      <c r="L461" s="22">
        <f t="shared" si="134"/>
        <v>0</v>
      </c>
      <c r="M461" s="22">
        <f>SUM($L$4:L461)</f>
        <v>10731.269186766651</v>
      </c>
      <c r="N461" s="22">
        <f t="shared" si="135"/>
        <v>10.731269186766651</v>
      </c>
      <c r="O461">
        <f>Data!$B$4*F461</f>
        <v>0</v>
      </c>
      <c r="P461" s="23">
        <f t="shared" si="136"/>
        <v>166.57380000000003</v>
      </c>
      <c r="Q461" s="23">
        <f>SUM($P$4:P461)/10000</f>
        <v>8.7022069586766673</v>
      </c>
      <c r="R461" s="21">
        <f t="shared" si="137"/>
        <v>0</v>
      </c>
      <c r="S461">
        <f t="shared" si="138"/>
        <v>0</v>
      </c>
      <c r="T461">
        <f>SUM($S$4:S461)</f>
        <v>1220232.9925884213</v>
      </c>
      <c r="U461">
        <f t="shared" si="139"/>
        <v>0.33895360905233923</v>
      </c>
      <c r="V461" s="21">
        <f t="shared" si="140"/>
        <v>0</v>
      </c>
      <c r="W461">
        <f t="shared" si="141"/>
        <v>0</v>
      </c>
      <c r="Y461">
        <f>SUM($W$4:W461)</f>
        <v>-505658.81276563922</v>
      </c>
      <c r="Z461">
        <f t="shared" si="128"/>
        <v>0.14046078132378867</v>
      </c>
      <c r="AA461">
        <f t="shared" si="142"/>
        <v>0</v>
      </c>
      <c r="AB461">
        <f t="shared" ref="AB461:AB524" si="144">IF(P461&lt;-0.000001,1,0)</f>
        <v>0</v>
      </c>
      <c r="AC461">
        <f t="shared" si="143"/>
        <v>0</v>
      </c>
      <c r="AD461">
        <f t="shared" si="127"/>
        <v>0</v>
      </c>
      <c r="AE461">
        <f>SUM($AD$4:AD461)/3600</f>
        <v>0.11236862505903089</v>
      </c>
    </row>
    <row r="462" spans="1:31" x14ac:dyDescent="0.3">
      <c r="A462" s="6" t="s">
        <v>23</v>
      </c>
      <c r="B462" s="6">
        <v>458</v>
      </c>
      <c r="C462" s="6">
        <v>458</v>
      </c>
      <c r="D462" s="3">
        <f t="shared" si="129"/>
        <v>0</v>
      </c>
      <c r="E462" s="7">
        <v>0</v>
      </c>
      <c r="F462" s="21">
        <f t="shared" si="130"/>
        <v>0</v>
      </c>
      <c r="G462" s="5">
        <f t="shared" si="131"/>
        <v>0</v>
      </c>
      <c r="H462" s="5">
        <f t="shared" si="132"/>
        <v>0</v>
      </c>
      <c r="I462">
        <f>SUM($D$4:D462)</f>
        <v>2893.3333333333344</v>
      </c>
      <c r="J462">
        <f t="shared" si="133"/>
        <v>0</v>
      </c>
      <c r="K462">
        <f>Data!$B$4*9.81*0.012</f>
        <v>166.57380000000003</v>
      </c>
      <c r="L462" s="22">
        <f t="shared" si="134"/>
        <v>0</v>
      </c>
      <c r="M462" s="22">
        <f>SUM($L$4:L462)</f>
        <v>10731.269186766651</v>
      </c>
      <c r="N462" s="22">
        <f t="shared" si="135"/>
        <v>10.731269186766651</v>
      </c>
      <c r="O462">
        <f>Data!$B$4*F462</f>
        <v>0</v>
      </c>
      <c r="P462" s="23">
        <f t="shared" si="136"/>
        <v>166.57380000000003</v>
      </c>
      <c r="Q462" s="23">
        <f>SUM($P$4:P462)/10000</f>
        <v>8.7188643386766671</v>
      </c>
      <c r="R462" s="21">
        <f t="shared" si="137"/>
        <v>0</v>
      </c>
      <c r="S462">
        <f t="shared" si="138"/>
        <v>0</v>
      </c>
      <c r="T462">
        <f>SUM($S$4:S462)</f>
        <v>1220232.9925884213</v>
      </c>
      <c r="U462">
        <f t="shared" si="139"/>
        <v>0.33895360905233923</v>
      </c>
      <c r="V462" s="21">
        <f t="shared" si="140"/>
        <v>0</v>
      </c>
      <c r="W462">
        <f t="shared" si="141"/>
        <v>0</v>
      </c>
      <c r="Y462">
        <f>SUM($W$4:W462)</f>
        <v>-505658.81276563922</v>
      </c>
      <c r="Z462">
        <f t="shared" si="128"/>
        <v>0.14046078132378867</v>
      </c>
      <c r="AA462">
        <f t="shared" si="142"/>
        <v>0</v>
      </c>
      <c r="AB462">
        <f t="shared" si="144"/>
        <v>0</v>
      </c>
      <c r="AC462">
        <f t="shared" si="143"/>
        <v>0</v>
      </c>
      <c r="AD462">
        <f t="shared" si="127"/>
        <v>0</v>
      </c>
      <c r="AE462">
        <f>SUM($AD$4:AD462)/3600</f>
        <v>0.11236862505903089</v>
      </c>
    </row>
    <row r="463" spans="1:31" x14ac:dyDescent="0.3">
      <c r="A463" s="6" t="s">
        <v>23</v>
      </c>
      <c r="B463" s="6">
        <v>459</v>
      </c>
      <c r="C463" s="6">
        <v>459</v>
      </c>
      <c r="D463" s="3">
        <f t="shared" si="129"/>
        <v>0</v>
      </c>
      <c r="E463" s="7">
        <v>0</v>
      </c>
      <c r="F463" s="21">
        <f t="shared" si="130"/>
        <v>0</v>
      </c>
      <c r="G463" s="5">
        <f t="shared" si="131"/>
        <v>0</v>
      </c>
      <c r="H463" s="5">
        <f t="shared" si="132"/>
        <v>0</v>
      </c>
      <c r="I463">
        <f>SUM($D$4:D463)</f>
        <v>2893.3333333333344</v>
      </c>
      <c r="J463">
        <f t="shared" si="133"/>
        <v>0</v>
      </c>
      <c r="K463">
        <f>Data!$B$4*9.81*0.012</f>
        <v>166.57380000000003</v>
      </c>
      <c r="L463" s="22">
        <f t="shared" si="134"/>
        <v>0</v>
      </c>
      <c r="M463" s="22">
        <f>SUM($L$4:L463)</f>
        <v>10731.269186766651</v>
      </c>
      <c r="N463" s="22">
        <f t="shared" si="135"/>
        <v>10.731269186766651</v>
      </c>
      <c r="O463">
        <f>Data!$B$4*F463</f>
        <v>0</v>
      </c>
      <c r="P463" s="23">
        <f t="shared" si="136"/>
        <v>166.57380000000003</v>
      </c>
      <c r="Q463" s="23">
        <f>SUM($P$4:P463)/10000</f>
        <v>8.7355217186766669</v>
      </c>
      <c r="R463" s="21">
        <f t="shared" si="137"/>
        <v>0</v>
      </c>
      <c r="S463">
        <f t="shared" si="138"/>
        <v>0</v>
      </c>
      <c r="T463">
        <f>SUM($S$4:S463)</f>
        <v>1220232.9925884213</v>
      </c>
      <c r="U463">
        <f t="shared" si="139"/>
        <v>0.33895360905233923</v>
      </c>
      <c r="V463" s="21">
        <f t="shared" si="140"/>
        <v>0</v>
      </c>
      <c r="W463">
        <f t="shared" si="141"/>
        <v>0</v>
      </c>
      <c r="Y463">
        <f>SUM($W$4:W463)</f>
        <v>-505658.81276563922</v>
      </c>
      <c r="Z463">
        <f t="shared" si="128"/>
        <v>0.14046078132378867</v>
      </c>
      <c r="AA463">
        <f t="shared" si="142"/>
        <v>0</v>
      </c>
      <c r="AB463">
        <f t="shared" si="144"/>
        <v>0</v>
      </c>
      <c r="AC463">
        <f t="shared" si="143"/>
        <v>0</v>
      </c>
      <c r="AD463">
        <f t="shared" si="127"/>
        <v>0</v>
      </c>
      <c r="AE463">
        <f>SUM($AD$4:AD463)/3600</f>
        <v>0.11236862505903089</v>
      </c>
    </row>
    <row r="464" spans="1:31" x14ac:dyDescent="0.3">
      <c r="A464" s="6" t="s">
        <v>23</v>
      </c>
      <c r="B464" s="6">
        <v>460</v>
      </c>
      <c r="C464" s="6">
        <v>460</v>
      </c>
      <c r="D464" s="3">
        <f t="shared" si="129"/>
        <v>0</v>
      </c>
      <c r="E464" s="7">
        <v>0</v>
      </c>
      <c r="F464" s="21">
        <f t="shared" si="130"/>
        <v>0</v>
      </c>
      <c r="G464" s="5">
        <f t="shared" si="131"/>
        <v>0</v>
      </c>
      <c r="H464" s="5">
        <f t="shared" si="132"/>
        <v>0</v>
      </c>
      <c r="I464">
        <f>SUM($D$4:D464)</f>
        <v>2893.3333333333344</v>
      </c>
      <c r="J464">
        <f t="shared" si="133"/>
        <v>0</v>
      </c>
      <c r="K464">
        <f>Data!$B$4*9.81*0.012</f>
        <v>166.57380000000003</v>
      </c>
      <c r="L464" s="22">
        <f t="shared" si="134"/>
        <v>0</v>
      </c>
      <c r="M464" s="22">
        <f>SUM($L$4:L464)</f>
        <v>10731.269186766651</v>
      </c>
      <c r="N464" s="22">
        <f t="shared" si="135"/>
        <v>10.731269186766651</v>
      </c>
      <c r="O464">
        <f>Data!$B$4*F464</f>
        <v>0</v>
      </c>
      <c r="P464" s="23">
        <f t="shared" si="136"/>
        <v>166.57380000000003</v>
      </c>
      <c r="Q464" s="23">
        <f>SUM($P$4:P464)/10000</f>
        <v>8.7521790986766668</v>
      </c>
      <c r="R464" s="21">
        <f t="shared" si="137"/>
        <v>0</v>
      </c>
      <c r="S464">
        <f t="shared" si="138"/>
        <v>0</v>
      </c>
      <c r="T464">
        <f>SUM($S$4:S464)</f>
        <v>1220232.9925884213</v>
      </c>
      <c r="U464">
        <f t="shared" si="139"/>
        <v>0.33895360905233923</v>
      </c>
      <c r="V464" s="21">
        <f t="shared" si="140"/>
        <v>0</v>
      </c>
      <c r="W464">
        <f t="shared" si="141"/>
        <v>0</v>
      </c>
      <c r="Y464">
        <f>SUM($W$4:W464)</f>
        <v>-505658.81276563922</v>
      </c>
      <c r="Z464">
        <f t="shared" si="128"/>
        <v>0.14046078132378867</v>
      </c>
      <c r="AA464">
        <f t="shared" si="142"/>
        <v>0</v>
      </c>
      <c r="AB464">
        <f t="shared" si="144"/>
        <v>0</v>
      </c>
      <c r="AC464">
        <f t="shared" si="143"/>
        <v>0</v>
      </c>
      <c r="AD464">
        <f t="shared" si="127"/>
        <v>0</v>
      </c>
      <c r="AE464">
        <f>SUM($AD$4:AD464)/3600</f>
        <v>0.11236862505903089</v>
      </c>
    </row>
    <row r="465" spans="1:31" x14ac:dyDescent="0.3">
      <c r="A465" s="6" t="s">
        <v>23</v>
      </c>
      <c r="B465" s="6">
        <v>461</v>
      </c>
      <c r="C465" s="6">
        <v>461</v>
      </c>
      <c r="D465" s="3">
        <f t="shared" si="129"/>
        <v>0</v>
      </c>
      <c r="E465" s="7">
        <v>0</v>
      </c>
      <c r="F465" s="21">
        <f t="shared" si="130"/>
        <v>0</v>
      </c>
      <c r="G465" s="5">
        <f t="shared" si="131"/>
        <v>0</v>
      </c>
      <c r="H465" s="5">
        <f t="shared" si="132"/>
        <v>0</v>
      </c>
      <c r="I465">
        <f>SUM($D$4:D465)</f>
        <v>2893.3333333333344</v>
      </c>
      <c r="J465">
        <f t="shared" si="133"/>
        <v>0</v>
      </c>
      <c r="K465">
        <f>Data!$B$4*9.81*0.012</f>
        <v>166.57380000000003</v>
      </c>
      <c r="L465" s="22">
        <f t="shared" si="134"/>
        <v>0</v>
      </c>
      <c r="M465" s="22">
        <f>SUM($L$4:L465)</f>
        <v>10731.269186766651</v>
      </c>
      <c r="N465" s="22">
        <f t="shared" si="135"/>
        <v>10.731269186766651</v>
      </c>
      <c r="O465">
        <f>Data!$B$4*F465</f>
        <v>0</v>
      </c>
      <c r="P465" s="23">
        <f t="shared" si="136"/>
        <v>166.57380000000003</v>
      </c>
      <c r="Q465" s="23">
        <f>SUM($P$4:P465)/10000</f>
        <v>8.7688364786766666</v>
      </c>
      <c r="R465" s="21">
        <f t="shared" si="137"/>
        <v>0</v>
      </c>
      <c r="S465">
        <f t="shared" si="138"/>
        <v>0</v>
      </c>
      <c r="T465">
        <f>SUM($S$4:S465)</f>
        <v>1220232.9925884213</v>
      </c>
      <c r="U465">
        <f t="shared" si="139"/>
        <v>0.33895360905233923</v>
      </c>
      <c r="V465" s="21">
        <f t="shared" si="140"/>
        <v>0</v>
      </c>
      <c r="W465">
        <f t="shared" si="141"/>
        <v>0</v>
      </c>
      <c r="Y465">
        <f>SUM($W$4:W465)</f>
        <v>-505658.81276563922</v>
      </c>
      <c r="Z465">
        <f t="shared" si="128"/>
        <v>0.14046078132378867</v>
      </c>
      <c r="AA465">
        <f t="shared" si="142"/>
        <v>0</v>
      </c>
      <c r="AB465">
        <f t="shared" si="144"/>
        <v>0</v>
      </c>
      <c r="AC465">
        <f t="shared" si="143"/>
        <v>0</v>
      </c>
      <c r="AD465">
        <f t="shared" ref="AD465:AD528" si="145">W465*0.8/1000*-1</f>
        <v>0</v>
      </c>
      <c r="AE465">
        <f>SUM($AD$4:AD465)/3600</f>
        <v>0.11236862505903089</v>
      </c>
    </row>
    <row r="466" spans="1:31" x14ac:dyDescent="0.3">
      <c r="A466" s="6" t="s">
        <v>23</v>
      </c>
      <c r="B466" s="6">
        <v>462</v>
      </c>
      <c r="C466" s="6">
        <v>462</v>
      </c>
      <c r="D466" s="3">
        <f t="shared" si="129"/>
        <v>0</v>
      </c>
      <c r="E466" s="7">
        <v>0</v>
      </c>
      <c r="F466" s="21">
        <f t="shared" si="130"/>
        <v>0</v>
      </c>
      <c r="G466" s="5">
        <f t="shared" si="131"/>
        <v>0</v>
      </c>
      <c r="H466" s="5">
        <f t="shared" si="132"/>
        <v>0</v>
      </c>
      <c r="I466">
        <f>SUM($D$4:D466)</f>
        <v>2893.3333333333344</v>
      </c>
      <c r="J466">
        <f t="shared" si="133"/>
        <v>0</v>
      </c>
      <c r="K466">
        <f>Data!$B$4*9.81*0.012</f>
        <v>166.57380000000003</v>
      </c>
      <c r="L466" s="22">
        <f t="shared" si="134"/>
        <v>0</v>
      </c>
      <c r="M466" s="22">
        <f>SUM($L$4:L466)</f>
        <v>10731.269186766651</v>
      </c>
      <c r="N466" s="22">
        <f t="shared" si="135"/>
        <v>10.731269186766651</v>
      </c>
      <c r="O466">
        <f>Data!$B$4*F466</f>
        <v>0</v>
      </c>
      <c r="P466" s="23">
        <f t="shared" si="136"/>
        <v>166.57380000000003</v>
      </c>
      <c r="Q466" s="23">
        <f>SUM($P$4:P466)/10000</f>
        <v>8.7854938586766664</v>
      </c>
      <c r="R466" s="21">
        <f t="shared" si="137"/>
        <v>0</v>
      </c>
      <c r="S466">
        <f t="shared" si="138"/>
        <v>0</v>
      </c>
      <c r="T466">
        <f>SUM($S$4:S466)</f>
        <v>1220232.9925884213</v>
      </c>
      <c r="U466">
        <f t="shared" si="139"/>
        <v>0.33895360905233923</v>
      </c>
      <c r="V466" s="21">
        <f t="shared" si="140"/>
        <v>0</v>
      </c>
      <c r="W466">
        <f t="shared" si="141"/>
        <v>0</v>
      </c>
      <c r="Y466">
        <f>SUM($W$4:W466)</f>
        <v>-505658.81276563922</v>
      </c>
      <c r="Z466">
        <f t="shared" si="128"/>
        <v>0.14046078132378867</v>
      </c>
      <c r="AA466">
        <f t="shared" si="142"/>
        <v>0</v>
      </c>
      <c r="AB466">
        <f t="shared" si="144"/>
        <v>0</v>
      </c>
      <c r="AC466">
        <f t="shared" si="143"/>
        <v>0</v>
      </c>
      <c r="AD466">
        <f t="shared" si="145"/>
        <v>0</v>
      </c>
      <c r="AE466">
        <f>SUM($AD$4:AD466)/3600</f>
        <v>0.11236862505903089</v>
      </c>
    </row>
    <row r="467" spans="1:31" x14ac:dyDescent="0.3">
      <c r="A467" s="6" t="s">
        <v>23</v>
      </c>
      <c r="B467" s="6">
        <v>463</v>
      </c>
      <c r="C467" s="6">
        <v>463</v>
      </c>
      <c r="D467" s="3">
        <f t="shared" si="129"/>
        <v>0</v>
      </c>
      <c r="E467" s="7">
        <v>0</v>
      </c>
      <c r="F467" s="21">
        <f t="shared" si="130"/>
        <v>0</v>
      </c>
      <c r="G467" s="5">
        <f t="shared" si="131"/>
        <v>0</v>
      </c>
      <c r="H467" s="5">
        <f t="shared" si="132"/>
        <v>0</v>
      </c>
      <c r="I467">
        <f>SUM($D$4:D467)</f>
        <v>2893.3333333333344</v>
      </c>
      <c r="J467">
        <f t="shared" si="133"/>
        <v>0</v>
      </c>
      <c r="K467">
        <f>Data!$B$4*9.81*0.012</f>
        <v>166.57380000000003</v>
      </c>
      <c r="L467" s="22">
        <f t="shared" si="134"/>
        <v>0</v>
      </c>
      <c r="M467" s="22">
        <f>SUM($L$4:L467)</f>
        <v>10731.269186766651</v>
      </c>
      <c r="N467" s="22">
        <f t="shared" si="135"/>
        <v>10.731269186766651</v>
      </c>
      <c r="O467">
        <f>Data!$B$4*F467</f>
        <v>0</v>
      </c>
      <c r="P467" s="23">
        <f t="shared" si="136"/>
        <v>166.57380000000003</v>
      </c>
      <c r="Q467" s="23">
        <f>SUM($P$4:P467)/10000</f>
        <v>8.8021512386766663</v>
      </c>
      <c r="R467" s="21">
        <f t="shared" si="137"/>
        <v>0</v>
      </c>
      <c r="S467">
        <f t="shared" si="138"/>
        <v>0</v>
      </c>
      <c r="T467">
        <f>SUM($S$4:S467)</f>
        <v>1220232.9925884213</v>
      </c>
      <c r="U467">
        <f t="shared" si="139"/>
        <v>0.33895360905233923</v>
      </c>
      <c r="V467" s="21">
        <f t="shared" si="140"/>
        <v>0</v>
      </c>
      <c r="W467">
        <f t="shared" si="141"/>
        <v>0</v>
      </c>
      <c r="Y467">
        <f>SUM($W$4:W467)</f>
        <v>-505658.81276563922</v>
      </c>
      <c r="Z467">
        <f t="shared" si="128"/>
        <v>0.14046078132378867</v>
      </c>
      <c r="AA467">
        <f t="shared" si="142"/>
        <v>0</v>
      </c>
      <c r="AB467">
        <f t="shared" si="144"/>
        <v>0</v>
      </c>
      <c r="AC467">
        <f t="shared" si="143"/>
        <v>0</v>
      </c>
      <c r="AD467">
        <f t="shared" si="145"/>
        <v>0</v>
      </c>
      <c r="AE467">
        <f>SUM($AD$4:AD467)/3600</f>
        <v>0.11236862505903089</v>
      </c>
    </row>
    <row r="468" spans="1:31" x14ac:dyDescent="0.3">
      <c r="A468" s="6" t="s">
        <v>23</v>
      </c>
      <c r="B468" s="6">
        <v>464</v>
      </c>
      <c r="C468" s="6">
        <v>464</v>
      </c>
      <c r="D468" s="3">
        <f t="shared" si="129"/>
        <v>0</v>
      </c>
      <c r="E468" s="7">
        <v>0</v>
      </c>
      <c r="F468" s="21">
        <f t="shared" si="130"/>
        <v>0</v>
      </c>
      <c r="G468" s="5">
        <f t="shared" si="131"/>
        <v>0</v>
      </c>
      <c r="H468" s="5">
        <f t="shared" si="132"/>
        <v>0</v>
      </c>
      <c r="I468">
        <f>SUM($D$4:D468)</f>
        <v>2893.3333333333344</v>
      </c>
      <c r="J468">
        <f t="shared" si="133"/>
        <v>0</v>
      </c>
      <c r="K468">
        <f>Data!$B$4*9.81*0.012</f>
        <v>166.57380000000003</v>
      </c>
      <c r="L468" s="22">
        <f t="shared" si="134"/>
        <v>0</v>
      </c>
      <c r="M468" s="22">
        <f>SUM($L$4:L468)</f>
        <v>10731.269186766651</v>
      </c>
      <c r="N468" s="22">
        <f t="shared" si="135"/>
        <v>10.731269186766651</v>
      </c>
      <c r="O468">
        <f>Data!$B$4*F468</f>
        <v>0</v>
      </c>
      <c r="P468" s="23">
        <f t="shared" si="136"/>
        <v>166.57380000000003</v>
      </c>
      <c r="Q468" s="23">
        <f>SUM($P$4:P468)/10000</f>
        <v>8.8188086186766661</v>
      </c>
      <c r="R468" s="21">
        <f t="shared" si="137"/>
        <v>0</v>
      </c>
      <c r="S468">
        <f t="shared" si="138"/>
        <v>0</v>
      </c>
      <c r="T468">
        <f>SUM($S$4:S468)</f>
        <v>1220232.9925884213</v>
      </c>
      <c r="U468">
        <f t="shared" si="139"/>
        <v>0.33895360905233923</v>
      </c>
      <c r="V468" s="21">
        <f t="shared" si="140"/>
        <v>0</v>
      </c>
      <c r="W468">
        <f t="shared" si="141"/>
        <v>0</v>
      </c>
      <c r="Y468">
        <f>SUM($W$4:W468)</f>
        <v>-505658.81276563922</v>
      </c>
      <c r="Z468">
        <f t="shared" si="128"/>
        <v>0.14046078132378867</v>
      </c>
      <c r="AA468">
        <f t="shared" si="142"/>
        <v>0</v>
      </c>
      <c r="AB468">
        <f t="shared" si="144"/>
        <v>0</v>
      </c>
      <c r="AC468">
        <f t="shared" si="143"/>
        <v>0</v>
      </c>
      <c r="AD468">
        <f t="shared" si="145"/>
        <v>0</v>
      </c>
      <c r="AE468">
        <f>SUM($AD$4:AD468)/3600</f>
        <v>0.11236862505903089</v>
      </c>
    </row>
    <row r="469" spans="1:31" x14ac:dyDescent="0.3">
      <c r="A469" s="6" t="s">
        <v>23</v>
      </c>
      <c r="B469" s="6">
        <v>465</v>
      </c>
      <c r="C469" s="6">
        <v>465</v>
      </c>
      <c r="D469" s="3">
        <f t="shared" si="129"/>
        <v>0</v>
      </c>
      <c r="E469" s="7">
        <v>0</v>
      </c>
      <c r="F469" s="21">
        <f t="shared" si="130"/>
        <v>0</v>
      </c>
      <c r="G469" s="5">
        <f t="shared" si="131"/>
        <v>0</v>
      </c>
      <c r="H469" s="5">
        <f t="shared" si="132"/>
        <v>0</v>
      </c>
      <c r="I469">
        <f>SUM($D$4:D469)</f>
        <v>2893.3333333333344</v>
      </c>
      <c r="J469">
        <f t="shared" si="133"/>
        <v>0</v>
      </c>
      <c r="K469">
        <f>Data!$B$4*9.81*0.012</f>
        <v>166.57380000000003</v>
      </c>
      <c r="L469" s="22">
        <f t="shared" si="134"/>
        <v>0</v>
      </c>
      <c r="M469" s="22">
        <f>SUM($L$4:L469)</f>
        <v>10731.269186766651</v>
      </c>
      <c r="N469" s="22">
        <f t="shared" si="135"/>
        <v>10.731269186766651</v>
      </c>
      <c r="O469">
        <f>Data!$B$4*F469</f>
        <v>0</v>
      </c>
      <c r="P469" s="23">
        <f t="shared" si="136"/>
        <v>166.57380000000003</v>
      </c>
      <c r="Q469" s="23">
        <f>SUM($P$4:P469)/10000</f>
        <v>8.8354659986766659</v>
      </c>
      <c r="R469" s="21">
        <f t="shared" si="137"/>
        <v>0</v>
      </c>
      <c r="S469">
        <f t="shared" si="138"/>
        <v>0</v>
      </c>
      <c r="T469">
        <f>SUM($S$4:S469)</f>
        <v>1220232.9925884213</v>
      </c>
      <c r="U469">
        <f t="shared" si="139"/>
        <v>0.33895360905233923</v>
      </c>
      <c r="V469" s="21">
        <f t="shared" si="140"/>
        <v>0</v>
      </c>
      <c r="W469">
        <f t="shared" si="141"/>
        <v>0</v>
      </c>
      <c r="Y469">
        <f>SUM($W$4:W469)</f>
        <v>-505658.81276563922</v>
      </c>
      <c r="Z469">
        <f t="shared" si="128"/>
        <v>0.14046078132378867</v>
      </c>
      <c r="AA469">
        <f t="shared" si="142"/>
        <v>0</v>
      </c>
      <c r="AB469">
        <f t="shared" si="144"/>
        <v>0</v>
      </c>
      <c r="AC469">
        <f t="shared" si="143"/>
        <v>0</v>
      </c>
      <c r="AD469">
        <f t="shared" si="145"/>
        <v>0</v>
      </c>
      <c r="AE469">
        <f>SUM($AD$4:AD469)/3600</f>
        <v>0.11236862505903089</v>
      </c>
    </row>
    <row r="470" spans="1:31" x14ac:dyDescent="0.3">
      <c r="A470" s="6" t="s">
        <v>23</v>
      </c>
      <c r="B470" s="6">
        <v>466</v>
      </c>
      <c r="C470" s="6">
        <v>466</v>
      </c>
      <c r="D470" s="3">
        <f t="shared" si="129"/>
        <v>0</v>
      </c>
      <c r="E470" s="7">
        <v>0</v>
      </c>
      <c r="F470" s="21">
        <f t="shared" si="130"/>
        <v>0</v>
      </c>
      <c r="G470" s="5">
        <f t="shared" si="131"/>
        <v>0</v>
      </c>
      <c r="H470" s="5">
        <f t="shared" si="132"/>
        <v>0</v>
      </c>
      <c r="I470">
        <f>SUM($D$4:D470)</f>
        <v>2893.3333333333344</v>
      </c>
      <c r="J470">
        <f t="shared" si="133"/>
        <v>0</v>
      </c>
      <c r="K470">
        <f>Data!$B$4*9.81*0.012</f>
        <v>166.57380000000003</v>
      </c>
      <c r="L470" s="22">
        <f t="shared" si="134"/>
        <v>0</v>
      </c>
      <c r="M470" s="22">
        <f>SUM($L$4:L470)</f>
        <v>10731.269186766651</v>
      </c>
      <c r="N470" s="22">
        <f t="shared" si="135"/>
        <v>10.731269186766651</v>
      </c>
      <c r="O470">
        <f>Data!$B$4*F470</f>
        <v>0</v>
      </c>
      <c r="P470" s="23">
        <f t="shared" si="136"/>
        <v>166.57380000000003</v>
      </c>
      <c r="Q470" s="23">
        <f>SUM($P$4:P470)/10000</f>
        <v>8.8521233786766658</v>
      </c>
      <c r="R470" s="21">
        <f t="shared" si="137"/>
        <v>0</v>
      </c>
      <c r="S470">
        <f t="shared" si="138"/>
        <v>0</v>
      </c>
      <c r="T470">
        <f>SUM($S$4:S470)</f>
        <v>1220232.9925884213</v>
      </c>
      <c r="U470">
        <f t="shared" si="139"/>
        <v>0.33895360905233923</v>
      </c>
      <c r="V470" s="21">
        <f t="shared" si="140"/>
        <v>0</v>
      </c>
      <c r="W470">
        <f t="shared" si="141"/>
        <v>0</v>
      </c>
      <c r="Y470">
        <f>SUM($W$4:W470)</f>
        <v>-505658.81276563922</v>
      </c>
      <c r="Z470">
        <f t="shared" si="128"/>
        <v>0.14046078132378867</v>
      </c>
      <c r="AA470">
        <f t="shared" si="142"/>
        <v>0</v>
      </c>
      <c r="AB470">
        <f t="shared" si="144"/>
        <v>0</v>
      </c>
      <c r="AC470">
        <f t="shared" si="143"/>
        <v>0</v>
      </c>
      <c r="AD470">
        <f t="shared" si="145"/>
        <v>0</v>
      </c>
      <c r="AE470">
        <f>SUM($AD$4:AD470)/3600</f>
        <v>0.11236862505903089</v>
      </c>
    </row>
    <row r="471" spans="1:31" x14ac:dyDescent="0.3">
      <c r="A471" s="6" t="s">
        <v>23</v>
      </c>
      <c r="B471" s="6">
        <v>467</v>
      </c>
      <c r="C471" s="6">
        <v>467</v>
      </c>
      <c r="D471" s="3">
        <f t="shared" si="129"/>
        <v>0</v>
      </c>
      <c r="E471" s="7">
        <v>0</v>
      </c>
      <c r="F471" s="21">
        <f t="shared" si="130"/>
        <v>0</v>
      </c>
      <c r="G471" s="5">
        <f t="shared" si="131"/>
        <v>0</v>
      </c>
      <c r="H471" s="5">
        <f t="shared" si="132"/>
        <v>0</v>
      </c>
      <c r="I471">
        <f>SUM($D$4:D471)</f>
        <v>2893.3333333333344</v>
      </c>
      <c r="J471">
        <f t="shared" si="133"/>
        <v>0</v>
      </c>
      <c r="K471">
        <f>Data!$B$4*9.81*0.012</f>
        <v>166.57380000000003</v>
      </c>
      <c r="L471" s="22">
        <f t="shared" si="134"/>
        <v>0</v>
      </c>
      <c r="M471" s="22">
        <f>SUM($L$4:L471)</f>
        <v>10731.269186766651</v>
      </c>
      <c r="N471" s="22">
        <f t="shared" si="135"/>
        <v>10.731269186766651</v>
      </c>
      <c r="O471">
        <f>Data!$B$4*F471</f>
        <v>0</v>
      </c>
      <c r="P471" s="23">
        <f t="shared" si="136"/>
        <v>166.57380000000003</v>
      </c>
      <c r="Q471" s="23">
        <f>SUM($P$4:P471)/10000</f>
        <v>8.8687807586766656</v>
      </c>
      <c r="R471" s="21">
        <f t="shared" si="137"/>
        <v>0</v>
      </c>
      <c r="S471">
        <f t="shared" si="138"/>
        <v>0</v>
      </c>
      <c r="T471">
        <f>SUM($S$4:S471)</f>
        <v>1220232.9925884213</v>
      </c>
      <c r="U471">
        <f t="shared" si="139"/>
        <v>0.33895360905233923</v>
      </c>
      <c r="V471" s="21">
        <f t="shared" si="140"/>
        <v>0</v>
      </c>
      <c r="W471">
        <f t="shared" si="141"/>
        <v>0</v>
      </c>
      <c r="Y471">
        <f>SUM($W$4:W471)</f>
        <v>-505658.81276563922</v>
      </c>
      <c r="Z471">
        <f t="shared" si="128"/>
        <v>0.14046078132378867</v>
      </c>
      <c r="AA471">
        <f t="shared" si="142"/>
        <v>0</v>
      </c>
      <c r="AB471">
        <f t="shared" si="144"/>
        <v>0</v>
      </c>
      <c r="AC471">
        <f t="shared" si="143"/>
        <v>0</v>
      </c>
      <c r="AD471">
        <f t="shared" si="145"/>
        <v>0</v>
      </c>
      <c r="AE471">
        <f>SUM($AD$4:AD471)/3600</f>
        <v>0.11236862505903089</v>
      </c>
    </row>
    <row r="472" spans="1:31" x14ac:dyDescent="0.3">
      <c r="A472" s="6" t="s">
        <v>23</v>
      </c>
      <c r="B472" s="6">
        <v>468</v>
      </c>
      <c r="C472" s="6">
        <v>468</v>
      </c>
      <c r="D472" s="3">
        <f t="shared" si="129"/>
        <v>0</v>
      </c>
      <c r="E472" s="7">
        <v>0</v>
      </c>
      <c r="F472" s="21">
        <f t="shared" si="130"/>
        <v>0</v>
      </c>
      <c r="G472" s="5">
        <f t="shared" si="131"/>
        <v>0</v>
      </c>
      <c r="H472" s="5">
        <f t="shared" si="132"/>
        <v>0</v>
      </c>
      <c r="I472">
        <f>SUM($D$4:D472)</f>
        <v>2893.3333333333344</v>
      </c>
      <c r="J472">
        <f t="shared" si="133"/>
        <v>0</v>
      </c>
      <c r="K472">
        <f>Data!$B$4*9.81*0.012</f>
        <v>166.57380000000003</v>
      </c>
      <c r="L472" s="22">
        <f t="shared" si="134"/>
        <v>0</v>
      </c>
      <c r="M472" s="22">
        <f>SUM($L$4:L472)</f>
        <v>10731.269186766651</v>
      </c>
      <c r="N472" s="22">
        <f t="shared" si="135"/>
        <v>10.731269186766651</v>
      </c>
      <c r="O472">
        <f>Data!$B$4*F472</f>
        <v>0</v>
      </c>
      <c r="P472" s="23">
        <f t="shared" si="136"/>
        <v>166.57380000000003</v>
      </c>
      <c r="Q472" s="23">
        <f>SUM($P$4:P472)/10000</f>
        <v>8.8854381386766654</v>
      </c>
      <c r="R472" s="21">
        <f t="shared" si="137"/>
        <v>0</v>
      </c>
      <c r="S472">
        <f t="shared" si="138"/>
        <v>0</v>
      </c>
      <c r="T472">
        <f>SUM($S$4:S472)</f>
        <v>1220232.9925884213</v>
      </c>
      <c r="U472">
        <f t="shared" si="139"/>
        <v>0.33895360905233923</v>
      </c>
      <c r="V472" s="21">
        <f t="shared" si="140"/>
        <v>0</v>
      </c>
      <c r="W472">
        <f t="shared" si="141"/>
        <v>0</v>
      </c>
      <c r="Y472">
        <f>SUM($W$4:W472)</f>
        <v>-505658.81276563922</v>
      </c>
      <c r="Z472">
        <f t="shared" si="128"/>
        <v>0.14046078132378867</v>
      </c>
      <c r="AA472">
        <f t="shared" si="142"/>
        <v>0</v>
      </c>
      <c r="AB472">
        <f t="shared" si="144"/>
        <v>0</v>
      </c>
      <c r="AC472">
        <f t="shared" si="143"/>
        <v>0</v>
      </c>
      <c r="AD472">
        <f t="shared" si="145"/>
        <v>0</v>
      </c>
      <c r="AE472">
        <f>SUM($AD$4:AD472)/3600</f>
        <v>0.11236862505903089</v>
      </c>
    </row>
    <row r="473" spans="1:31" x14ac:dyDescent="0.3">
      <c r="A473" s="6" t="s">
        <v>23</v>
      </c>
      <c r="B473" s="6">
        <v>469</v>
      </c>
      <c r="C473" s="6">
        <v>469</v>
      </c>
      <c r="D473" s="3">
        <f t="shared" si="129"/>
        <v>0</v>
      </c>
      <c r="E473" s="7">
        <v>0</v>
      </c>
      <c r="F473" s="21">
        <f t="shared" si="130"/>
        <v>0</v>
      </c>
      <c r="G473" s="5">
        <f t="shared" si="131"/>
        <v>0</v>
      </c>
      <c r="H473" s="5">
        <f t="shared" si="132"/>
        <v>0</v>
      </c>
      <c r="I473">
        <f>SUM($D$4:D473)</f>
        <v>2893.3333333333344</v>
      </c>
      <c r="J473">
        <f t="shared" si="133"/>
        <v>0</v>
      </c>
      <c r="K473">
        <f>Data!$B$4*9.81*0.012</f>
        <v>166.57380000000003</v>
      </c>
      <c r="L473" s="22">
        <f t="shared" si="134"/>
        <v>0</v>
      </c>
      <c r="M473" s="22">
        <f>SUM($L$4:L473)</f>
        <v>10731.269186766651</v>
      </c>
      <c r="N473" s="22">
        <f t="shared" si="135"/>
        <v>10.731269186766651</v>
      </c>
      <c r="O473">
        <f>Data!$B$4*F473</f>
        <v>0</v>
      </c>
      <c r="P473" s="23">
        <f t="shared" si="136"/>
        <v>166.57380000000003</v>
      </c>
      <c r="Q473" s="23">
        <f>SUM($P$4:P473)/10000</f>
        <v>8.9020955186766653</v>
      </c>
      <c r="R473" s="21">
        <f t="shared" si="137"/>
        <v>0</v>
      </c>
      <c r="S473">
        <f t="shared" si="138"/>
        <v>0</v>
      </c>
      <c r="T473">
        <f>SUM($S$4:S473)</f>
        <v>1220232.9925884213</v>
      </c>
      <c r="U473">
        <f t="shared" si="139"/>
        <v>0.33895360905233923</v>
      </c>
      <c r="V473" s="21">
        <f t="shared" si="140"/>
        <v>0</v>
      </c>
      <c r="W473">
        <f t="shared" si="141"/>
        <v>0</v>
      </c>
      <c r="Y473">
        <f>SUM($W$4:W473)</f>
        <v>-505658.81276563922</v>
      </c>
      <c r="Z473">
        <f t="shared" si="128"/>
        <v>0.14046078132378867</v>
      </c>
      <c r="AA473">
        <f t="shared" si="142"/>
        <v>0</v>
      </c>
      <c r="AB473">
        <f t="shared" si="144"/>
        <v>0</v>
      </c>
      <c r="AC473">
        <f t="shared" si="143"/>
        <v>0</v>
      </c>
      <c r="AD473">
        <f t="shared" si="145"/>
        <v>0</v>
      </c>
      <c r="AE473">
        <f>SUM($AD$4:AD473)/3600</f>
        <v>0.11236862505903089</v>
      </c>
    </row>
    <row r="474" spans="1:31" x14ac:dyDescent="0.3">
      <c r="A474" s="6" t="s">
        <v>23</v>
      </c>
      <c r="B474" s="6">
        <v>470</v>
      </c>
      <c r="C474" s="6">
        <v>470</v>
      </c>
      <c r="D474" s="3">
        <f t="shared" si="129"/>
        <v>0</v>
      </c>
      <c r="E474" s="7">
        <v>0</v>
      </c>
      <c r="F474" s="21">
        <f t="shared" si="130"/>
        <v>0</v>
      </c>
      <c r="G474" s="5">
        <f t="shared" si="131"/>
        <v>0</v>
      </c>
      <c r="H474" s="5">
        <f t="shared" si="132"/>
        <v>0</v>
      </c>
      <c r="I474">
        <f>SUM($D$4:D474)</f>
        <v>2893.3333333333344</v>
      </c>
      <c r="J474">
        <f t="shared" si="133"/>
        <v>0</v>
      </c>
      <c r="K474">
        <f>Data!$B$4*9.81*0.012</f>
        <v>166.57380000000003</v>
      </c>
      <c r="L474" s="22">
        <f t="shared" si="134"/>
        <v>0</v>
      </c>
      <c r="M474" s="22">
        <f>SUM($L$4:L474)</f>
        <v>10731.269186766651</v>
      </c>
      <c r="N474" s="22">
        <f t="shared" si="135"/>
        <v>10.731269186766651</v>
      </c>
      <c r="O474">
        <f>Data!$B$4*F474</f>
        <v>0</v>
      </c>
      <c r="P474" s="23">
        <f t="shared" si="136"/>
        <v>166.57380000000003</v>
      </c>
      <c r="Q474" s="23">
        <f>SUM($P$4:P474)/10000</f>
        <v>8.9187528986766651</v>
      </c>
      <c r="R474" s="21">
        <f t="shared" si="137"/>
        <v>0</v>
      </c>
      <c r="S474">
        <f t="shared" si="138"/>
        <v>0</v>
      </c>
      <c r="T474">
        <f>SUM($S$4:S474)</f>
        <v>1220232.9925884213</v>
      </c>
      <c r="U474">
        <f t="shared" si="139"/>
        <v>0.33895360905233923</v>
      </c>
      <c r="V474" s="21">
        <f t="shared" si="140"/>
        <v>0</v>
      </c>
      <c r="W474">
        <f t="shared" si="141"/>
        <v>0</v>
      </c>
      <c r="Y474">
        <f>SUM($W$4:W474)</f>
        <v>-505658.81276563922</v>
      </c>
      <c r="Z474">
        <f t="shared" si="128"/>
        <v>0.14046078132378867</v>
      </c>
      <c r="AA474">
        <f t="shared" si="142"/>
        <v>0</v>
      </c>
      <c r="AB474">
        <f t="shared" si="144"/>
        <v>0</v>
      </c>
      <c r="AC474">
        <f t="shared" si="143"/>
        <v>0</v>
      </c>
      <c r="AD474">
        <f t="shared" si="145"/>
        <v>0</v>
      </c>
      <c r="AE474">
        <f>SUM($AD$4:AD474)/3600</f>
        <v>0.11236862505903089</v>
      </c>
    </row>
    <row r="475" spans="1:31" x14ac:dyDescent="0.3">
      <c r="A475" s="6" t="s">
        <v>23</v>
      </c>
      <c r="B475" s="6">
        <v>471</v>
      </c>
      <c r="C475" s="6">
        <v>471</v>
      </c>
      <c r="D475" s="3">
        <f t="shared" si="129"/>
        <v>0</v>
      </c>
      <c r="E475" s="7">
        <v>0</v>
      </c>
      <c r="F475" s="21">
        <f t="shared" si="130"/>
        <v>0</v>
      </c>
      <c r="G475" s="5">
        <f t="shared" si="131"/>
        <v>0</v>
      </c>
      <c r="H475" s="5">
        <f t="shared" si="132"/>
        <v>0</v>
      </c>
      <c r="I475">
        <f>SUM($D$4:D475)</f>
        <v>2893.3333333333344</v>
      </c>
      <c r="J475">
        <f t="shared" si="133"/>
        <v>0</v>
      </c>
      <c r="K475">
        <f>Data!$B$4*9.81*0.012</f>
        <v>166.57380000000003</v>
      </c>
      <c r="L475" s="22">
        <f t="shared" si="134"/>
        <v>0</v>
      </c>
      <c r="M475" s="22">
        <f>SUM($L$4:L475)</f>
        <v>10731.269186766651</v>
      </c>
      <c r="N475" s="22">
        <f t="shared" si="135"/>
        <v>10.731269186766651</v>
      </c>
      <c r="O475">
        <f>Data!$B$4*F475</f>
        <v>0</v>
      </c>
      <c r="P475" s="23">
        <f t="shared" si="136"/>
        <v>166.57380000000003</v>
      </c>
      <c r="Q475" s="23">
        <f>SUM($P$4:P475)/10000</f>
        <v>8.9354102786766649</v>
      </c>
      <c r="R475" s="21">
        <f t="shared" si="137"/>
        <v>0</v>
      </c>
      <c r="S475">
        <f t="shared" si="138"/>
        <v>0</v>
      </c>
      <c r="T475">
        <f>SUM($S$4:S475)</f>
        <v>1220232.9925884213</v>
      </c>
      <c r="U475">
        <f t="shared" si="139"/>
        <v>0.33895360905233923</v>
      </c>
      <c r="V475" s="21">
        <f t="shared" si="140"/>
        <v>0</v>
      </c>
      <c r="W475">
        <f t="shared" si="141"/>
        <v>0</v>
      </c>
      <c r="Y475">
        <f>SUM($W$4:W475)</f>
        <v>-505658.81276563922</v>
      </c>
      <c r="Z475">
        <f t="shared" si="128"/>
        <v>0.14046078132378867</v>
      </c>
      <c r="AA475">
        <f t="shared" si="142"/>
        <v>0</v>
      </c>
      <c r="AB475">
        <f t="shared" si="144"/>
        <v>0</v>
      </c>
      <c r="AC475">
        <f t="shared" si="143"/>
        <v>0</v>
      </c>
      <c r="AD475">
        <f t="shared" si="145"/>
        <v>0</v>
      </c>
      <c r="AE475">
        <f>SUM($AD$4:AD475)/3600</f>
        <v>0.11236862505903089</v>
      </c>
    </row>
    <row r="476" spans="1:31" x14ac:dyDescent="0.3">
      <c r="A476" s="6" t="s">
        <v>23</v>
      </c>
      <c r="B476" s="6">
        <v>472</v>
      </c>
      <c r="C476" s="6">
        <v>472</v>
      </c>
      <c r="D476" s="3">
        <f t="shared" si="129"/>
        <v>0</v>
      </c>
      <c r="E476" s="7">
        <v>0</v>
      </c>
      <c r="F476" s="21">
        <f t="shared" si="130"/>
        <v>0</v>
      </c>
      <c r="G476" s="5">
        <f t="shared" si="131"/>
        <v>0</v>
      </c>
      <c r="H476" s="5">
        <f t="shared" si="132"/>
        <v>0</v>
      </c>
      <c r="I476">
        <f>SUM($D$4:D476)</f>
        <v>2893.3333333333344</v>
      </c>
      <c r="J476">
        <f t="shared" si="133"/>
        <v>0</v>
      </c>
      <c r="K476">
        <f>Data!$B$4*9.81*0.012</f>
        <v>166.57380000000003</v>
      </c>
      <c r="L476" s="22">
        <f t="shared" si="134"/>
        <v>0</v>
      </c>
      <c r="M476" s="22">
        <f>SUM($L$4:L476)</f>
        <v>10731.269186766651</v>
      </c>
      <c r="N476" s="22">
        <f t="shared" si="135"/>
        <v>10.731269186766651</v>
      </c>
      <c r="O476">
        <f>Data!$B$4*F476</f>
        <v>0</v>
      </c>
      <c r="P476" s="23">
        <f t="shared" si="136"/>
        <v>166.57380000000003</v>
      </c>
      <c r="Q476" s="23">
        <f>SUM($P$4:P476)/10000</f>
        <v>8.9520676586766648</v>
      </c>
      <c r="R476" s="21">
        <f t="shared" si="137"/>
        <v>0</v>
      </c>
      <c r="S476">
        <f t="shared" si="138"/>
        <v>0</v>
      </c>
      <c r="T476">
        <f>SUM($S$4:S476)</f>
        <v>1220232.9925884213</v>
      </c>
      <c r="U476">
        <f t="shared" si="139"/>
        <v>0.33895360905233923</v>
      </c>
      <c r="V476" s="21">
        <f t="shared" si="140"/>
        <v>0</v>
      </c>
      <c r="W476">
        <f t="shared" si="141"/>
        <v>0</v>
      </c>
      <c r="Y476">
        <f>SUM($W$4:W476)</f>
        <v>-505658.81276563922</v>
      </c>
      <c r="Z476">
        <f t="shared" si="128"/>
        <v>0.14046078132378867</v>
      </c>
      <c r="AA476">
        <f t="shared" si="142"/>
        <v>0</v>
      </c>
      <c r="AB476">
        <f t="shared" si="144"/>
        <v>0</v>
      </c>
      <c r="AC476">
        <f t="shared" si="143"/>
        <v>0</v>
      </c>
      <c r="AD476">
        <f t="shared" si="145"/>
        <v>0</v>
      </c>
      <c r="AE476">
        <f>SUM($AD$4:AD476)/3600</f>
        <v>0.11236862505903089</v>
      </c>
    </row>
    <row r="477" spans="1:31" x14ac:dyDescent="0.3">
      <c r="A477" s="6" t="s">
        <v>23</v>
      </c>
      <c r="B477" s="6">
        <v>473</v>
      </c>
      <c r="C477" s="6">
        <v>473</v>
      </c>
      <c r="D477" s="3">
        <f t="shared" si="129"/>
        <v>0</v>
      </c>
      <c r="E477" s="7">
        <v>0</v>
      </c>
      <c r="F477" s="21">
        <f t="shared" si="130"/>
        <v>0</v>
      </c>
      <c r="G477" s="5">
        <f t="shared" si="131"/>
        <v>0</v>
      </c>
      <c r="H477" s="5">
        <f t="shared" si="132"/>
        <v>0</v>
      </c>
      <c r="I477">
        <f>SUM($D$4:D477)</f>
        <v>2893.3333333333344</v>
      </c>
      <c r="J477">
        <f t="shared" si="133"/>
        <v>0</v>
      </c>
      <c r="K477">
        <f>Data!$B$4*9.81*0.012</f>
        <v>166.57380000000003</v>
      </c>
      <c r="L477" s="22">
        <f t="shared" si="134"/>
        <v>0</v>
      </c>
      <c r="M477" s="22">
        <f>SUM($L$4:L477)</f>
        <v>10731.269186766651</v>
      </c>
      <c r="N477" s="22">
        <f t="shared" si="135"/>
        <v>10.731269186766651</v>
      </c>
      <c r="O477">
        <f>Data!$B$4*F477</f>
        <v>0</v>
      </c>
      <c r="P477" s="23">
        <f t="shared" si="136"/>
        <v>166.57380000000003</v>
      </c>
      <c r="Q477" s="23">
        <f>SUM($P$4:P477)/10000</f>
        <v>8.9687250386766646</v>
      </c>
      <c r="R477" s="21">
        <f t="shared" si="137"/>
        <v>0</v>
      </c>
      <c r="S477">
        <f t="shared" si="138"/>
        <v>0</v>
      </c>
      <c r="T477">
        <f>SUM($S$4:S477)</f>
        <v>1220232.9925884213</v>
      </c>
      <c r="U477">
        <f t="shared" si="139"/>
        <v>0.33895360905233923</v>
      </c>
      <c r="V477" s="21">
        <f t="shared" si="140"/>
        <v>0</v>
      </c>
      <c r="W477">
        <f t="shared" si="141"/>
        <v>0</v>
      </c>
      <c r="Y477">
        <f>SUM($W$4:W477)</f>
        <v>-505658.81276563922</v>
      </c>
      <c r="Z477">
        <f t="shared" si="128"/>
        <v>0.14046078132378867</v>
      </c>
      <c r="AA477">
        <f t="shared" si="142"/>
        <v>0</v>
      </c>
      <c r="AB477">
        <f t="shared" si="144"/>
        <v>0</v>
      </c>
      <c r="AC477">
        <f t="shared" si="143"/>
        <v>0</v>
      </c>
      <c r="AD477">
        <f t="shared" si="145"/>
        <v>0</v>
      </c>
      <c r="AE477">
        <f>SUM($AD$4:AD477)/3600</f>
        <v>0.11236862505903089</v>
      </c>
    </row>
    <row r="478" spans="1:31" x14ac:dyDescent="0.3">
      <c r="A478" s="6" t="s">
        <v>23</v>
      </c>
      <c r="B478" s="6">
        <v>474</v>
      </c>
      <c r="C478" s="6">
        <v>474</v>
      </c>
      <c r="D478" s="3">
        <f t="shared" si="129"/>
        <v>0</v>
      </c>
      <c r="E478" s="7">
        <v>0</v>
      </c>
      <c r="F478" s="21">
        <f t="shared" si="130"/>
        <v>0</v>
      </c>
      <c r="G478" s="5">
        <f t="shared" si="131"/>
        <v>0</v>
      </c>
      <c r="H478" s="5">
        <f t="shared" si="132"/>
        <v>0</v>
      </c>
      <c r="I478">
        <f>SUM($D$4:D478)</f>
        <v>2893.3333333333344</v>
      </c>
      <c r="J478">
        <f t="shared" si="133"/>
        <v>0</v>
      </c>
      <c r="K478">
        <f>Data!$B$4*9.81*0.012</f>
        <v>166.57380000000003</v>
      </c>
      <c r="L478" s="22">
        <f t="shared" si="134"/>
        <v>0</v>
      </c>
      <c r="M478" s="22">
        <f>SUM($L$4:L478)</f>
        <v>10731.269186766651</v>
      </c>
      <c r="N478" s="22">
        <f t="shared" si="135"/>
        <v>10.731269186766651</v>
      </c>
      <c r="O478">
        <f>Data!$B$4*F478</f>
        <v>0</v>
      </c>
      <c r="P478" s="23">
        <f t="shared" si="136"/>
        <v>166.57380000000003</v>
      </c>
      <c r="Q478" s="23">
        <f>SUM($P$4:P478)/10000</f>
        <v>8.9853824186766644</v>
      </c>
      <c r="R478" s="21">
        <f t="shared" si="137"/>
        <v>0</v>
      </c>
      <c r="S478">
        <f t="shared" si="138"/>
        <v>0</v>
      </c>
      <c r="T478">
        <f>SUM($S$4:S478)</f>
        <v>1220232.9925884213</v>
      </c>
      <c r="U478">
        <f t="shared" si="139"/>
        <v>0.33895360905233923</v>
      </c>
      <c r="V478" s="21">
        <f t="shared" si="140"/>
        <v>0</v>
      </c>
      <c r="W478">
        <f t="shared" si="141"/>
        <v>0</v>
      </c>
      <c r="Y478">
        <f>SUM($W$4:W478)</f>
        <v>-505658.81276563922</v>
      </c>
      <c r="Z478">
        <f t="shared" si="128"/>
        <v>0.14046078132378867</v>
      </c>
      <c r="AA478">
        <f t="shared" si="142"/>
        <v>0</v>
      </c>
      <c r="AB478">
        <f t="shared" si="144"/>
        <v>0</v>
      </c>
      <c r="AC478">
        <f t="shared" si="143"/>
        <v>0</v>
      </c>
      <c r="AD478">
        <f t="shared" si="145"/>
        <v>0</v>
      </c>
      <c r="AE478">
        <f>SUM($AD$4:AD478)/3600</f>
        <v>0.11236862505903089</v>
      </c>
    </row>
    <row r="479" spans="1:31" x14ac:dyDescent="0.3">
      <c r="A479" s="6" t="s">
        <v>23</v>
      </c>
      <c r="B479" s="6">
        <v>475</v>
      </c>
      <c r="C479" s="6">
        <v>475</v>
      </c>
      <c r="D479" s="3">
        <f t="shared" si="129"/>
        <v>0</v>
      </c>
      <c r="E479" s="7">
        <v>0</v>
      </c>
      <c r="F479" s="21">
        <f t="shared" si="130"/>
        <v>0</v>
      </c>
      <c r="G479" s="5">
        <f t="shared" si="131"/>
        <v>0</v>
      </c>
      <c r="H479" s="5">
        <f t="shared" si="132"/>
        <v>0</v>
      </c>
      <c r="I479">
        <f>SUM($D$4:D479)</f>
        <v>2893.3333333333344</v>
      </c>
      <c r="J479">
        <f t="shared" si="133"/>
        <v>0</v>
      </c>
      <c r="K479">
        <f>Data!$B$4*9.81*0.012</f>
        <v>166.57380000000003</v>
      </c>
      <c r="L479" s="22">
        <f t="shared" si="134"/>
        <v>0</v>
      </c>
      <c r="M479" s="22">
        <f>SUM($L$4:L479)</f>
        <v>10731.269186766651</v>
      </c>
      <c r="N479" s="22">
        <f t="shared" si="135"/>
        <v>10.731269186766651</v>
      </c>
      <c r="O479">
        <f>Data!$B$4*F479</f>
        <v>0</v>
      </c>
      <c r="P479" s="23">
        <f t="shared" si="136"/>
        <v>166.57380000000003</v>
      </c>
      <c r="Q479" s="23">
        <f>SUM($P$4:P479)/10000</f>
        <v>9.0020397986766643</v>
      </c>
      <c r="R479" s="21">
        <f t="shared" si="137"/>
        <v>0</v>
      </c>
      <c r="S479">
        <f t="shared" si="138"/>
        <v>0</v>
      </c>
      <c r="T479">
        <f>SUM($S$4:S479)</f>
        <v>1220232.9925884213</v>
      </c>
      <c r="U479">
        <f t="shared" si="139"/>
        <v>0.33895360905233923</v>
      </c>
      <c r="V479" s="21">
        <f t="shared" si="140"/>
        <v>0</v>
      </c>
      <c r="W479">
        <f t="shared" si="141"/>
        <v>0</v>
      </c>
      <c r="Y479">
        <f>SUM($W$4:W479)</f>
        <v>-505658.81276563922</v>
      </c>
      <c r="Z479">
        <f t="shared" si="128"/>
        <v>0.14046078132378867</v>
      </c>
      <c r="AA479">
        <f t="shared" si="142"/>
        <v>0</v>
      </c>
      <c r="AB479">
        <f t="shared" si="144"/>
        <v>0</v>
      </c>
      <c r="AC479">
        <f t="shared" si="143"/>
        <v>0</v>
      </c>
      <c r="AD479">
        <f t="shared" si="145"/>
        <v>0</v>
      </c>
      <c r="AE479">
        <f>SUM($AD$4:AD479)/3600</f>
        <v>0.11236862505903089</v>
      </c>
    </row>
    <row r="480" spans="1:31" x14ac:dyDescent="0.3">
      <c r="A480" s="6" t="s">
        <v>23</v>
      </c>
      <c r="B480" s="6">
        <v>476</v>
      </c>
      <c r="C480" s="6">
        <v>476</v>
      </c>
      <c r="D480" s="3">
        <f t="shared" si="129"/>
        <v>0</v>
      </c>
      <c r="E480" s="7">
        <v>0</v>
      </c>
      <c r="F480" s="21">
        <f t="shared" si="130"/>
        <v>0</v>
      </c>
      <c r="G480" s="5">
        <f t="shared" si="131"/>
        <v>0</v>
      </c>
      <c r="H480" s="5">
        <f t="shared" si="132"/>
        <v>0</v>
      </c>
      <c r="I480">
        <f>SUM($D$4:D480)</f>
        <v>2893.3333333333344</v>
      </c>
      <c r="J480">
        <f t="shared" si="133"/>
        <v>0</v>
      </c>
      <c r="K480">
        <f>Data!$B$4*9.81*0.012</f>
        <v>166.57380000000003</v>
      </c>
      <c r="L480" s="22">
        <f t="shared" si="134"/>
        <v>0</v>
      </c>
      <c r="M480" s="22">
        <f>SUM($L$4:L480)</f>
        <v>10731.269186766651</v>
      </c>
      <c r="N480" s="22">
        <f t="shared" si="135"/>
        <v>10.731269186766651</v>
      </c>
      <c r="O480">
        <f>Data!$B$4*F480</f>
        <v>0</v>
      </c>
      <c r="P480" s="23">
        <f t="shared" si="136"/>
        <v>166.57380000000003</v>
      </c>
      <c r="Q480" s="23">
        <f>SUM($P$4:P480)/10000</f>
        <v>9.0186971786766641</v>
      </c>
      <c r="R480" s="21">
        <f t="shared" si="137"/>
        <v>0</v>
      </c>
      <c r="S480">
        <f t="shared" si="138"/>
        <v>0</v>
      </c>
      <c r="T480">
        <f>SUM($S$4:S480)</f>
        <v>1220232.9925884213</v>
      </c>
      <c r="U480">
        <f t="shared" si="139"/>
        <v>0.33895360905233923</v>
      </c>
      <c r="V480" s="21">
        <f t="shared" si="140"/>
        <v>0</v>
      </c>
      <c r="W480">
        <f t="shared" si="141"/>
        <v>0</v>
      </c>
      <c r="Y480">
        <f>SUM($W$4:W480)</f>
        <v>-505658.81276563922</v>
      </c>
      <c r="Z480">
        <f t="shared" si="128"/>
        <v>0.14046078132378867</v>
      </c>
      <c r="AA480">
        <f t="shared" si="142"/>
        <v>0</v>
      </c>
      <c r="AB480">
        <f t="shared" si="144"/>
        <v>0</v>
      </c>
      <c r="AC480">
        <f t="shared" si="143"/>
        <v>0</v>
      </c>
      <c r="AD480">
        <f t="shared" si="145"/>
        <v>0</v>
      </c>
      <c r="AE480">
        <f>SUM($AD$4:AD480)/3600</f>
        <v>0.11236862505903089</v>
      </c>
    </row>
    <row r="481" spans="1:31" x14ac:dyDescent="0.3">
      <c r="A481" s="6" t="s">
        <v>23</v>
      </c>
      <c r="B481" s="6">
        <v>477</v>
      </c>
      <c r="C481" s="6">
        <v>477</v>
      </c>
      <c r="D481" s="3">
        <f t="shared" si="129"/>
        <v>0</v>
      </c>
      <c r="E481" s="7">
        <v>0</v>
      </c>
      <c r="F481" s="21">
        <f t="shared" si="130"/>
        <v>0</v>
      </c>
      <c r="G481" s="5">
        <f t="shared" si="131"/>
        <v>0</v>
      </c>
      <c r="H481" s="5">
        <f t="shared" si="132"/>
        <v>0</v>
      </c>
      <c r="I481">
        <f>SUM($D$4:D481)</f>
        <v>2893.3333333333344</v>
      </c>
      <c r="J481">
        <f t="shared" si="133"/>
        <v>0</v>
      </c>
      <c r="K481">
        <f>Data!$B$4*9.81*0.012</f>
        <v>166.57380000000003</v>
      </c>
      <c r="L481" s="22">
        <f t="shared" si="134"/>
        <v>0</v>
      </c>
      <c r="M481" s="22">
        <f>SUM($L$4:L481)</f>
        <v>10731.269186766651</v>
      </c>
      <c r="N481" s="22">
        <f t="shared" si="135"/>
        <v>10.731269186766651</v>
      </c>
      <c r="O481">
        <f>Data!$B$4*F481</f>
        <v>0</v>
      </c>
      <c r="P481" s="23">
        <f t="shared" si="136"/>
        <v>166.57380000000003</v>
      </c>
      <c r="Q481" s="23">
        <f>SUM($P$4:P481)/10000</f>
        <v>9.0353545586766639</v>
      </c>
      <c r="R481" s="21">
        <f t="shared" si="137"/>
        <v>0</v>
      </c>
      <c r="S481">
        <f t="shared" si="138"/>
        <v>0</v>
      </c>
      <c r="T481">
        <f>SUM($S$4:S481)</f>
        <v>1220232.9925884213</v>
      </c>
      <c r="U481">
        <f t="shared" si="139"/>
        <v>0.33895360905233923</v>
      </c>
      <c r="V481" s="21">
        <f t="shared" si="140"/>
        <v>0</v>
      </c>
      <c r="W481">
        <f t="shared" si="141"/>
        <v>0</v>
      </c>
      <c r="Y481">
        <f>SUM($W$4:W481)</f>
        <v>-505658.81276563922</v>
      </c>
      <c r="Z481">
        <f t="shared" si="128"/>
        <v>0.14046078132378867</v>
      </c>
      <c r="AA481">
        <f t="shared" si="142"/>
        <v>0</v>
      </c>
      <c r="AB481">
        <f t="shared" si="144"/>
        <v>0</v>
      </c>
      <c r="AC481">
        <f t="shared" si="143"/>
        <v>0</v>
      </c>
      <c r="AD481">
        <f t="shared" si="145"/>
        <v>0</v>
      </c>
      <c r="AE481">
        <f>SUM($AD$4:AD481)/3600</f>
        <v>0.11236862505903089</v>
      </c>
    </row>
    <row r="482" spans="1:31" x14ac:dyDescent="0.3">
      <c r="A482" s="6" t="s">
        <v>23</v>
      </c>
      <c r="B482" s="6">
        <v>478</v>
      </c>
      <c r="C482" s="6">
        <v>478</v>
      </c>
      <c r="D482" s="3">
        <f t="shared" si="129"/>
        <v>0</v>
      </c>
      <c r="E482" s="7">
        <v>0</v>
      </c>
      <c r="F482" s="21">
        <f t="shared" si="130"/>
        <v>0</v>
      </c>
      <c r="G482" s="5">
        <f t="shared" si="131"/>
        <v>0</v>
      </c>
      <c r="H482" s="5">
        <f t="shared" si="132"/>
        <v>0</v>
      </c>
      <c r="I482">
        <f>SUM($D$4:D482)</f>
        <v>2893.3333333333344</v>
      </c>
      <c r="J482">
        <f t="shared" si="133"/>
        <v>0</v>
      </c>
      <c r="K482">
        <f>Data!$B$4*9.81*0.012</f>
        <v>166.57380000000003</v>
      </c>
      <c r="L482" s="22">
        <f t="shared" si="134"/>
        <v>0</v>
      </c>
      <c r="M482" s="22">
        <f>SUM($L$4:L482)</f>
        <v>10731.269186766651</v>
      </c>
      <c r="N482" s="22">
        <f t="shared" si="135"/>
        <v>10.731269186766651</v>
      </c>
      <c r="O482">
        <f>Data!$B$4*F482</f>
        <v>0</v>
      </c>
      <c r="P482" s="23">
        <f t="shared" si="136"/>
        <v>166.57380000000003</v>
      </c>
      <c r="Q482" s="23">
        <f>SUM($P$4:P482)/10000</f>
        <v>9.0520119386766638</v>
      </c>
      <c r="R482" s="21">
        <f t="shared" si="137"/>
        <v>0</v>
      </c>
      <c r="S482">
        <f t="shared" si="138"/>
        <v>0</v>
      </c>
      <c r="T482">
        <f>SUM($S$4:S482)</f>
        <v>1220232.9925884213</v>
      </c>
      <c r="U482">
        <f t="shared" si="139"/>
        <v>0.33895360905233923</v>
      </c>
      <c r="V482" s="21">
        <f t="shared" si="140"/>
        <v>0</v>
      </c>
      <c r="W482">
        <f t="shared" si="141"/>
        <v>0</v>
      </c>
      <c r="Y482">
        <f>SUM($W$4:W482)</f>
        <v>-505658.81276563922</v>
      </c>
      <c r="Z482">
        <f t="shared" si="128"/>
        <v>0.14046078132378867</v>
      </c>
      <c r="AA482">
        <f t="shared" si="142"/>
        <v>0</v>
      </c>
      <c r="AB482">
        <f t="shared" si="144"/>
        <v>0</v>
      </c>
      <c r="AC482">
        <f t="shared" si="143"/>
        <v>0</v>
      </c>
      <c r="AD482">
        <f t="shared" si="145"/>
        <v>0</v>
      </c>
      <c r="AE482">
        <f>SUM($AD$4:AD482)/3600</f>
        <v>0.11236862505903089</v>
      </c>
    </row>
    <row r="483" spans="1:31" x14ac:dyDescent="0.3">
      <c r="A483" s="6" t="s">
        <v>23</v>
      </c>
      <c r="B483" s="6">
        <v>479</v>
      </c>
      <c r="C483" s="6">
        <v>479</v>
      </c>
      <c r="D483" s="3">
        <f t="shared" si="129"/>
        <v>0</v>
      </c>
      <c r="E483" s="7">
        <v>0</v>
      </c>
      <c r="F483" s="21">
        <f t="shared" si="130"/>
        <v>0</v>
      </c>
      <c r="G483" s="5">
        <f t="shared" si="131"/>
        <v>0</v>
      </c>
      <c r="H483" s="5">
        <f t="shared" si="132"/>
        <v>0</v>
      </c>
      <c r="I483">
        <f>SUM($D$4:D483)</f>
        <v>2893.3333333333344</v>
      </c>
      <c r="J483">
        <f t="shared" si="133"/>
        <v>0</v>
      </c>
      <c r="K483">
        <f>Data!$B$4*9.81*0.012</f>
        <v>166.57380000000003</v>
      </c>
      <c r="L483" s="22">
        <f t="shared" si="134"/>
        <v>0</v>
      </c>
      <c r="M483" s="22">
        <f>SUM($L$4:L483)</f>
        <v>10731.269186766651</v>
      </c>
      <c r="N483" s="22">
        <f t="shared" si="135"/>
        <v>10.731269186766651</v>
      </c>
      <c r="O483">
        <f>Data!$B$4*F483</f>
        <v>0</v>
      </c>
      <c r="P483" s="23">
        <f t="shared" si="136"/>
        <v>166.57380000000003</v>
      </c>
      <c r="Q483" s="23">
        <f>SUM($P$4:P483)/10000</f>
        <v>9.0686693186766636</v>
      </c>
      <c r="R483" s="21">
        <f t="shared" si="137"/>
        <v>0</v>
      </c>
      <c r="S483">
        <f t="shared" si="138"/>
        <v>0</v>
      </c>
      <c r="T483">
        <f>SUM($S$4:S483)</f>
        <v>1220232.9925884213</v>
      </c>
      <c r="U483">
        <f t="shared" si="139"/>
        <v>0.33895360905233923</v>
      </c>
      <c r="V483" s="21">
        <f t="shared" si="140"/>
        <v>0</v>
      </c>
      <c r="W483">
        <f t="shared" si="141"/>
        <v>0</v>
      </c>
      <c r="Y483">
        <f>SUM($W$4:W483)</f>
        <v>-505658.81276563922</v>
      </c>
      <c r="Z483">
        <f t="shared" si="128"/>
        <v>0.14046078132378867</v>
      </c>
      <c r="AA483">
        <f t="shared" si="142"/>
        <v>0</v>
      </c>
      <c r="AB483">
        <f t="shared" si="144"/>
        <v>0</v>
      </c>
      <c r="AC483">
        <f t="shared" si="143"/>
        <v>0</v>
      </c>
      <c r="AD483">
        <f t="shared" si="145"/>
        <v>0</v>
      </c>
      <c r="AE483">
        <f>SUM($AD$4:AD483)/3600</f>
        <v>0.11236862505903089</v>
      </c>
    </row>
    <row r="484" spans="1:31" x14ac:dyDescent="0.3">
      <c r="A484" s="6" t="s">
        <v>23</v>
      </c>
      <c r="B484" s="6">
        <v>480</v>
      </c>
      <c r="C484" s="6">
        <v>480</v>
      </c>
      <c r="D484" s="3">
        <f t="shared" si="129"/>
        <v>0</v>
      </c>
      <c r="E484" s="7">
        <v>0</v>
      </c>
      <c r="F484" s="21">
        <f t="shared" si="130"/>
        <v>0</v>
      </c>
      <c r="G484" s="5">
        <f t="shared" si="131"/>
        <v>0</v>
      </c>
      <c r="H484" s="5">
        <f t="shared" si="132"/>
        <v>0</v>
      </c>
      <c r="I484">
        <f>SUM($D$4:D484)</f>
        <v>2893.3333333333344</v>
      </c>
      <c r="J484">
        <f t="shared" si="133"/>
        <v>0</v>
      </c>
      <c r="K484">
        <f>Data!$B$4*9.81*0.012</f>
        <v>166.57380000000003</v>
      </c>
      <c r="L484" s="22">
        <f t="shared" si="134"/>
        <v>0</v>
      </c>
      <c r="M484" s="22">
        <f>SUM($L$4:L484)</f>
        <v>10731.269186766651</v>
      </c>
      <c r="N484" s="22">
        <f t="shared" si="135"/>
        <v>10.731269186766651</v>
      </c>
      <c r="O484">
        <f>Data!$B$4*F484</f>
        <v>0</v>
      </c>
      <c r="P484" s="23">
        <f t="shared" si="136"/>
        <v>166.57380000000003</v>
      </c>
      <c r="Q484" s="23">
        <f>SUM($P$4:P484)/10000</f>
        <v>9.0853266986766634</v>
      </c>
      <c r="R484" s="21">
        <f t="shared" si="137"/>
        <v>0</v>
      </c>
      <c r="S484">
        <f t="shared" si="138"/>
        <v>0</v>
      </c>
      <c r="T484">
        <f>SUM($S$4:S484)</f>
        <v>1220232.9925884213</v>
      </c>
      <c r="U484">
        <f t="shared" si="139"/>
        <v>0.33895360905233923</v>
      </c>
      <c r="V484" s="21">
        <f t="shared" si="140"/>
        <v>0</v>
      </c>
      <c r="W484">
        <f t="shared" si="141"/>
        <v>0</v>
      </c>
      <c r="Y484">
        <f>SUM($W$4:W484)</f>
        <v>-505658.81276563922</v>
      </c>
      <c r="Z484">
        <f t="shared" si="128"/>
        <v>0.14046078132378867</v>
      </c>
      <c r="AA484">
        <f t="shared" si="142"/>
        <v>0</v>
      </c>
      <c r="AB484">
        <f t="shared" si="144"/>
        <v>0</v>
      </c>
      <c r="AC484">
        <f t="shared" si="143"/>
        <v>0</v>
      </c>
      <c r="AD484">
        <f t="shared" si="145"/>
        <v>0</v>
      </c>
      <c r="AE484">
        <f>SUM($AD$4:AD484)/3600</f>
        <v>0.11236862505903089</v>
      </c>
    </row>
    <row r="485" spans="1:31" x14ac:dyDescent="0.3">
      <c r="A485" s="6" t="s">
        <v>23</v>
      </c>
      <c r="B485" s="6">
        <v>481</v>
      </c>
      <c r="C485" s="6">
        <v>481</v>
      </c>
      <c r="D485" s="3">
        <f t="shared" si="129"/>
        <v>0</v>
      </c>
      <c r="E485" s="7">
        <v>0</v>
      </c>
      <c r="F485" s="21">
        <f t="shared" si="130"/>
        <v>0</v>
      </c>
      <c r="G485" s="5">
        <f t="shared" si="131"/>
        <v>0</v>
      </c>
      <c r="H485" s="5">
        <f t="shared" si="132"/>
        <v>0</v>
      </c>
      <c r="I485">
        <f>SUM($D$4:D485)</f>
        <v>2893.3333333333344</v>
      </c>
      <c r="J485">
        <f t="shared" si="133"/>
        <v>0</v>
      </c>
      <c r="K485">
        <f>Data!$B$4*9.81*0.012</f>
        <v>166.57380000000003</v>
      </c>
      <c r="L485" s="22">
        <f t="shared" si="134"/>
        <v>0</v>
      </c>
      <c r="M485" s="22">
        <f>SUM($L$4:L485)</f>
        <v>10731.269186766651</v>
      </c>
      <c r="N485" s="22">
        <f t="shared" si="135"/>
        <v>10.731269186766651</v>
      </c>
      <c r="O485">
        <f>Data!$B$4*F485</f>
        <v>0</v>
      </c>
      <c r="P485" s="23">
        <f t="shared" si="136"/>
        <v>166.57380000000003</v>
      </c>
      <c r="Q485" s="23">
        <f>SUM($P$4:P485)/10000</f>
        <v>9.1019840786766633</v>
      </c>
      <c r="R485" s="21">
        <f t="shared" si="137"/>
        <v>0</v>
      </c>
      <c r="S485">
        <f t="shared" si="138"/>
        <v>0</v>
      </c>
      <c r="T485">
        <f>SUM($S$4:S485)</f>
        <v>1220232.9925884213</v>
      </c>
      <c r="U485">
        <f t="shared" si="139"/>
        <v>0.33895360905233923</v>
      </c>
      <c r="V485" s="21">
        <f t="shared" si="140"/>
        <v>0</v>
      </c>
      <c r="W485">
        <f t="shared" si="141"/>
        <v>0</v>
      </c>
      <c r="Y485">
        <f>SUM($W$4:W485)</f>
        <v>-505658.81276563922</v>
      </c>
      <c r="Z485">
        <f t="shared" si="128"/>
        <v>0.14046078132378867</v>
      </c>
      <c r="AA485">
        <f t="shared" si="142"/>
        <v>0</v>
      </c>
      <c r="AB485">
        <f t="shared" si="144"/>
        <v>0</v>
      </c>
      <c r="AC485">
        <f t="shared" si="143"/>
        <v>0</v>
      </c>
      <c r="AD485">
        <f t="shared" si="145"/>
        <v>0</v>
      </c>
      <c r="AE485">
        <f>SUM($AD$4:AD485)/3600</f>
        <v>0.11236862505903089</v>
      </c>
    </row>
    <row r="486" spans="1:31" x14ac:dyDescent="0.3">
      <c r="A486" s="6" t="s">
        <v>23</v>
      </c>
      <c r="B486" s="6">
        <v>482</v>
      </c>
      <c r="C486" s="6">
        <v>482</v>
      </c>
      <c r="D486" s="3">
        <f t="shared" si="129"/>
        <v>0</v>
      </c>
      <c r="E486" s="7">
        <v>0</v>
      </c>
      <c r="F486" s="21">
        <f t="shared" si="130"/>
        <v>0</v>
      </c>
      <c r="G486" s="5">
        <f t="shared" si="131"/>
        <v>0</v>
      </c>
      <c r="H486" s="5">
        <f t="shared" si="132"/>
        <v>0</v>
      </c>
      <c r="I486">
        <f>SUM($D$4:D486)</f>
        <v>2893.3333333333344</v>
      </c>
      <c r="J486">
        <f t="shared" si="133"/>
        <v>0</v>
      </c>
      <c r="K486">
        <f>Data!$B$4*9.81*0.012</f>
        <v>166.57380000000003</v>
      </c>
      <c r="L486" s="22">
        <f t="shared" si="134"/>
        <v>0</v>
      </c>
      <c r="M486" s="22">
        <f>SUM($L$4:L486)</f>
        <v>10731.269186766651</v>
      </c>
      <c r="N486" s="22">
        <f t="shared" si="135"/>
        <v>10.731269186766651</v>
      </c>
      <c r="O486">
        <f>Data!$B$4*F486</f>
        <v>0</v>
      </c>
      <c r="P486" s="23">
        <f t="shared" si="136"/>
        <v>166.57380000000003</v>
      </c>
      <c r="Q486" s="23">
        <f>SUM($P$4:P486)/10000</f>
        <v>9.1186414586766631</v>
      </c>
      <c r="R486" s="21">
        <f t="shared" si="137"/>
        <v>0</v>
      </c>
      <c r="S486">
        <f t="shared" si="138"/>
        <v>0</v>
      </c>
      <c r="T486">
        <f>SUM($S$4:S486)</f>
        <v>1220232.9925884213</v>
      </c>
      <c r="U486">
        <f t="shared" si="139"/>
        <v>0.33895360905233923</v>
      </c>
      <c r="V486" s="21">
        <f t="shared" si="140"/>
        <v>0</v>
      </c>
      <c r="W486">
        <f t="shared" si="141"/>
        <v>0</v>
      </c>
      <c r="Y486">
        <f>SUM($W$4:W486)</f>
        <v>-505658.81276563922</v>
      </c>
      <c r="Z486">
        <f t="shared" si="128"/>
        <v>0.14046078132378867</v>
      </c>
      <c r="AA486">
        <f t="shared" si="142"/>
        <v>0</v>
      </c>
      <c r="AB486">
        <f t="shared" si="144"/>
        <v>0</v>
      </c>
      <c r="AC486">
        <f t="shared" si="143"/>
        <v>0</v>
      </c>
      <c r="AD486">
        <f t="shared" si="145"/>
        <v>0</v>
      </c>
      <c r="AE486">
        <f>SUM($AD$4:AD486)/3600</f>
        <v>0.11236862505903089</v>
      </c>
    </row>
    <row r="487" spans="1:31" x14ac:dyDescent="0.3">
      <c r="A487" s="6" t="s">
        <v>23</v>
      </c>
      <c r="B487" s="6">
        <v>483</v>
      </c>
      <c r="C487" s="6">
        <v>483</v>
      </c>
      <c r="D487" s="3">
        <f t="shared" si="129"/>
        <v>0</v>
      </c>
      <c r="E487" s="7">
        <v>0</v>
      </c>
      <c r="F487" s="21">
        <f t="shared" si="130"/>
        <v>0</v>
      </c>
      <c r="G487" s="5">
        <f t="shared" si="131"/>
        <v>0</v>
      </c>
      <c r="H487" s="5">
        <f t="shared" si="132"/>
        <v>0</v>
      </c>
      <c r="I487">
        <f>SUM($D$4:D487)</f>
        <v>2893.3333333333344</v>
      </c>
      <c r="J487">
        <f t="shared" si="133"/>
        <v>0</v>
      </c>
      <c r="K487">
        <f>Data!$B$4*9.81*0.012</f>
        <v>166.57380000000003</v>
      </c>
      <c r="L487" s="22">
        <f t="shared" si="134"/>
        <v>0</v>
      </c>
      <c r="M487" s="22">
        <f>SUM($L$4:L487)</f>
        <v>10731.269186766651</v>
      </c>
      <c r="N487" s="22">
        <f t="shared" si="135"/>
        <v>10.731269186766651</v>
      </c>
      <c r="O487">
        <f>Data!$B$4*F487</f>
        <v>0</v>
      </c>
      <c r="P487" s="23">
        <f t="shared" si="136"/>
        <v>166.57380000000003</v>
      </c>
      <c r="Q487" s="23">
        <f>SUM($P$4:P487)/10000</f>
        <v>9.1352988386766629</v>
      </c>
      <c r="R487" s="21">
        <f t="shared" si="137"/>
        <v>0</v>
      </c>
      <c r="S487">
        <f t="shared" si="138"/>
        <v>0</v>
      </c>
      <c r="T487">
        <f>SUM($S$4:S487)</f>
        <v>1220232.9925884213</v>
      </c>
      <c r="U487">
        <f t="shared" si="139"/>
        <v>0.33895360905233923</v>
      </c>
      <c r="V487" s="21">
        <f t="shared" si="140"/>
        <v>0</v>
      </c>
      <c r="W487">
        <f t="shared" si="141"/>
        <v>0</v>
      </c>
      <c r="Y487">
        <f>SUM($W$4:W487)</f>
        <v>-505658.81276563922</v>
      </c>
      <c r="Z487">
        <f t="shared" si="128"/>
        <v>0.14046078132378867</v>
      </c>
      <c r="AA487">
        <f t="shared" si="142"/>
        <v>0</v>
      </c>
      <c r="AB487">
        <f t="shared" si="144"/>
        <v>0</v>
      </c>
      <c r="AC487">
        <f t="shared" si="143"/>
        <v>0</v>
      </c>
      <c r="AD487">
        <f t="shared" si="145"/>
        <v>0</v>
      </c>
      <c r="AE487">
        <f>SUM($AD$4:AD487)/3600</f>
        <v>0.11236862505903089</v>
      </c>
    </row>
    <row r="488" spans="1:31" x14ac:dyDescent="0.3">
      <c r="A488" s="6" t="s">
        <v>23</v>
      </c>
      <c r="B488" s="6">
        <v>484</v>
      </c>
      <c r="C488" s="6">
        <v>484</v>
      </c>
      <c r="D488" s="3">
        <f t="shared" si="129"/>
        <v>0</v>
      </c>
      <c r="E488" s="7">
        <v>0</v>
      </c>
      <c r="F488" s="21">
        <f t="shared" si="130"/>
        <v>0</v>
      </c>
      <c r="G488" s="5">
        <f t="shared" si="131"/>
        <v>0</v>
      </c>
      <c r="H488" s="5">
        <f t="shared" si="132"/>
        <v>0</v>
      </c>
      <c r="I488">
        <f>SUM($D$4:D488)</f>
        <v>2893.3333333333344</v>
      </c>
      <c r="J488">
        <f t="shared" si="133"/>
        <v>0</v>
      </c>
      <c r="K488">
        <f>Data!$B$4*9.81*0.012</f>
        <v>166.57380000000003</v>
      </c>
      <c r="L488" s="22">
        <f t="shared" si="134"/>
        <v>0</v>
      </c>
      <c r="M488" s="22">
        <f>SUM($L$4:L488)</f>
        <v>10731.269186766651</v>
      </c>
      <c r="N488" s="22">
        <f t="shared" si="135"/>
        <v>10.731269186766651</v>
      </c>
      <c r="O488">
        <f>Data!$B$4*F488</f>
        <v>0</v>
      </c>
      <c r="P488" s="23">
        <f t="shared" si="136"/>
        <v>166.57380000000003</v>
      </c>
      <c r="Q488" s="23">
        <f>SUM($P$4:P488)/10000</f>
        <v>9.1519562186766628</v>
      </c>
      <c r="R488" s="21">
        <f t="shared" si="137"/>
        <v>0</v>
      </c>
      <c r="S488">
        <f t="shared" si="138"/>
        <v>0</v>
      </c>
      <c r="T488">
        <f>SUM($S$4:S488)</f>
        <v>1220232.9925884213</v>
      </c>
      <c r="U488">
        <f t="shared" si="139"/>
        <v>0.33895360905233923</v>
      </c>
      <c r="V488" s="21">
        <f t="shared" si="140"/>
        <v>0</v>
      </c>
      <c r="W488">
        <f t="shared" si="141"/>
        <v>0</v>
      </c>
      <c r="Y488">
        <f>SUM($W$4:W488)</f>
        <v>-505658.81276563922</v>
      </c>
      <c r="Z488">
        <f t="shared" si="128"/>
        <v>0.14046078132378867</v>
      </c>
      <c r="AA488">
        <f t="shared" si="142"/>
        <v>0</v>
      </c>
      <c r="AB488">
        <f t="shared" si="144"/>
        <v>0</v>
      </c>
      <c r="AC488">
        <f t="shared" si="143"/>
        <v>0</v>
      </c>
      <c r="AD488">
        <f t="shared" si="145"/>
        <v>0</v>
      </c>
      <c r="AE488">
        <f>SUM($AD$4:AD488)/3600</f>
        <v>0.11236862505903089</v>
      </c>
    </row>
    <row r="489" spans="1:31" x14ac:dyDescent="0.3">
      <c r="A489" s="6" t="s">
        <v>23</v>
      </c>
      <c r="B489" s="6">
        <v>485</v>
      </c>
      <c r="C489" s="6">
        <v>485</v>
      </c>
      <c r="D489" s="3">
        <f t="shared" si="129"/>
        <v>0</v>
      </c>
      <c r="E489" s="7">
        <v>0</v>
      </c>
      <c r="F489" s="21">
        <f t="shared" si="130"/>
        <v>0</v>
      </c>
      <c r="G489" s="5">
        <f t="shared" si="131"/>
        <v>0</v>
      </c>
      <c r="H489" s="5">
        <f t="shared" si="132"/>
        <v>0</v>
      </c>
      <c r="I489">
        <f>SUM($D$4:D489)</f>
        <v>2893.3333333333344</v>
      </c>
      <c r="J489">
        <f t="shared" si="133"/>
        <v>0</v>
      </c>
      <c r="K489">
        <f>Data!$B$4*9.81*0.012</f>
        <v>166.57380000000003</v>
      </c>
      <c r="L489" s="22">
        <f t="shared" si="134"/>
        <v>0</v>
      </c>
      <c r="M489" s="22">
        <f>SUM($L$4:L489)</f>
        <v>10731.269186766651</v>
      </c>
      <c r="N489" s="22">
        <f t="shared" si="135"/>
        <v>10.731269186766651</v>
      </c>
      <c r="O489">
        <f>Data!$B$4*F489</f>
        <v>0</v>
      </c>
      <c r="P489" s="23">
        <f t="shared" si="136"/>
        <v>166.57380000000003</v>
      </c>
      <c r="Q489" s="23">
        <f>SUM($P$4:P489)/10000</f>
        <v>9.1686135986766626</v>
      </c>
      <c r="R489" s="21">
        <f t="shared" si="137"/>
        <v>0</v>
      </c>
      <c r="S489">
        <f t="shared" si="138"/>
        <v>0</v>
      </c>
      <c r="T489">
        <f>SUM($S$4:S489)</f>
        <v>1220232.9925884213</v>
      </c>
      <c r="U489">
        <f t="shared" si="139"/>
        <v>0.33895360905233923</v>
      </c>
      <c r="V489" s="21">
        <f t="shared" si="140"/>
        <v>0</v>
      </c>
      <c r="W489">
        <f t="shared" si="141"/>
        <v>0</v>
      </c>
      <c r="Y489">
        <f>SUM($W$4:W489)</f>
        <v>-505658.81276563922</v>
      </c>
      <c r="Z489">
        <f t="shared" si="128"/>
        <v>0.14046078132378867</v>
      </c>
      <c r="AA489">
        <f t="shared" si="142"/>
        <v>0</v>
      </c>
      <c r="AB489">
        <f t="shared" si="144"/>
        <v>0</v>
      </c>
      <c r="AC489">
        <f t="shared" si="143"/>
        <v>0</v>
      </c>
      <c r="AD489">
        <f t="shared" si="145"/>
        <v>0</v>
      </c>
      <c r="AE489">
        <f>SUM($AD$4:AD489)/3600</f>
        <v>0.11236862505903089</v>
      </c>
    </row>
    <row r="490" spans="1:31" x14ac:dyDescent="0.3">
      <c r="A490" s="6" t="s">
        <v>23</v>
      </c>
      <c r="B490" s="6">
        <v>486</v>
      </c>
      <c r="C490" s="6">
        <v>486</v>
      </c>
      <c r="D490" s="3">
        <f t="shared" si="129"/>
        <v>0</v>
      </c>
      <c r="E490" s="7">
        <v>0</v>
      </c>
      <c r="F490" s="21">
        <f t="shared" si="130"/>
        <v>0</v>
      </c>
      <c r="G490" s="5">
        <f t="shared" si="131"/>
        <v>0</v>
      </c>
      <c r="H490" s="5">
        <f t="shared" si="132"/>
        <v>0</v>
      </c>
      <c r="I490">
        <f>SUM($D$4:D490)</f>
        <v>2893.3333333333344</v>
      </c>
      <c r="J490">
        <f t="shared" si="133"/>
        <v>0</v>
      </c>
      <c r="K490">
        <f>Data!$B$4*9.81*0.012</f>
        <v>166.57380000000003</v>
      </c>
      <c r="L490" s="22">
        <f t="shared" si="134"/>
        <v>0</v>
      </c>
      <c r="M490" s="22">
        <f>SUM($L$4:L490)</f>
        <v>10731.269186766651</v>
      </c>
      <c r="N490" s="22">
        <f t="shared" si="135"/>
        <v>10.731269186766651</v>
      </c>
      <c r="O490">
        <f>Data!$B$4*F490</f>
        <v>0</v>
      </c>
      <c r="P490" s="23">
        <f t="shared" si="136"/>
        <v>166.57380000000003</v>
      </c>
      <c r="Q490" s="23">
        <f>SUM($P$4:P490)/10000</f>
        <v>9.1852709786766624</v>
      </c>
      <c r="R490" s="21">
        <f t="shared" si="137"/>
        <v>0</v>
      </c>
      <c r="S490">
        <f t="shared" si="138"/>
        <v>0</v>
      </c>
      <c r="T490">
        <f>SUM($S$4:S490)</f>
        <v>1220232.9925884213</v>
      </c>
      <c r="U490">
        <f t="shared" si="139"/>
        <v>0.33895360905233923</v>
      </c>
      <c r="V490" s="21">
        <f t="shared" si="140"/>
        <v>0</v>
      </c>
      <c r="W490">
        <f t="shared" si="141"/>
        <v>0</v>
      </c>
      <c r="Y490">
        <f>SUM($W$4:W490)</f>
        <v>-505658.81276563922</v>
      </c>
      <c r="Z490">
        <f t="shared" ref="Z490:Z553" si="146">Y490/3600000*-1</f>
        <v>0.14046078132378867</v>
      </c>
      <c r="AA490">
        <f t="shared" si="142"/>
        <v>0</v>
      </c>
      <c r="AB490">
        <f t="shared" si="144"/>
        <v>0</v>
      </c>
      <c r="AC490">
        <f t="shared" si="143"/>
        <v>0</v>
      </c>
      <c r="AD490">
        <f t="shared" si="145"/>
        <v>0</v>
      </c>
      <c r="AE490">
        <f>SUM($AD$4:AD490)/3600</f>
        <v>0.11236862505903089</v>
      </c>
    </row>
    <row r="491" spans="1:31" x14ac:dyDescent="0.3">
      <c r="A491" s="6" t="s">
        <v>23</v>
      </c>
      <c r="B491" s="6">
        <v>487</v>
      </c>
      <c r="C491" s="6">
        <v>487</v>
      </c>
      <c r="D491" s="3">
        <f t="shared" si="129"/>
        <v>0</v>
      </c>
      <c r="E491" s="7">
        <v>0</v>
      </c>
      <c r="F491" s="21">
        <f t="shared" si="130"/>
        <v>0</v>
      </c>
      <c r="G491" s="5">
        <f t="shared" si="131"/>
        <v>0</v>
      </c>
      <c r="H491" s="5">
        <f t="shared" si="132"/>
        <v>0</v>
      </c>
      <c r="I491">
        <f>SUM($D$4:D491)</f>
        <v>2893.3333333333344</v>
      </c>
      <c r="J491">
        <f t="shared" si="133"/>
        <v>0</v>
      </c>
      <c r="K491">
        <f>Data!$B$4*9.81*0.012</f>
        <v>166.57380000000003</v>
      </c>
      <c r="L491" s="22">
        <f t="shared" si="134"/>
        <v>0</v>
      </c>
      <c r="M491" s="22">
        <f>SUM($L$4:L491)</f>
        <v>10731.269186766651</v>
      </c>
      <c r="N491" s="22">
        <f t="shared" si="135"/>
        <v>10.731269186766651</v>
      </c>
      <c r="O491">
        <f>Data!$B$4*F491</f>
        <v>0</v>
      </c>
      <c r="P491" s="23">
        <f t="shared" si="136"/>
        <v>166.57380000000003</v>
      </c>
      <c r="Q491" s="23">
        <f>SUM($P$4:P491)/10000</f>
        <v>9.2019283586766623</v>
      </c>
      <c r="R491" s="21">
        <f t="shared" si="137"/>
        <v>0</v>
      </c>
      <c r="S491">
        <f t="shared" si="138"/>
        <v>0</v>
      </c>
      <c r="T491">
        <f>SUM($S$4:S491)</f>
        <v>1220232.9925884213</v>
      </c>
      <c r="U491">
        <f t="shared" si="139"/>
        <v>0.33895360905233923</v>
      </c>
      <c r="V491" s="21">
        <f t="shared" si="140"/>
        <v>0</v>
      </c>
      <c r="W491">
        <f t="shared" si="141"/>
        <v>0</v>
      </c>
      <c r="Y491">
        <f>SUM($W$4:W491)</f>
        <v>-505658.81276563922</v>
      </c>
      <c r="Z491">
        <f t="shared" si="146"/>
        <v>0.14046078132378867</v>
      </c>
      <c r="AA491">
        <f t="shared" si="142"/>
        <v>0</v>
      </c>
      <c r="AB491">
        <f t="shared" si="144"/>
        <v>0</v>
      </c>
      <c r="AC491">
        <f t="shared" si="143"/>
        <v>0</v>
      </c>
      <c r="AD491">
        <f t="shared" si="145"/>
        <v>0</v>
      </c>
      <c r="AE491">
        <f>SUM($AD$4:AD491)/3600</f>
        <v>0.11236862505903089</v>
      </c>
    </row>
    <row r="492" spans="1:31" x14ac:dyDescent="0.3">
      <c r="A492" s="6" t="s">
        <v>23</v>
      </c>
      <c r="B492" s="6">
        <v>488</v>
      </c>
      <c r="C492" s="6">
        <v>488</v>
      </c>
      <c r="D492" s="3">
        <f t="shared" si="129"/>
        <v>0</v>
      </c>
      <c r="E492" s="7">
        <v>0</v>
      </c>
      <c r="F492" s="21">
        <f t="shared" si="130"/>
        <v>0</v>
      </c>
      <c r="G492" s="5">
        <f t="shared" si="131"/>
        <v>0</v>
      </c>
      <c r="H492" s="5">
        <f t="shared" si="132"/>
        <v>0</v>
      </c>
      <c r="I492">
        <f>SUM($D$4:D492)</f>
        <v>2893.3333333333344</v>
      </c>
      <c r="J492">
        <f t="shared" si="133"/>
        <v>0</v>
      </c>
      <c r="K492">
        <f>Data!$B$4*9.81*0.012</f>
        <v>166.57380000000003</v>
      </c>
      <c r="L492" s="22">
        <f t="shared" si="134"/>
        <v>0</v>
      </c>
      <c r="M492" s="22">
        <f>SUM($L$4:L492)</f>
        <v>10731.269186766651</v>
      </c>
      <c r="N492" s="22">
        <f t="shared" si="135"/>
        <v>10.731269186766651</v>
      </c>
      <c r="O492">
        <f>Data!$B$4*F492</f>
        <v>0</v>
      </c>
      <c r="P492" s="23">
        <f t="shared" si="136"/>
        <v>166.57380000000003</v>
      </c>
      <c r="Q492" s="23">
        <f>SUM($P$4:P492)/10000</f>
        <v>9.2185857386766621</v>
      </c>
      <c r="R492" s="21">
        <f t="shared" si="137"/>
        <v>0</v>
      </c>
      <c r="S492">
        <f t="shared" si="138"/>
        <v>0</v>
      </c>
      <c r="T492">
        <f>SUM($S$4:S492)</f>
        <v>1220232.9925884213</v>
      </c>
      <c r="U492">
        <f t="shared" si="139"/>
        <v>0.33895360905233923</v>
      </c>
      <c r="V492" s="21">
        <f t="shared" si="140"/>
        <v>0</v>
      </c>
      <c r="W492">
        <f t="shared" si="141"/>
        <v>0</v>
      </c>
      <c r="Y492">
        <f>SUM($W$4:W492)</f>
        <v>-505658.81276563922</v>
      </c>
      <c r="Z492">
        <f t="shared" si="146"/>
        <v>0.14046078132378867</v>
      </c>
      <c r="AA492">
        <f t="shared" si="142"/>
        <v>0</v>
      </c>
      <c r="AB492">
        <f t="shared" si="144"/>
        <v>0</v>
      </c>
      <c r="AC492">
        <f t="shared" si="143"/>
        <v>0</v>
      </c>
      <c r="AD492">
        <f t="shared" si="145"/>
        <v>0</v>
      </c>
      <c r="AE492">
        <f>SUM($AD$4:AD492)/3600</f>
        <v>0.11236862505903089</v>
      </c>
    </row>
    <row r="493" spans="1:31" x14ac:dyDescent="0.3">
      <c r="A493" s="6" t="s">
        <v>23</v>
      </c>
      <c r="B493" s="6">
        <v>489</v>
      </c>
      <c r="C493" s="6">
        <v>489</v>
      </c>
      <c r="D493" s="3">
        <f t="shared" si="129"/>
        <v>0</v>
      </c>
      <c r="E493" s="7">
        <v>0</v>
      </c>
      <c r="F493" s="21">
        <f t="shared" si="130"/>
        <v>0</v>
      </c>
      <c r="G493" s="5">
        <f t="shared" si="131"/>
        <v>0</v>
      </c>
      <c r="H493" s="5">
        <f t="shared" si="132"/>
        <v>0</v>
      </c>
      <c r="I493">
        <f>SUM($D$4:D493)</f>
        <v>2893.3333333333344</v>
      </c>
      <c r="J493">
        <f t="shared" si="133"/>
        <v>0</v>
      </c>
      <c r="K493">
        <f>Data!$B$4*9.81*0.012</f>
        <v>166.57380000000003</v>
      </c>
      <c r="L493" s="22">
        <f t="shared" si="134"/>
        <v>0</v>
      </c>
      <c r="M493" s="22">
        <f>SUM($L$4:L493)</f>
        <v>10731.269186766651</v>
      </c>
      <c r="N493" s="22">
        <f t="shared" si="135"/>
        <v>10.731269186766651</v>
      </c>
      <c r="O493">
        <f>Data!$B$4*F493</f>
        <v>0</v>
      </c>
      <c r="P493" s="23">
        <f t="shared" si="136"/>
        <v>166.57380000000003</v>
      </c>
      <c r="Q493" s="23">
        <f>SUM($P$4:P493)/10000</f>
        <v>9.2352431186766619</v>
      </c>
      <c r="R493" s="21">
        <f t="shared" si="137"/>
        <v>0</v>
      </c>
      <c r="S493">
        <f t="shared" si="138"/>
        <v>0</v>
      </c>
      <c r="T493">
        <f>SUM($S$4:S493)</f>
        <v>1220232.9925884213</v>
      </c>
      <c r="U493">
        <f t="shared" si="139"/>
        <v>0.33895360905233923</v>
      </c>
      <c r="V493" s="21">
        <f t="shared" si="140"/>
        <v>0</v>
      </c>
      <c r="W493">
        <f t="shared" si="141"/>
        <v>0</v>
      </c>
      <c r="Y493">
        <f>SUM($W$4:W493)</f>
        <v>-505658.81276563922</v>
      </c>
      <c r="Z493">
        <f t="shared" si="146"/>
        <v>0.14046078132378867</v>
      </c>
      <c r="AA493">
        <f t="shared" si="142"/>
        <v>0</v>
      </c>
      <c r="AB493">
        <f t="shared" si="144"/>
        <v>0</v>
      </c>
      <c r="AC493">
        <f t="shared" si="143"/>
        <v>0</v>
      </c>
      <c r="AD493">
        <f t="shared" si="145"/>
        <v>0</v>
      </c>
      <c r="AE493">
        <f>SUM($AD$4:AD493)/3600</f>
        <v>0.11236862505903089</v>
      </c>
    </row>
    <row r="494" spans="1:31" x14ac:dyDescent="0.3">
      <c r="A494" s="6" t="s">
        <v>23</v>
      </c>
      <c r="B494" s="6">
        <v>490</v>
      </c>
      <c r="C494" s="6">
        <v>490</v>
      </c>
      <c r="D494" s="3">
        <f t="shared" si="129"/>
        <v>0</v>
      </c>
      <c r="E494" s="7">
        <v>0</v>
      </c>
      <c r="F494" s="21">
        <f t="shared" si="130"/>
        <v>0</v>
      </c>
      <c r="G494" s="5">
        <f t="shared" si="131"/>
        <v>0</v>
      </c>
      <c r="H494" s="5">
        <f t="shared" si="132"/>
        <v>0</v>
      </c>
      <c r="I494">
        <f>SUM($D$4:D494)</f>
        <v>2893.3333333333344</v>
      </c>
      <c r="J494">
        <f t="shared" si="133"/>
        <v>0</v>
      </c>
      <c r="K494">
        <f>Data!$B$4*9.81*0.012</f>
        <v>166.57380000000003</v>
      </c>
      <c r="L494" s="22">
        <f t="shared" si="134"/>
        <v>0</v>
      </c>
      <c r="M494" s="22">
        <f>SUM($L$4:L494)</f>
        <v>10731.269186766651</v>
      </c>
      <c r="N494" s="22">
        <f t="shared" si="135"/>
        <v>10.731269186766651</v>
      </c>
      <c r="O494">
        <f>Data!$B$4*F494</f>
        <v>0</v>
      </c>
      <c r="P494" s="23">
        <f t="shared" si="136"/>
        <v>166.57380000000003</v>
      </c>
      <c r="Q494" s="23">
        <f>SUM($P$4:P494)/10000</f>
        <v>9.2519004986766618</v>
      </c>
      <c r="R494" s="21">
        <f t="shared" si="137"/>
        <v>0</v>
      </c>
      <c r="S494">
        <f t="shared" si="138"/>
        <v>0</v>
      </c>
      <c r="T494">
        <f>SUM($S$4:S494)</f>
        <v>1220232.9925884213</v>
      </c>
      <c r="U494">
        <f t="shared" si="139"/>
        <v>0.33895360905233923</v>
      </c>
      <c r="V494" s="21">
        <f t="shared" si="140"/>
        <v>0</v>
      </c>
      <c r="W494">
        <f t="shared" si="141"/>
        <v>0</v>
      </c>
      <c r="Y494">
        <f>SUM($W$4:W494)</f>
        <v>-505658.81276563922</v>
      </c>
      <c r="Z494">
        <f t="shared" si="146"/>
        <v>0.14046078132378867</v>
      </c>
      <c r="AA494">
        <f t="shared" si="142"/>
        <v>0</v>
      </c>
      <c r="AB494">
        <f t="shared" si="144"/>
        <v>0</v>
      </c>
      <c r="AC494">
        <f t="shared" si="143"/>
        <v>0</v>
      </c>
      <c r="AD494">
        <f t="shared" si="145"/>
        <v>0</v>
      </c>
      <c r="AE494">
        <f>SUM($AD$4:AD494)/3600</f>
        <v>0.11236862505903089</v>
      </c>
    </row>
    <row r="495" spans="1:31" x14ac:dyDescent="0.3">
      <c r="A495" s="6" t="s">
        <v>23</v>
      </c>
      <c r="B495" s="6">
        <v>491</v>
      </c>
      <c r="C495" s="6">
        <v>491</v>
      </c>
      <c r="D495" s="3">
        <f t="shared" si="129"/>
        <v>0</v>
      </c>
      <c r="E495" s="7">
        <v>0</v>
      </c>
      <c r="F495" s="21">
        <f t="shared" si="130"/>
        <v>0</v>
      </c>
      <c r="G495" s="5">
        <f t="shared" si="131"/>
        <v>0</v>
      </c>
      <c r="H495" s="5">
        <f t="shared" si="132"/>
        <v>0</v>
      </c>
      <c r="I495">
        <f>SUM($D$4:D495)</f>
        <v>2893.3333333333344</v>
      </c>
      <c r="J495">
        <f t="shared" si="133"/>
        <v>0</v>
      </c>
      <c r="K495">
        <f>Data!$B$4*9.81*0.012</f>
        <v>166.57380000000003</v>
      </c>
      <c r="L495" s="22">
        <f t="shared" si="134"/>
        <v>0</v>
      </c>
      <c r="M495" s="22">
        <f>SUM($L$4:L495)</f>
        <v>10731.269186766651</v>
      </c>
      <c r="N495" s="22">
        <f t="shared" si="135"/>
        <v>10.731269186766651</v>
      </c>
      <c r="O495">
        <f>Data!$B$4*F495</f>
        <v>0</v>
      </c>
      <c r="P495" s="23">
        <f t="shared" si="136"/>
        <v>166.57380000000003</v>
      </c>
      <c r="Q495" s="23">
        <f>SUM($P$4:P495)/10000</f>
        <v>9.2685578786766616</v>
      </c>
      <c r="R495" s="21">
        <f t="shared" si="137"/>
        <v>0</v>
      </c>
      <c r="S495">
        <f t="shared" si="138"/>
        <v>0</v>
      </c>
      <c r="T495">
        <f>SUM($S$4:S495)</f>
        <v>1220232.9925884213</v>
      </c>
      <c r="U495">
        <f t="shared" si="139"/>
        <v>0.33895360905233923</v>
      </c>
      <c r="V495" s="21">
        <f t="shared" si="140"/>
        <v>0</v>
      </c>
      <c r="W495">
        <f t="shared" si="141"/>
        <v>0</v>
      </c>
      <c r="Y495">
        <f>SUM($W$4:W495)</f>
        <v>-505658.81276563922</v>
      </c>
      <c r="Z495">
        <f t="shared" si="146"/>
        <v>0.14046078132378867</v>
      </c>
      <c r="AA495">
        <f t="shared" si="142"/>
        <v>0</v>
      </c>
      <c r="AB495">
        <f t="shared" si="144"/>
        <v>0</v>
      </c>
      <c r="AC495">
        <f t="shared" si="143"/>
        <v>0</v>
      </c>
      <c r="AD495">
        <f t="shared" si="145"/>
        <v>0</v>
      </c>
      <c r="AE495">
        <f>SUM($AD$4:AD495)/3600</f>
        <v>0.11236862505903089</v>
      </c>
    </row>
    <row r="496" spans="1:31" x14ac:dyDescent="0.3">
      <c r="A496" s="6" t="s">
        <v>23</v>
      </c>
      <c r="B496" s="6">
        <v>492</v>
      </c>
      <c r="C496" s="6">
        <v>492</v>
      </c>
      <c r="D496" s="3">
        <f t="shared" si="129"/>
        <v>0</v>
      </c>
      <c r="E496" s="7">
        <v>0</v>
      </c>
      <c r="F496" s="21">
        <f t="shared" si="130"/>
        <v>0</v>
      </c>
      <c r="G496" s="5">
        <f t="shared" si="131"/>
        <v>0</v>
      </c>
      <c r="H496" s="5">
        <f t="shared" si="132"/>
        <v>0</v>
      </c>
      <c r="I496">
        <f>SUM($D$4:D496)</f>
        <v>2893.3333333333344</v>
      </c>
      <c r="J496">
        <f t="shared" si="133"/>
        <v>0</v>
      </c>
      <c r="K496">
        <f>Data!$B$4*9.81*0.012</f>
        <v>166.57380000000003</v>
      </c>
      <c r="L496" s="22">
        <f t="shared" si="134"/>
        <v>0</v>
      </c>
      <c r="M496" s="22">
        <f>SUM($L$4:L496)</f>
        <v>10731.269186766651</v>
      </c>
      <c r="N496" s="22">
        <f t="shared" si="135"/>
        <v>10.731269186766651</v>
      </c>
      <c r="O496">
        <f>Data!$B$4*F496</f>
        <v>0</v>
      </c>
      <c r="P496" s="23">
        <f t="shared" si="136"/>
        <v>166.57380000000003</v>
      </c>
      <c r="Q496" s="23">
        <f>SUM($P$4:P496)/10000</f>
        <v>9.2852152586766614</v>
      </c>
      <c r="R496" s="21">
        <f t="shared" si="137"/>
        <v>0</v>
      </c>
      <c r="S496">
        <f t="shared" si="138"/>
        <v>0</v>
      </c>
      <c r="T496">
        <f>SUM($S$4:S496)</f>
        <v>1220232.9925884213</v>
      </c>
      <c r="U496">
        <f t="shared" si="139"/>
        <v>0.33895360905233923</v>
      </c>
      <c r="V496" s="21">
        <f t="shared" si="140"/>
        <v>0</v>
      </c>
      <c r="W496">
        <f t="shared" si="141"/>
        <v>0</v>
      </c>
      <c r="Y496">
        <f>SUM($W$4:W496)</f>
        <v>-505658.81276563922</v>
      </c>
      <c r="Z496">
        <f t="shared" si="146"/>
        <v>0.14046078132378867</v>
      </c>
      <c r="AA496">
        <f t="shared" si="142"/>
        <v>0</v>
      </c>
      <c r="AB496">
        <f t="shared" si="144"/>
        <v>0</v>
      </c>
      <c r="AC496">
        <f t="shared" si="143"/>
        <v>0</v>
      </c>
      <c r="AD496">
        <f t="shared" si="145"/>
        <v>0</v>
      </c>
      <c r="AE496">
        <f>SUM($AD$4:AD496)/3600</f>
        <v>0.11236862505903089</v>
      </c>
    </row>
    <row r="497" spans="1:31" x14ac:dyDescent="0.3">
      <c r="A497" s="6" t="s">
        <v>23</v>
      </c>
      <c r="B497" s="6">
        <v>493</v>
      </c>
      <c r="C497" s="6">
        <v>493</v>
      </c>
      <c r="D497" s="3">
        <f t="shared" si="129"/>
        <v>0</v>
      </c>
      <c r="E497" s="7">
        <v>0</v>
      </c>
      <c r="F497" s="21">
        <f t="shared" si="130"/>
        <v>0</v>
      </c>
      <c r="G497" s="5">
        <f t="shared" si="131"/>
        <v>0</v>
      </c>
      <c r="H497" s="5">
        <f t="shared" si="132"/>
        <v>0</v>
      </c>
      <c r="I497">
        <f>SUM($D$4:D497)</f>
        <v>2893.3333333333344</v>
      </c>
      <c r="J497">
        <f t="shared" si="133"/>
        <v>0</v>
      </c>
      <c r="K497">
        <f>Data!$B$4*9.81*0.012</f>
        <v>166.57380000000003</v>
      </c>
      <c r="L497" s="22">
        <f t="shared" si="134"/>
        <v>0</v>
      </c>
      <c r="M497" s="22">
        <f>SUM($L$4:L497)</f>
        <v>10731.269186766651</v>
      </c>
      <c r="N497" s="22">
        <f t="shared" si="135"/>
        <v>10.731269186766651</v>
      </c>
      <c r="O497">
        <f>Data!$B$4*F497</f>
        <v>0</v>
      </c>
      <c r="P497" s="23">
        <f t="shared" si="136"/>
        <v>166.57380000000003</v>
      </c>
      <c r="Q497" s="23">
        <f>SUM($P$4:P497)/10000</f>
        <v>9.3018726386766613</v>
      </c>
      <c r="R497" s="21">
        <f t="shared" si="137"/>
        <v>0</v>
      </c>
      <c r="S497">
        <f t="shared" si="138"/>
        <v>0</v>
      </c>
      <c r="T497">
        <f>SUM($S$4:S497)</f>
        <v>1220232.9925884213</v>
      </c>
      <c r="U497">
        <f t="shared" si="139"/>
        <v>0.33895360905233923</v>
      </c>
      <c r="V497" s="21">
        <f t="shared" si="140"/>
        <v>0</v>
      </c>
      <c r="W497">
        <f t="shared" si="141"/>
        <v>0</v>
      </c>
      <c r="Y497">
        <f>SUM($W$4:W497)</f>
        <v>-505658.81276563922</v>
      </c>
      <c r="Z497">
        <f t="shared" si="146"/>
        <v>0.14046078132378867</v>
      </c>
      <c r="AA497">
        <f t="shared" si="142"/>
        <v>0</v>
      </c>
      <c r="AB497">
        <f t="shared" si="144"/>
        <v>0</v>
      </c>
      <c r="AC497">
        <f t="shared" si="143"/>
        <v>0</v>
      </c>
      <c r="AD497">
        <f t="shared" si="145"/>
        <v>0</v>
      </c>
      <c r="AE497">
        <f>SUM($AD$4:AD497)/3600</f>
        <v>0.11236862505903089</v>
      </c>
    </row>
    <row r="498" spans="1:31" x14ac:dyDescent="0.3">
      <c r="A498" s="6" t="s">
        <v>23</v>
      </c>
      <c r="B498" s="6">
        <v>494</v>
      </c>
      <c r="C498" s="6">
        <v>494</v>
      </c>
      <c r="D498" s="3">
        <f t="shared" si="129"/>
        <v>0</v>
      </c>
      <c r="E498" s="7">
        <v>0</v>
      </c>
      <c r="F498" s="21">
        <f t="shared" si="130"/>
        <v>0</v>
      </c>
      <c r="G498" s="5">
        <f t="shared" si="131"/>
        <v>0</v>
      </c>
      <c r="H498" s="5">
        <f t="shared" si="132"/>
        <v>0</v>
      </c>
      <c r="I498">
        <f>SUM($D$4:D498)</f>
        <v>2893.3333333333344</v>
      </c>
      <c r="J498">
        <f t="shared" si="133"/>
        <v>0</v>
      </c>
      <c r="K498">
        <f>Data!$B$4*9.81*0.012</f>
        <v>166.57380000000003</v>
      </c>
      <c r="L498" s="22">
        <f t="shared" si="134"/>
        <v>0</v>
      </c>
      <c r="M498" s="22">
        <f>SUM($L$4:L498)</f>
        <v>10731.269186766651</v>
      </c>
      <c r="N498" s="22">
        <f t="shared" si="135"/>
        <v>10.731269186766651</v>
      </c>
      <c r="O498">
        <f>Data!$B$4*F498</f>
        <v>0</v>
      </c>
      <c r="P498" s="23">
        <f t="shared" si="136"/>
        <v>166.57380000000003</v>
      </c>
      <c r="Q498" s="23">
        <f>SUM($P$4:P498)/10000</f>
        <v>9.3185300186766611</v>
      </c>
      <c r="R498" s="21">
        <f t="shared" si="137"/>
        <v>0</v>
      </c>
      <c r="S498">
        <f t="shared" si="138"/>
        <v>0</v>
      </c>
      <c r="T498">
        <f>SUM($S$4:S498)</f>
        <v>1220232.9925884213</v>
      </c>
      <c r="U498">
        <f t="shared" si="139"/>
        <v>0.33895360905233923</v>
      </c>
      <c r="V498" s="21">
        <f t="shared" si="140"/>
        <v>0</v>
      </c>
      <c r="W498">
        <f t="shared" si="141"/>
        <v>0</v>
      </c>
      <c r="Y498">
        <f>SUM($W$4:W498)</f>
        <v>-505658.81276563922</v>
      </c>
      <c r="Z498">
        <f t="shared" si="146"/>
        <v>0.14046078132378867</v>
      </c>
      <c r="AA498">
        <f t="shared" si="142"/>
        <v>0</v>
      </c>
      <c r="AB498">
        <f t="shared" si="144"/>
        <v>0</v>
      </c>
      <c r="AC498">
        <f t="shared" si="143"/>
        <v>0</v>
      </c>
      <c r="AD498">
        <f t="shared" si="145"/>
        <v>0</v>
      </c>
      <c r="AE498">
        <f>SUM($AD$4:AD498)/3600</f>
        <v>0.11236862505903089</v>
      </c>
    </row>
    <row r="499" spans="1:31" x14ac:dyDescent="0.3">
      <c r="A499" s="6" t="s">
        <v>23</v>
      </c>
      <c r="B499" s="6">
        <v>495</v>
      </c>
      <c r="C499" s="6">
        <v>495</v>
      </c>
      <c r="D499" s="3">
        <f t="shared" si="129"/>
        <v>0</v>
      </c>
      <c r="E499" s="7">
        <v>0</v>
      </c>
      <c r="F499" s="21">
        <f t="shared" si="130"/>
        <v>0</v>
      </c>
      <c r="G499" s="5">
        <f t="shared" si="131"/>
        <v>0</v>
      </c>
      <c r="H499" s="5">
        <f t="shared" si="132"/>
        <v>0</v>
      </c>
      <c r="I499">
        <f>SUM($D$4:D499)</f>
        <v>2893.3333333333344</v>
      </c>
      <c r="J499">
        <f t="shared" si="133"/>
        <v>0</v>
      </c>
      <c r="K499">
        <f>Data!$B$4*9.81*0.012</f>
        <v>166.57380000000003</v>
      </c>
      <c r="L499" s="22">
        <f t="shared" si="134"/>
        <v>0</v>
      </c>
      <c r="M499" s="22">
        <f>SUM($L$4:L499)</f>
        <v>10731.269186766651</v>
      </c>
      <c r="N499" s="22">
        <f t="shared" si="135"/>
        <v>10.731269186766651</v>
      </c>
      <c r="O499">
        <f>Data!$B$4*F499</f>
        <v>0</v>
      </c>
      <c r="P499" s="23">
        <f t="shared" si="136"/>
        <v>166.57380000000003</v>
      </c>
      <c r="Q499" s="23">
        <f>SUM($P$4:P499)/10000</f>
        <v>9.3351873986766609</v>
      </c>
      <c r="R499" s="21">
        <f t="shared" si="137"/>
        <v>0</v>
      </c>
      <c r="S499">
        <f t="shared" si="138"/>
        <v>0</v>
      </c>
      <c r="T499">
        <f>SUM($S$4:S499)</f>
        <v>1220232.9925884213</v>
      </c>
      <c r="U499">
        <f t="shared" si="139"/>
        <v>0.33895360905233923</v>
      </c>
      <c r="V499" s="21">
        <f t="shared" si="140"/>
        <v>0</v>
      </c>
      <c r="W499">
        <f t="shared" si="141"/>
        <v>0</v>
      </c>
      <c r="Y499">
        <f>SUM($W$4:W499)</f>
        <v>-505658.81276563922</v>
      </c>
      <c r="Z499">
        <f t="shared" si="146"/>
        <v>0.14046078132378867</v>
      </c>
      <c r="AA499">
        <f t="shared" si="142"/>
        <v>0</v>
      </c>
      <c r="AB499">
        <f t="shared" si="144"/>
        <v>0</v>
      </c>
      <c r="AC499">
        <f t="shared" si="143"/>
        <v>0</v>
      </c>
      <c r="AD499">
        <f t="shared" si="145"/>
        <v>0</v>
      </c>
      <c r="AE499">
        <f>SUM($AD$4:AD499)/3600</f>
        <v>0.11236862505903089</v>
      </c>
    </row>
    <row r="500" spans="1:31" x14ac:dyDescent="0.3">
      <c r="A500" s="6" t="s">
        <v>23</v>
      </c>
      <c r="B500" s="6">
        <v>496</v>
      </c>
      <c r="C500" s="6">
        <v>496</v>
      </c>
      <c r="D500" s="3">
        <f t="shared" si="129"/>
        <v>0</v>
      </c>
      <c r="E500" s="7">
        <v>0</v>
      </c>
      <c r="F500" s="21">
        <f t="shared" si="130"/>
        <v>0</v>
      </c>
      <c r="G500" s="5">
        <f t="shared" si="131"/>
        <v>0</v>
      </c>
      <c r="H500" s="5">
        <f t="shared" si="132"/>
        <v>0</v>
      </c>
      <c r="I500">
        <f>SUM($D$4:D500)</f>
        <v>2893.3333333333344</v>
      </c>
      <c r="J500">
        <f t="shared" si="133"/>
        <v>0</v>
      </c>
      <c r="K500">
        <f>Data!$B$4*9.81*0.012</f>
        <v>166.57380000000003</v>
      </c>
      <c r="L500" s="22">
        <f t="shared" si="134"/>
        <v>0</v>
      </c>
      <c r="M500" s="22">
        <f>SUM($L$4:L500)</f>
        <v>10731.269186766651</v>
      </c>
      <c r="N500" s="22">
        <f t="shared" si="135"/>
        <v>10.731269186766651</v>
      </c>
      <c r="O500">
        <f>Data!$B$4*F500</f>
        <v>0</v>
      </c>
      <c r="P500" s="23">
        <f t="shared" si="136"/>
        <v>166.57380000000003</v>
      </c>
      <c r="Q500" s="23">
        <f>SUM($P$4:P500)/10000</f>
        <v>9.3518447786766608</v>
      </c>
      <c r="R500" s="21">
        <f t="shared" si="137"/>
        <v>0</v>
      </c>
      <c r="S500">
        <f t="shared" si="138"/>
        <v>0</v>
      </c>
      <c r="T500">
        <f>SUM($S$4:S500)</f>
        <v>1220232.9925884213</v>
      </c>
      <c r="U500">
        <f t="shared" si="139"/>
        <v>0.33895360905233923</v>
      </c>
      <c r="V500" s="21">
        <f t="shared" si="140"/>
        <v>0</v>
      </c>
      <c r="W500">
        <f t="shared" si="141"/>
        <v>0</v>
      </c>
      <c r="Y500">
        <f>SUM($W$4:W500)</f>
        <v>-505658.81276563922</v>
      </c>
      <c r="Z500">
        <f t="shared" si="146"/>
        <v>0.14046078132378867</v>
      </c>
      <c r="AA500">
        <f t="shared" si="142"/>
        <v>0</v>
      </c>
      <c r="AB500">
        <f t="shared" si="144"/>
        <v>0</v>
      </c>
      <c r="AC500">
        <f t="shared" si="143"/>
        <v>0</v>
      </c>
      <c r="AD500">
        <f t="shared" si="145"/>
        <v>0</v>
      </c>
      <c r="AE500">
        <f>SUM($AD$4:AD500)/3600</f>
        <v>0.11236862505903089</v>
      </c>
    </row>
    <row r="501" spans="1:31" x14ac:dyDescent="0.3">
      <c r="A501" s="6" t="s">
        <v>23</v>
      </c>
      <c r="B501" s="6">
        <v>497</v>
      </c>
      <c r="C501" s="6">
        <v>497</v>
      </c>
      <c r="D501" s="3">
        <f t="shared" si="129"/>
        <v>0</v>
      </c>
      <c r="E501" s="7">
        <v>0</v>
      </c>
      <c r="F501" s="21">
        <f t="shared" si="130"/>
        <v>0</v>
      </c>
      <c r="G501" s="5">
        <f t="shared" si="131"/>
        <v>0</v>
      </c>
      <c r="H501" s="5">
        <f t="shared" si="132"/>
        <v>0</v>
      </c>
      <c r="I501">
        <f>SUM($D$4:D501)</f>
        <v>2893.3333333333344</v>
      </c>
      <c r="J501">
        <f t="shared" si="133"/>
        <v>0</v>
      </c>
      <c r="K501">
        <f>Data!$B$4*9.81*0.012</f>
        <v>166.57380000000003</v>
      </c>
      <c r="L501" s="22">
        <f t="shared" si="134"/>
        <v>0</v>
      </c>
      <c r="M501" s="22">
        <f>SUM($L$4:L501)</f>
        <v>10731.269186766651</v>
      </c>
      <c r="N501" s="22">
        <f t="shared" si="135"/>
        <v>10.731269186766651</v>
      </c>
      <c r="O501">
        <f>Data!$B$4*F501</f>
        <v>0</v>
      </c>
      <c r="P501" s="23">
        <f t="shared" si="136"/>
        <v>166.57380000000003</v>
      </c>
      <c r="Q501" s="23">
        <f>SUM($P$4:P501)/10000</f>
        <v>9.3685021586766606</v>
      </c>
      <c r="R501" s="21">
        <f t="shared" si="137"/>
        <v>0</v>
      </c>
      <c r="S501">
        <f t="shared" si="138"/>
        <v>0</v>
      </c>
      <c r="T501">
        <f>SUM($S$4:S501)</f>
        <v>1220232.9925884213</v>
      </c>
      <c r="U501">
        <f t="shared" si="139"/>
        <v>0.33895360905233923</v>
      </c>
      <c r="V501" s="21">
        <f t="shared" si="140"/>
        <v>0</v>
      </c>
      <c r="W501">
        <f t="shared" si="141"/>
        <v>0</v>
      </c>
      <c r="Y501">
        <f>SUM($W$4:W501)</f>
        <v>-505658.81276563922</v>
      </c>
      <c r="Z501">
        <f t="shared" si="146"/>
        <v>0.14046078132378867</v>
      </c>
      <c r="AA501">
        <f t="shared" si="142"/>
        <v>0</v>
      </c>
      <c r="AB501">
        <f t="shared" si="144"/>
        <v>0</v>
      </c>
      <c r="AC501">
        <f t="shared" si="143"/>
        <v>0</v>
      </c>
      <c r="AD501">
        <f t="shared" si="145"/>
        <v>0</v>
      </c>
      <c r="AE501">
        <f>SUM($AD$4:AD501)/3600</f>
        <v>0.11236862505903089</v>
      </c>
    </row>
    <row r="502" spans="1:31" x14ac:dyDescent="0.3">
      <c r="A502" s="6" t="s">
        <v>23</v>
      </c>
      <c r="B502" s="6">
        <v>498</v>
      </c>
      <c r="C502" s="6">
        <v>498</v>
      </c>
      <c r="D502" s="3">
        <f t="shared" si="129"/>
        <v>0</v>
      </c>
      <c r="E502" s="7">
        <v>0</v>
      </c>
      <c r="F502" s="21">
        <f t="shared" si="130"/>
        <v>0</v>
      </c>
      <c r="G502" s="5">
        <f t="shared" si="131"/>
        <v>0</v>
      </c>
      <c r="H502" s="5">
        <f t="shared" si="132"/>
        <v>0</v>
      </c>
      <c r="I502">
        <f>SUM($D$4:D502)</f>
        <v>2893.3333333333344</v>
      </c>
      <c r="J502">
        <f t="shared" si="133"/>
        <v>0</v>
      </c>
      <c r="K502">
        <f>Data!$B$4*9.81*0.012</f>
        <v>166.57380000000003</v>
      </c>
      <c r="L502" s="22">
        <f t="shared" si="134"/>
        <v>0</v>
      </c>
      <c r="M502" s="22">
        <f>SUM($L$4:L502)</f>
        <v>10731.269186766651</v>
      </c>
      <c r="N502" s="22">
        <f t="shared" si="135"/>
        <v>10.731269186766651</v>
      </c>
      <c r="O502">
        <f>Data!$B$4*F502</f>
        <v>0</v>
      </c>
      <c r="P502" s="23">
        <f t="shared" si="136"/>
        <v>166.57380000000003</v>
      </c>
      <c r="Q502" s="23">
        <f>SUM($P$4:P502)/10000</f>
        <v>9.3851595386766604</v>
      </c>
      <c r="R502" s="21">
        <f t="shared" si="137"/>
        <v>0</v>
      </c>
      <c r="S502">
        <f t="shared" si="138"/>
        <v>0</v>
      </c>
      <c r="T502">
        <f>SUM($S$4:S502)</f>
        <v>1220232.9925884213</v>
      </c>
      <c r="U502">
        <f t="shared" si="139"/>
        <v>0.33895360905233923</v>
      </c>
      <c r="V502" s="21">
        <f t="shared" si="140"/>
        <v>0</v>
      </c>
      <c r="W502">
        <f t="shared" si="141"/>
        <v>0</v>
      </c>
      <c r="Y502">
        <f>SUM($W$4:W502)</f>
        <v>-505658.81276563922</v>
      </c>
      <c r="Z502">
        <f t="shared" si="146"/>
        <v>0.14046078132378867</v>
      </c>
      <c r="AA502">
        <f t="shared" si="142"/>
        <v>0</v>
      </c>
      <c r="AB502">
        <f t="shared" si="144"/>
        <v>0</v>
      </c>
      <c r="AC502">
        <f t="shared" si="143"/>
        <v>0</v>
      </c>
      <c r="AD502">
        <f t="shared" si="145"/>
        <v>0</v>
      </c>
      <c r="AE502">
        <f>SUM($AD$4:AD502)/3600</f>
        <v>0.11236862505903089</v>
      </c>
    </row>
    <row r="503" spans="1:31" x14ac:dyDescent="0.3">
      <c r="A503" s="6" t="s">
        <v>23</v>
      </c>
      <c r="B503" s="6">
        <v>499</v>
      </c>
      <c r="C503" s="6">
        <v>499</v>
      </c>
      <c r="D503" s="3">
        <f t="shared" si="129"/>
        <v>0</v>
      </c>
      <c r="E503" s="7">
        <v>0</v>
      </c>
      <c r="F503" s="21">
        <f t="shared" si="130"/>
        <v>0</v>
      </c>
      <c r="G503" s="5">
        <f t="shared" si="131"/>
        <v>0</v>
      </c>
      <c r="H503" s="5">
        <f t="shared" si="132"/>
        <v>0</v>
      </c>
      <c r="I503">
        <f>SUM($D$4:D503)</f>
        <v>2893.3333333333344</v>
      </c>
      <c r="J503">
        <f t="shared" si="133"/>
        <v>0</v>
      </c>
      <c r="K503">
        <f>Data!$B$4*9.81*0.012</f>
        <v>166.57380000000003</v>
      </c>
      <c r="L503" s="22">
        <f t="shared" si="134"/>
        <v>0</v>
      </c>
      <c r="M503" s="22">
        <f>SUM($L$4:L503)</f>
        <v>10731.269186766651</v>
      </c>
      <c r="N503" s="22">
        <f t="shared" si="135"/>
        <v>10.731269186766651</v>
      </c>
      <c r="O503">
        <f>Data!$B$4*F503</f>
        <v>0</v>
      </c>
      <c r="P503" s="23">
        <f t="shared" si="136"/>
        <v>166.57380000000003</v>
      </c>
      <c r="Q503" s="23">
        <f>SUM($P$4:P503)/10000</f>
        <v>9.4018169186766603</v>
      </c>
      <c r="R503" s="21">
        <f t="shared" si="137"/>
        <v>0</v>
      </c>
      <c r="S503">
        <f t="shared" si="138"/>
        <v>0</v>
      </c>
      <c r="T503">
        <f>SUM($S$4:S503)</f>
        <v>1220232.9925884213</v>
      </c>
      <c r="U503">
        <f t="shared" si="139"/>
        <v>0.33895360905233923</v>
      </c>
      <c r="V503" s="21">
        <f t="shared" si="140"/>
        <v>0</v>
      </c>
      <c r="W503">
        <f t="shared" si="141"/>
        <v>0</v>
      </c>
      <c r="Y503">
        <f>SUM($W$4:W503)</f>
        <v>-505658.81276563922</v>
      </c>
      <c r="Z503">
        <f t="shared" si="146"/>
        <v>0.14046078132378867</v>
      </c>
      <c r="AA503">
        <f t="shared" si="142"/>
        <v>0</v>
      </c>
      <c r="AB503">
        <f t="shared" si="144"/>
        <v>0</v>
      </c>
      <c r="AC503">
        <f t="shared" si="143"/>
        <v>0</v>
      </c>
      <c r="AD503">
        <f t="shared" si="145"/>
        <v>0</v>
      </c>
      <c r="AE503">
        <f>SUM($AD$4:AD503)/3600</f>
        <v>0.11236862505903089</v>
      </c>
    </row>
    <row r="504" spans="1:31" x14ac:dyDescent="0.3">
      <c r="A504" s="6" t="s">
        <v>23</v>
      </c>
      <c r="B504" s="6">
        <v>500</v>
      </c>
      <c r="C504" s="6">
        <v>500</v>
      </c>
      <c r="D504" s="3">
        <f t="shared" si="129"/>
        <v>0</v>
      </c>
      <c r="E504" s="7">
        <v>0</v>
      </c>
      <c r="F504" s="21">
        <f t="shared" si="130"/>
        <v>0</v>
      </c>
      <c r="G504" s="5">
        <f t="shared" si="131"/>
        <v>0</v>
      </c>
      <c r="H504" s="5">
        <f t="shared" si="132"/>
        <v>0</v>
      </c>
      <c r="I504">
        <f>SUM($D$4:D504)</f>
        <v>2893.3333333333344</v>
      </c>
      <c r="J504">
        <f t="shared" si="133"/>
        <v>0</v>
      </c>
      <c r="K504">
        <f>Data!$B$4*9.81*0.012</f>
        <v>166.57380000000003</v>
      </c>
      <c r="L504" s="22">
        <f t="shared" si="134"/>
        <v>0</v>
      </c>
      <c r="M504" s="22">
        <f>SUM($L$4:L504)</f>
        <v>10731.269186766651</v>
      </c>
      <c r="N504" s="22">
        <f t="shared" si="135"/>
        <v>10.731269186766651</v>
      </c>
      <c r="O504">
        <f>Data!$B$4*F504</f>
        <v>0</v>
      </c>
      <c r="P504" s="23">
        <f t="shared" si="136"/>
        <v>166.57380000000003</v>
      </c>
      <c r="Q504" s="23">
        <f>SUM($P$4:P504)/10000</f>
        <v>9.4184742986766601</v>
      </c>
      <c r="R504" s="21">
        <f t="shared" si="137"/>
        <v>0</v>
      </c>
      <c r="S504">
        <f t="shared" si="138"/>
        <v>0</v>
      </c>
      <c r="T504">
        <f>SUM($S$4:S504)</f>
        <v>1220232.9925884213</v>
      </c>
      <c r="U504">
        <f t="shared" si="139"/>
        <v>0.33895360905233923</v>
      </c>
      <c r="V504" s="21">
        <f t="shared" si="140"/>
        <v>0</v>
      </c>
      <c r="W504">
        <f t="shared" si="141"/>
        <v>0</v>
      </c>
      <c r="Y504">
        <f>SUM($W$4:W504)</f>
        <v>-505658.81276563922</v>
      </c>
      <c r="Z504">
        <f t="shared" si="146"/>
        <v>0.14046078132378867</v>
      </c>
      <c r="AA504">
        <f t="shared" si="142"/>
        <v>0</v>
      </c>
      <c r="AB504">
        <f t="shared" si="144"/>
        <v>0</v>
      </c>
      <c r="AC504">
        <f t="shared" si="143"/>
        <v>0</v>
      </c>
      <c r="AD504">
        <f t="shared" si="145"/>
        <v>0</v>
      </c>
      <c r="AE504">
        <f>SUM($AD$4:AD504)/3600</f>
        <v>0.11236862505903089</v>
      </c>
    </row>
    <row r="505" spans="1:31" x14ac:dyDescent="0.3">
      <c r="A505" s="6" t="s">
        <v>23</v>
      </c>
      <c r="B505" s="6">
        <v>501</v>
      </c>
      <c r="C505" s="6">
        <v>501</v>
      </c>
      <c r="D505" s="3">
        <f t="shared" si="129"/>
        <v>0</v>
      </c>
      <c r="E505" s="7">
        <v>0</v>
      </c>
      <c r="F505" s="21">
        <f t="shared" si="130"/>
        <v>0</v>
      </c>
      <c r="G505" s="5">
        <f t="shared" si="131"/>
        <v>0</v>
      </c>
      <c r="H505" s="5">
        <f t="shared" si="132"/>
        <v>0</v>
      </c>
      <c r="I505">
        <f>SUM($D$4:D505)</f>
        <v>2893.3333333333344</v>
      </c>
      <c r="J505">
        <f t="shared" si="133"/>
        <v>0</v>
      </c>
      <c r="K505">
        <f>Data!$B$4*9.81*0.012</f>
        <v>166.57380000000003</v>
      </c>
      <c r="L505" s="22">
        <f t="shared" si="134"/>
        <v>0</v>
      </c>
      <c r="M505" s="22">
        <f>SUM($L$4:L505)</f>
        <v>10731.269186766651</v>
      </c>
      <c r="N505" s="22">
        <f t="shared" si="135"/>
        <v>10.731269186766651</v>
      </c>
      <c r="O505">
        <f>Data!$B$4*F505</f>
        <v>0</v>
      </c>
      <c r="P505" s="23">
        <f t="shared" si="136"/>
        <v>166.57380000000003</v>
      </c>
      <c r="Q505" s="23">
        <f>SUM($P$4:P505)/10000</f>
        <v>9.4351316786766599</v>
      </c>
      <c r="R505" s="21">
        <f t="shared" si="137"/>
        <v>0</v>
      </c>
      <c r="S505">
        <f t="shared" si="138"/>
        <v>0</v>
      </c>
      <c r="T505">
        <f>SUM($S$4:S505)</f>
        <v>1220232.9925884213</v>
      </c>
      <c r="U505">
        <f t="shared" si="139"/>
        <v>0.33895360905233923</v>
      </c>
      <c r="V505" s="21">
        <f t="shared" si="140"/>
        <v>0</v>
      </c>
      <c r="W505">
        <f t="shared" si="141"/>
        <v>0</v>
      </c>
      <c r="Y505">
        <f>SUM($W$4:W505)</f>
        <v>-505658.81276563922</v>
      </c>
      <c r="Z505">
        <f t="shared" si="146"/>
        <v>0.14046078132378867</v>
      </c>
      <c r="AA505">
        <f t="shared" si="142"/>
        <v>0</v>
      </c>
      <c r="AB505">
        <f t="shared" si="144"/>
        <v>0</v>
      </c>
      <c r="AC505">
        <f t="shared" si="143"/>
        <v>0</v>
      </c>
      <c r="AD505">
        <f t="shared" si="145"/>
        <v>0</v>
      </c>
      <c r="AE505">
        <f>SUM($AD$4:AD505)/3600</f>
        <v>0.11236862505903089</v>
      </c>
    </row>
    <row r="506" spans="1:31" x14ac:dyDescent="0.3">
      <c r="A506" s="6" t="s">
        <v>23</v>
      </c>
      <c r="B506" s="6">
        <v>502</v>
      </c>
      <c r="C506" s="6">
        <v>502</v>
      </c>
      <c r="D506" s="3">
        <f t="shared" si="129"/>
        <v>0</v>
      </c>
      <c r="E506" s="7">
        <v>0</v>
      </c>
      <c r="F506" s="21">
        <f t="shared" si="130"/>
        <v>0</v>
      </c>
      <c r="G506" s="5">
        <f t="shared" si="131"/>
        <v>0</v>
      </c>
      <c r="H506" s="5">
        <f t="shared" si="132"/>
        <v>0</v>
      </c>
      <c r="I506">
        <f>SUM($D$4:D506)</f>
        <v>2893.3333333333344</v>
      </c>
      <c r="J506">
        <f t="shared" si="133"/>
        <v>0</v>
      </c>
      <c r="K506">
        <f>Data!$B$4*9.81*0.012</f>
        <v>166.57380000000003</v>
      </c>
      <c r="L506" s="22">
        <f t="shared" si="134"/>
        <v>0</v>
      </c>
      <c r="M506" s="22">
        <f>SUM($L$4:L506)</f>
        <v>10731.269186766651</v>
      </c>
      <c r="N506" s="22">
        <f t="shared" si="135"/>
        <v>10.731269186766651</v>
      </c>
      <c r="O506">
        <f>Data!$B$4*F506</f>
        <v>0</v>
      </c>
      <c r="P506" s="23">
        <f t="shared" si="136"/>
        <v>166.57380000000003</v>
      </c>
      <c r="Q506" s="23">
        <f>SUM($P$4:P506)/10000</f>
        <v>9.4517890586766597</v>
      </c>
      <c r="R506" s="21">
        <f t="shared" si="137"/>
        <v>0</v>
      </c>
      <c r="S506">
        <f t="shared" si="138"/>
        <v>0</v>
      </c>
      <c r="T506">
        <f>SUM($S$4:S506)</f>
        <v>1220232.9925884213</v>
      </c>
      <c r="U506">
        <f t="shared" si="139"/>
        <v>0.33895360905233923</v>
      </c>
      <c r="V506" s="21">
        <f t="shared" si="140"/>
        <v>0</v>
      </c>
      <c r="W506">
        <f t="shared" si="141"/>
        <v>0</v>
      </c>
      <c r="Y506">
        <f>SUM($W$4:W506)</f>
        <v>-505658.81276563922</v>
      </c>
      <c r="Z506">
        <f t="shared" si="146"/>
        <v>0.14046078132378867</v>
      </c>
      <c r="AA506">
        <f t="shared" si="142"/>
        <v>0</v>
      </c>
      <c r="AB506">
        <f t="shared" si="144"/>
        <v>0</v>
      </c>
      <c r="AC506">
        <f t="shared" si="143"/>
        <v>0</v>
      </c>
      <c r="AD506">
        <f t="shared" si="145"/>
        <v>0</v>
      </c>
      <c r="AE506">
        <f>SUM($AD$4:AD506)/3600</f>
        <v>0.11236862505903089</v>
      </c>
    </row>
    <row r="507" spans="1:31" x14ac:dyDescent="0.3">
      <c r="A507" s="6" t="s">
        <v>23</v>
      </c>
      <c r="B507" s="6">
        <v>503</v>
      </c>
      <c r="C507" s="6">
        <v>503</v>
      </c>
      <c r="D507" s="3">
        <f t="shared" si="129"/>
        <v>0</v>
      </c>
      <c r="E507" s="7">
        <v>0</v>
      </c>
      <c r="F507" s="21">
        <f t="shared" si="130"/>
        <v>0</v>
      </c>
      <c r="G507" s="5">
        <f t="shared" si="131"/>
        <v>0</v>
      </c>
      <c r="H507" s="5">
        <f t="shared" si="132"/>
        <v>0</v>
      </c>
      <c r="I507">
        <f>SUM($D$4:D507)</f>
        <v>2893.3333333333344</v>
      </c>
      <c r="J507">
        <f t="shared" si="133"/>
        <v>0</v>
      </c>
      <c r="K507">
        <f>Data!$B$4*9.81*0.012</f>
        <v>166.57380000000003</v>
      </c>
      <c r="L507" s="22">
        <f t="shared" si="134"/>
        <v>0</v>
      </c>
      <c r="M507" s="22">
        <f>SUM($L$4:L507)</f>
        <v>10731.269186766651</v>
      </c>
      <c r="N507" s="22">
        <f t="shared" si="135"/>
        <v>10.731269186766651</v>
      </c>
      <c r="O507">
        <f>Data!$B$4*F507</f>
        <v>0</v>
      </c>
      <c r="P507" s="23">
        <f t="shared" si="136"/>
        <v>166.57380000000003</v>
      </c>
      <c r="Q507" s="23">
        <f>SUM($P$4:P507)/10000</f>
        <v>9.4684464386766596</v>
      </c>
      <c r="R507" s="21">
        <f t="shared" si="137"/>
        <v>0</v>
      </c>
      <c r="S507">
        <f t="shared" si="138"/>
        <v>0</v>
      </c>
      <c r="T507">
        <f>SUM($S$4:S507)</f>
        <v>1220232.9925884213</v>
      </c>
      <c r="U507">
        <f t="shared" si="139"/>
        <v>0.33895360905233923</v>
      </c>
      <c r="V507" s="21">
        <f t="shared" si="140"/>
        <v>0</v>
      </c>
      <c r="W507">
        <f t="shared" si="141"/>
        <v>0</v>
      </c>
      <c r="Y507">
        <f>SUM($W$4:W507)</f>
        <v>-505658.81276563922</v>
      </c>
      <c r="Z507">
        <f t="shared" si="146"/>
        <v>0.14046078132378867</v>
      </c>
      <c r="AA507">
        <f t="shared" si="142"/>
        <v>0</v>
      </c>
      <c r="AB507">
        <f t="shared" si="144"/>
        <v>0</v>
      </c>
      <c r="AC507">
        <f t="shared" si="143"/>
        <v>0</v>
      </c>
      <c r="AD507">
        <f t="shared" si="145"/>
        <v>0</v>
      </c>
      <c r="AE507">
        <f>SUM($AD$4:AD507)/3600</f>
        <v>0.11236862505903089</v>
      </c>
    </row>
    <row r="508" spans="1:31" x14ac:dyDescent="0.3">
      <c r="A508" s="6" t="s">
        <v>23</v>
      </c>
      <c r="B508" s="6">
        <v>504</v>
      </c>
      <c r="C508" s="6">
        <v>504</v>
      </c>
      <c r="D508" s="3">
        <f t="shared" si="129"/>
        <v>0</v>
      </c>
      <c r="E508" s="7">
        <v>0</v>
      </c>
      <c r="F508" s="21">
        <f t="shared" si="130"/>
        <v>0</v>
      </c>
      <c r="G508" s="5">
        <f t="shared" si="131"/>
        <v>0</v>
      </c>
      <c r="H508" s="5">
        <f t="shared" si="132"/>
        <v>0</v>
      </c>
      <c r="I508">
        <f>SUM($D$4:D508)</f>
        <v>2893.3333333333344</v>
      </c>
      <c r="J508">
        <f t="shared" si="133"/>
        <v>0</v>
      </c>
      <c r="K508">
        <f>Data!$B$4*9.81*0.012</f>
        <v>166.57380000000003</v>
      </c>
      <c r="L508" s="22">
        <f t="shared" si="134"/>
        <v>0</v>
      </c>
      <c r="M508" s="22">
        <f>SUM($L$4:L508)</f>
        <v>10731.269186766651</v>
      </c>
      <c r="N508" s="22">
        <f t="shared" si="135"/>
        <v>10.731269186766651</v>
      </c>
      <c r="O508">
        <f>Data!$B$4*F508</f>
        <v>0</v>
      </c>
      <c r="P508" s="23">
        <f t="shared" si="136"/>
        <v>166.57380000000003</v>
      </c>
      <c r="Q508" s="23">
        <f>SUM($P$4:P508)/10000</f>
        <v>9.4851038186766594</v>
      </c>
      <c r="R508" s="21">
        <f t="shared" si="137"/>
        <v>0</v>
      </c>
      <c r="S508">
        <f t="shared" si="138"/>
        <v>0</v>
      </c>
      <c r="T508">
        <f>SUM($S$4:S508)</f>
        <v>1220232.9925884213</v>
      </c>
      <c r="U508">
        <f t="shared" si="139"/>
        <v>0.33895360905233923</v>
      </c>
      <c r="V508" s="21">
        <f t="shared" si="140"/>
        <v>0</v>
      </c>
      <c r="W508">
        <f t="shared" si="141"/>
        <v>0</v>
      </c>
      <c r="Y508">
        <f>SUM($W$4:W508)</f>
        <v>-505658.81276563922</v>
      </c>
      <c r="Z508">
        <f t="shared" si="146"/>
        <v>0.14046078132378867</v>
      </c>
      <c r="AA508">
        <f t="shared" si="142"/>
        <v>0</v>
      </c>
      <c r="AB508">
        <f t="shared" si="144"/>
        <v>0</v>
      </c>
      <c r="AC508">
        <f t="shared" si="143"/>
        <v>0</v>
      </c>
      <c r="AD508">
        <f t="shared" si="145"/>
        <v>0</v>
      </c>
      <c r="AE508">
        <f>SUM($AD$4:AD508)/3600</f>
        <v>0.11236862505903089</v>
      </c>
    </row>
    <row r="509" spans="1:31" x14ac:dyDescent="0.3">
      <c r="A509" s="6" t="s">
        <v>23</v>
      </c>
      <c r="B509" s="6">
        <v>505</v>
      </c>
      <c r="C509" s="6">
        <v>505</v>
      </c>
      <c r="D509" s="3">
        <f t="shared" si="129"/>
        <v>0</v>
      </c>
      <c r="E509" s="7">
        <v>0</v>
      </c>
      <c r="F509" s="21">
        <f t="shared" si="130"/>
        <v>0</v>
      </c>
      <c r="G509" s="5">
        <f t="shared" si="131"/>
        <v>0</v>
      </c>
      <c r="H509" s="5">
        <f t="shared" si="132"/>
        <v>0</v>
      </c>
      <c r="I509">
        <f>SUM($D$4:D509)</f>
        <v>2893.3333333333344</v>
      </c>
      <c r="J509">
        <f t="shared" si="133"/>
        <v>0</v>
      </c>
      <c r="K509">
        <f>Data!$B$4*9.81*0.012</f>
        <v>166.57380000000003</v>
      </c>
      <c r="L509" s="22">
        <f t="shared" si="134"/>
        <v>0</v>
      </c>
      <c r="M509" s="22">
        <f>SUM($L$4:L509)</f>
        <v>10731.269186766651</v>
      </c>
      <c r="N509" s="22">
        <f t="shared" si="135"/>
        <v>10.731269186766651</v>
      </c>
      <c r="O509">
        <f>Data!$B$4*F509</f>
        <v>0</v>
      </c>
      <c r="P509" s="23">
        <f t="shared" si="136"/>
        <v>166.57380000000003</v>
      </c>
      <c r="Q509" s="23">
        <f>SUM($P$4:P509)/10000</f>
        <v>9.5017611986766592</v>
      </c>
      <c r="R509" s="21">
        <f t="shared" si="137"/>
        <v>0</v>
      </c>
      <c r="S509">
        <f t="shared" si="138"/>
        <v>0</v>
      </c>
      <c r="T509">
        <f>SUM($S$4:S509)</f>
        <v>1220232.9925884213</v>
      </c>
      <c r="U509">
        <f t="shared" si="139"/>
        <v>0.33895360905233923</v>
      </c>
      <c r="V509" s="21">
        <f t="shared" si="140"/>
        <v>0</v>
      </c>
      <c r="W509">
        <f t="shared" si="141"/>
        <v>0</v>
      </c>
      <c r="Y509">
        <f>SUM($W$4:W509)</f>
        <v>-505658.81276563922</v>
      </c>
      <c r="Z509">
        <f t="shared" si="146"/>
        <v>0.14046078132378867</v>
      </c>
      <c r="AA509">
        <f t="shared" si="142"/>
        <v>0</v>
      </c>
      <c r="AB509">
        <f t="shared" si="144"/>
        <v>0</v>
      </c>
      <c r="AC509">
        <f t="shared" si="143"/>
        <v>0</v>
      </c>
      <c r="AD509">
        <f t="shared" si="145"/>
        <v>0</v>
      </c>
      <c r="AE509">
        <f>SUM($AD$4:AD509)/3600</f>
        <v>0.11236862505903089</v>
      </c>
    </row>
    <row r="510" spans="1:31" x14ac:dyDescent="0.3">
      <c r="A510" s="6" t="s">
        <v>23</v>
      </c>
      <c r="B510" s="6">
        <v>506</v>
      </c>
      <c r="C510" s="6">
        <v>506</v>
      </c>
      <c r="D510" s="3">
        <f t="shared" si="129"/>
        <v>0</v>
      </c>
      <c r="E510" s="7">
        <v>0</v>
      </c>
      <c r="F510" s="21">
        <f t="shared" si="130"/>
        <v>0</v>
      </c>
      <c r="G510" s="5">
        <f t="shared" si="131"/>
        <v>0</v>
      </c>
      <c r="H510" s="5">
        <f t="shared" si="132"/>
        <v>0</v>
      </c>
      <c r="I510">
        <f>SUM($D$4:D510)</f>
        <v>2893.3333333333344</v>
      </c>
      <c r="J510">
        <f t="shared" si="133"/>
        <v>0</v>
      </c>
      <c r="K510">
        <f>Data!$B$4*9.81*0.012</f>
        <v>166.57380000000003</v>
      </c>
      <c r="L510" s="22">
        <f t="shared" si="134"/>
        <v>0</v>
      </c>
      <c r="M510" s="22">
        <f>SUM($L$4:L510)</f>
        <v>10731.269186766651</v>
      </c>
      <c r="N510" s="22">
        <f t="shared" si="135"/>
        <v>10.731269186766651</v>
      </c>
      <c r="O510">
        <f>Data!$B$4*F510</f>
        <v>0</v>
      </c>
      <c r="P510" s="23">
        <f t="shared" si="136"/>
        <v>166.57380000000003</v>
      </c>
      <c r="Q510" s="23">
        <f>SUM($P$4:P510)/10000</f>
        <v>9.5184185786766591</v>
      </c>
      <c r="R510" s="21">
        <f t="shared" si="137"/>
        <v>0</v>
      </c>
      <c r="S510">
        <f t="shared" si="138"/>
        <v>0</v>
      </c>
      <c r="T510">
        <f>SUM($S$4:S510)</f>
        <v>1220232.9925884213</v>
      </c>
      <c r="U510">
        <f t="shared" si="139"/>
        <v>0.33895360905233923</v>
      </c>
      <c r="V510" s="21">
        <f t="shared" si="140"/>
        <v>0</v>
      </c>
      <c r="W510">
        <f t="shared" si="141"/>
        <v>0</v>
      </c>
      <c r="Y510">
        <f>SUM($W$4:W510)</f>
        <v>-505658.81276563922</v>
      </c>
      <c r="Z510">
        <f t="shared" si="146"/>
        <v>0.14046078132378867</v>
      </c>
      <c r="AA510">
        <f t="shared" si="142"/>
        <v>0</v>
      </c>
      <c r="AB510">
        <f t="shared" si="144"/>
        <v>0</v>
      </c>
      <c r="AC510">
        <f t="shared" si="143"/>
        <v>0</v>
      </c>
      <c r="AD510">
        <f t="shared" si="145"/>
        <v>0</v>
      </c>
      <c r="AE510">
        <f>SUM($AD$4:AD510)/3600</f>
        <v>0.11236862505903089</v>
      </c>
    </row>
    <row r="511" spans="1:31" x14ac:dyDescent="0.3">
      <c r="A511" s="6" t="s">
        <v>23</v>
      </c>
      <c r="B511" s="6">
        <v>507</v>
      </c>
      <c r="C511" s="6">
        <v>507</v>
      </c>
      <c r="D511" s="3">
        <f t="shared" si="129"/>
        <v>0</v>
      </c>
      <c r="E511" s="7">
        <v>0</v>
      </c>
      <c r="F511" s="21">
        <f t="shared" si="130"/>
        <v>0</v>
      </c>
      <c r="G511" s="5">
        <f t="shared" si="131"/>
        <v>0</v>
      </c>
      <c r="H511" s="5">
        <f t="shared" si="132"/>
        <v>0</v>
      </c>
      <c r="I511">
        <f>SUM($D$4:D511)</f>
        <v>2893.3333333333344</v>
      </c>
      <c r="J511">
        <f t="shared" si="133"/>
        <v>0</v>
      </c>
      <c r="K511">
        <f>Data!$B$4*9.81*0.012</f>
        <v>166.57380000000003</v>
      </c>
      <c r="L511" s="22">
        <f t="shared" si="134"/>
        <v>0</v>
      </c>
      <c r="M511" s="22">
        <f>SUM($L$4:L511)</f>
        <v>10731.269186766651</v>
      </c>
      <c r="N511" s="22">
        <f t="shared" si="135"/>
        <v>10.731269186766651</v>
      </c>
      <c r="O511">
        <f>Data!$B$4*F511</f>
        <v>0</v>
      </c>
      <c r="P511" s="23">
        <f t="shared" si="136"/>
        <v>166.57380000000003</v>
      </c>
      <c r="Q511" s="23">
        <f>SUM($P$4:P511)/10000</f>
        <v>9.5350759586766589</v>
      </c>
      <c r="R511" s="21">
        <f t="shared" si="137"/>
        <v>0</v>
      </c>
      <c r="S511">
        <f t="shared" si="138"/>
        <v>0</v>
      </c>
      <c r="T511">
        <f>SUM($S$4:S511)</f>
        <v>1220232.9925884213</v>
      </c>
      <c r="U511">
        <f t="shared" si="139"/>
        <v>0.33895360905233923</v>
      </c>
      <c r="V511" s="21">
        <f t="shared" si="140"/>
        <v>0</v>
      </c>
      <c r="W511">
        <f t="shared" si="141"/>
        <v>0</v>
      </c>
      <c r="Y511">
        <f>SUM($W$4:W511)</f>
        <v>-505658.81276563922</v>
      </c>
      <c r="Z511">
        <f t="shared" si="146"/>
        <v>0.14046078132378867</v>
      </c>
      <c r="AA511">
        <f t="shared" si="142"/>
        <v>0</v>
      </c>
      <c r="AB511">
        <f t="shared" si="144"/>
        <v>0</v>
      </c>
      <c r="AC511">
        <f t="shared" si="143"/>
        <v>0</v>
      </c>
      <c r="AD511">
        <f t="shared" si="145"/>
        <v>0</v>
      </c>
      <c r="AE511">
        <f>SUM($AD$4:AD511)/3600</f>
        <v>0.11236862505903089</v>
      </c>
    </row>
    <row r="512" spans="1:31" x14ac:dyDescent="0.3">
      <c r="A512" s="6" t="s">
        <v>23</v>
      </c>
      <c r="B512" s="6">
        <v>508</v>
      </c>
      <c r="C512" s="6">
        <v>508</v>
      </c>
      <c r="D512" s="3">
        <f t="shared" si="129"/>
        <v>0</v>
      </c>
      <c r="E512" s="7">
        <v>0</v>
      </c>
      <c r="F512" s="21">
        <f t="shared" si="130"/>
        <v>0</v>
      </c>
      <c r="G512" s="5">
        <f t="shared" si="131"/>
        <v>0</v>
      </c>
      <c r="H512" s="5">
        <f t="shared" si="132"/>
        <v>0</v>
      </c>
      <c r="I512">
        <f>SUM($D$4:D512)</f>
        <v>2893.3333333333344</v>
      </c>
      <c r="J512">
        <f t="shared" si="133"/>
        <v>0</v>
      </c>
      <c r="K512">
        <f>Data!$B$4*9.81*0.012</f>
        <v>166.57380000000003</v>
      </c>
      <c r="L512" s="22">
        <f t="shared" si="134"/>
        <v>0</v>
      </c>
      <c r="M512" s="22">
        <f>SUM($L$4:L512)</f>
        <v>10731.269186766651</v>
      </c>
      <c r="N512" s="22">
        <f t="shared" si="135"/>
        <v>10.731269186766651</v>
      </c>
      <c r="O512">
        <f>Data!$B$4*F512</f>
        <v>0</v>
      </c>
      <c r="P512" s="23">
        <f t="shared" si="136"/>
        <v>166.57380000000003</v>
      </c>
      <c r="Q512" s="23">
        <f>SUM($P$4:P512)/10000</f>
        <v>9.5517333386766587</v>
      </c>
      <c r="R512" s="21">
        <f t="shared" si="137"/>
        <v>0</v>
      </c>
      <c r="S512">
        <f t="shared" si="138"/>
        <v>0</v>
      </c>
      <c r="T512">
        <f>SUM($S$4:S512)</f>
        <v>1220232.9925884213</v>
      </c>
      <c r="U512">
        <f t="shared" si="139"/>
        <v>0.33895360905233923</v>
      </c>
      <c r="V512" s="21">
        <f t="shared" si="140"/>
        <v>0</v>
      </c>
      <c r="W512">
        <f t="shared" si="141"/>
        <v>0</v>
      </c>
      <c r="Y512">
        <f>SUM($W$4:W512)</f>
        <v>-505658.81276563922</v>
      </c>
      <c r="Z512">
        <f t="shared" si="146"/>
        <v>0.14046078132378867</v>
      </c>
      <c r="AA512">
        <f t="shared" si="142"/>
        <v>0</v>
      </c>
      <c r="AB512">
        <f t="shared" si="144"/>
        <v>0</v>
      </c>
      <c r="AC512">
        <f t="shared" si="143"/>
        <v>0</v>
      </c>
      <c r="AD512">
        <f t="shared" si="145"/>
        <v>0</v>
      </c>
      <c r="AE512">
        <f>SUM($AD$4:AD512)/3600</f>
        <v>0.11236862505903089</v>
      </c>
    </row>
    <row r="513" spans="1:31" x14ac:dyDescent="0.3">
      <c r="A513" s="6" t="s">
        <v>23</v>
      </c>
      <c r="B513" s="6">
        <v>509</v>
      </c>
      <c r="C513" s="6">
        <v>509</v>
      </c>
      <c r="D513" s="3">
        <f t="shared" si="129"/>
        <v>0</v>
      </c>
      <c r="E513" s="7">
        <v>0</v>
      </c>
      <c r="F513" s="21">
        <f t="shared" si="130"/>
        <v>0</v>
      </c>
      <c r="G513" s="5">
        <f t="shared" si="131"/>
        <v>0</v>
      </c>
      <c r="H513" s="5">
        <f t="shared" si="132"/>
        <v>0</v>
      </c>
      <c r="I513">
        <f>SUM($D$4:D513)</f>
        <v>2893.3333333333344</v>
      </c>
      <c r="J513">
        <f t="shared" si="133"/>
        <v>0</v>
      </c>
      <c r="K513">
        <f>Data!$B$4*9.81*0.012</f>
        <v>166.57380000000003</v>
      </c>
      <c r="L513" s="22">
        <f t="shared" si="134"/>
        <v>0</v>
      </c>
      <c r="M513" s="22">
        <f>SUM($L$4:L513)</f>
        <v>10731.269186766651</v>
      </c>
      <c r="N513" s="22">
        <f t="shared" si="135"/>
        <v>10.731269186766651</v>
      </c>
      <c r="O513">
        <f>Data!$B$4*F513</f>
        <v>0</v>
      </c>
      <c r="P513" s="23">
        <f t="shared" si="136"/>
        <v>166.57380000000003</v>
      </c>
      <c r="Q513" s="23">
        <f>SUM($P$4:P513)/10000</f>
        <v>9.5683907186766586</v>
      </c>
      <c r="R513" s="21">
        <f t="shared" si="137"/>
        <v>0</v>
      </c>
      <c r="S513">
        <f t="shared" si="138"/>
        <v>0</v>
      </c>
      <c r="T513">
        <f>SUM($S$4:S513)</f>
        <v>1220232.9925884213</v>
      </c>
      <c r="U513">
        <f t="shared" si="139"/>
        <v>0.33895360905233923</v>
      </c>
      <c r="V513" s="21">
        <f t="shared" si="140"/>
        <v>0</v>
      </c>
      <c r="W513">
        <f t="shared" si="141"/>
        <v>0</v>
      </c>
      <c r="Y513">
        <f>SUM($W$4:W513)</f>
        <v>-505658.81276563922</v>
      </c>
      <c r="Z513">
        <f t="shared" si="146"/>
        <v>0.14046078132378867</v>
      </c>
      <c r="AA513">
        <f t="shared" si="142"/>
        <v>0</v>
      </c>
      <c r="AB513">
        <f t="shared" si="144"/>
        <v>0</v>
      </c>
      <c r="AC513">
        <f t="shared" si="143"/>
        <v>0</v>
      </c>
      <c r="AD513">
        <f t="shared" si="145"/>
        <v>0</v>
      </c>
      <c r="AE513">
        <f>SUM($AD$4:AD513)/3600</f>
        <v>0.11236862505903089</v>
      </c>
    </row>
    <row r="514" spans="1:31" x14ac:dyDescent="0.3">
      <c r="A514" s="6" t="s">
        <v>23</v>
      </c>
      <c r="B514" s="6">
        <v>510</v>
      </c>
      <c r="C514" s="6">
        <v>510</v>
      </c>
      <c r="D514" s="3">
        <f t="shared" si="129"/>
        <v>0</v>
      </c>
      <c r="E514" s="7">
        <v>0</v>
      </c>
      <c r="F514" s="21">
        <f t="shared" si="130"/>
        <v>0</v>
      </c>
      <c r="G514" s="5">
        <f t="shared" si="131"/>
        <v>0</v>
      </c>
      <c r="H514" s="5">
        <f t="shared" si="132"/>
        <v>0</v>
      </c>
      <c r="I514">
        <f>SUM($D$4:D514)</f>
        <v>2893.3333333333344</v>
      </c>
      <c r="J514">
        <f t="shared" si="133"/>
        <v>0</v>
      </c>
      <c r="K514">
        <f>Data!$B$4*9.81*0.012</f>
        <v>166.57380000000003</v>
      </c>
      <c r="L514" s="22">
        <f t="shared" si="134"/>
        <v>0</v>
      </c>
      <c r="M514" s="22">
        <f>SUM($L$4:L514)</f>
        <v>10731.269186766651</v>
      </c>
      <c r="N514" s="22">
        <f t="shared" si="135"/>
        <v>10.731269186766651</v>
      </c>
      <c r="O514">
        <f>Data!$B$4*F514</f>
        <v>0</v>
      </c>
      <c r="P514" s="23">
        <f t="shared" si="136"/>
        <v>166.57380000000003</v>
      </c>
      <c r="Q514" s="23">
        <f>SUM($P$4:P514)/10000</f>
        <v>9.5850480986766584</v>
      </c>
      <c r="R514" s="21">
        <f t="shared" si="137"/>
        <v>0</v>
      </c>
      <c r="S514">
        <f t="shared" si="138"/>
        <v>0</v>
      </c>
      <c r="T514">
        <f>SUM($S$4:S514)</f>
        <v>1220232.9925884213</v>
      </c>
      <c r="U514">
        <f t="shared" si="139"/>
        <v>0.33895360905233923</v>
      </c>
      <c r="V514" s="21">
        <f t="shared" si="140"/>
        <v>0</v>
      </c>
      <c r="W514">
        <f t="shared" si="141"/>
        <v>0</v>
      </c>
      <c r="Y514">
        <f>SUM($W$4:W514)</f>
        <v>-505658.81276563922</v>
      </c>
      <c r="Z514">
        <f t="shared" si="146"/>
        <v>0.14046078132378867</v>
      </c>
      <c r="AA514">
        <f t="shared" si="142"/>
        <v>0</v>
      </c>
      <c r="AB514">
        <f t="shared" si="144"/>
        <v>0</v>
      </c>
      <c r="AC514">
        <f t="shared" si="143"/>
        <v>0</v>
      </c>
      <c r="AD514">
        <f t="shared" si="145"/>
        <v>0</v>
      </c>
      <c r="AE514">
        <f>SUM($AD$4:AD514)/3600</f>
        <v>0.11236862505903089</v>
      </c>
    </row>
    <row r="515" spans="1:31" x14ac:dyDescent="0.3">
      <c r="A515" s="6" t="s">
        <v>23</v>
      </c>
      <c r="B515" s="6">
        <v>511</v>
      </c>
      <c r="C515" s="6">
        <v>511</v>
      </c>
      <c r="D515" s="3">
        <f t="shared" si="129"/>
        <v>0</v>
      </c>
      <c r="E515" s="7">
        <v>0</v>
      </c>
      <c r="F515" s="21">
        <f t="shared" si="130"/>
        <v>0</v>
      </c>
      <c r="G515" s="5">
        <f t="shared" si="131"/>
        <v>0</v>
      </c>
      <c r="H515" s="5">
        <f t="shared" si="132"/>
        <v>0</v>
      </c>
      <c r="I515">
        <f>SUM($D$4:D515)</f>
        <v>2893.3333333333344</v>
      </c>
      <c r="J515">
        <f t="shared" si="133"/>
        <v>0</v>
      </c>
      <c r="K515">
        <f>Data!$B$4*9.81*0.012</f>
        <v>166.57380000000003</v>
      </c>
      <c r="L515" s="22">
        <f t="shared" si="134"/>
        <v>0</v>
      </c>
      <c r="M515" s="22">
        <f>SUM($L$4:L515)</f>
        <v>10731.269186766651</v>
      </c>
      <c r="N515" s="22">
        <f t="shared" si="135"/>
        <v>10.731269186766651</v>
      </c>
      <c r="O515">
        <f>Data!$B$4*F515</f>
        <v>0</v>
      </c>
      <c r="P515" s="23">
        <f t="shared" si="136"/>
        <v>166.57380000000003</v>
      </c>
      <c r="Q515" s="23">
        <f>SUM($P$4:P515)/10000</f>
        <v>9.6017054786766582</v>
      </c>
      <c r="R515" s="21">
        <f t="shared" si="137"/>
        <v>0</v>
      </c>
      <c r="S515">
        <f t="shared" si="138"/>
        <v>0</v>
      </c>
      <c r="T515">
        <f>SUM($S$4:S515)</f>
        <v>1220232.9925884213</v>
      </c>
      <c r="U515">
        <f t="shared" si="139"/>
        <v>0.33895360905233923</v>
      </c>
      <c r="V515" s="21">
        <f t="shared" si="140"/>
        <v>0</v>
      </c>
      <c r="W515">
        <f t="shared" si="141"/>
        <v>0</v>
      </c>
      <c r="Y515">
        <f>SUM($W$4:W515)</f>
        <v>-505658.81276563922</v>
      </c>
      <c r="Z515">
        <f t="shared" si="146"/>
        <v>0.14046078132378867</v>
      </c>
      <c r="AA515">
        <f t="shared" si="142"/>
        <v>0</v>
      </c>
      <c r="AB515">
        <f t="shared" si="144"/>
        <v>0</v>
      </c>
      <c r="AC515">
        <f t="shared" si="143"/>
        <v>0</v>
      </c>
      <c r="AD515">
        <f t="shared" si="145"/>
        <v>0</v>
      </c>
      <c r="AE515">
        <f>SUM($AD$4:AD515)/3600</f>
        <v>0.11236862505903089</v>
      </c>
    </row>
    <row r="516" spans="1:31" x14ac:dyDescent="0.3">
      <c r="A516" s="6" t="s">
        <v>23</v>
      </c>
      <c r="B516" s="6">
        <v>512</v>
      </c>
      <c r="C516" s="6">
        <v>512</v>
      </c>
      <c r="D516" s="3">
        <f t="shared" si="129"/>
        <v>0.1388888888888889</v>
      </c>
      <c r="E516" s="7">
        <v>0.5</v>
      </c>
      <c r="F516" s="21">
        <f t="shared" si="130"/>
        <v>6.9444444444444448E-2</v>
      </c>
      <c r="G516" s="5">
        <f t="shared" si="131"/>
        <v>0.25</v>
      </c>
      <c r="H516" s="5">
        <f t="shared" si="132"/>
        <v>26024.74722205344</v>
      </c>
      <c r="I516">
        <f>SUM($D$4:D516)</f>
        <v>2893.4722222222231</v>
      </c>
      <c r="J516">
        <f t="shared" si="133"/>
        <v>0.13888888888868678</v>
      </c>
      <c r="K516">
        <f>Data!$B$4*9.81*0.012</f>
        <v>166.57380000000003</v>
      </c>
      <c r="L516" s="22">
        <f t="shared" si="134"/>
        <v>7.7952083333333337E-3</v>
      </c>
      <c r="M516" s="22">
        <f>SUM($L$4:L516)</f>
        <v>10731.276981974985</v>
      </c>
      <c r="N516" s="22">
        <f t="shared" si="135"/>
        <v>10.731276981974984</v>
      </c>
      <c r="O516">
        <f>Data!$B$4*F516</f>
        <v>98.2638888888889</v>
      </c>
      <c r="P516" s="23">
        <f t="shared" si="136"/>
        <v>264.84548409722225</v>
      </c>
      <c r="Q516" s="23">
        <f>SUM($P$4:P516)/10000</f>
        <v>9.6281900270863812</v>
      </c>
      <c r="R516" s="21">
        <f t="shared" si="137"/>
        <v>1</v>
      </c>
      <c r="S516">
        <f t="shared" si="138"/>
        <v>36.784095013449566</v>
      </c>
      <c r="T516">
        <f>SUM($S$4:S516)</f>
        <v>1220269.7766834348</v>
      </c>
      <c r="U516">
        <f t="shared" si="139"/>
        <v>0.33896382685650966</v>
      </c>
      <c r="V516" s="21">
        <f t="shared" si="140"/>
        <v>0</v>
      </c>
      <c r="W516">
        <f t="shared" si="141"/>
        <v>0</v>
      </c>
      <c r="Y516">
        <f>SUM($W$4:W516)</f>
        <v>-505658.81276563922</v>
      </c>
      <c r="Z516">
        <f t="shared" si="146"/>
        <v>0.14046078132378867</v>
      </c>
      <c r="AA516">
        <f t="shared" si="142"/>
        <v>3.678409501350309E-2</v>
      </c>
      <c r="AB516">
        <f t="shared" si="144"/>
        <v>0</v>
      </c>
      <c r="AC516">
        <f t="shared" si="143"/>
        <v>1.3647762345679014E-2</v>
      </c>
      <c r="AD516">
        <f t="shared" si="145"/>
        <v>0</v>
      </c>
      <c r="AE516">
        <f>SUM($AD$4:AD516)/3600</f>
        <v>0.11236862505903089</v>
      </c>
    </row>
    <row r="517" spans="1:31" x14ac:dyDescent="0.3">
      <c r="A517" s="6" t="s">
        <v>23</v>
      </c>
      <c r="B517" s="6">
        <v>513</v>
      </c>
      <c r="C517" s="6">
        <v>513</v>
      </c>
      <c r="D517" s="3">
        <f t="shared" ref="D517:D580" si="147">E517/3.6</f>
        <v>0.69444444444444442</v>
      </c>
      <c r="E517" s="7">
        <v>2.5</v>
      </c>
      <c r="F517" s="21">
        <f t="shared" ref="F517:F580" si="148">($E517-$E515)/2/3.6</f>
        <v>0.34722222222222221</v>
      </c>
      <c r="G517" s="5">
        <f t="shared" ref="G517:G580" si="149">(E517-0)/2</f>
        <v>1.25</v>
      </c>
      <c r="H517" s="5">
        <f t="shared" ref="H517:H580" si="150">P517*O517</f>
        <v>323331.49179988907</v>
      </c>
      <c r="I517">
        <f>SUM($D$4:D517)</f>
        <v>2894.1666666666674</v>
      </c>
      <c r="J517">
        <f t="shared" ref="J517:J580" si="151">I517-I516</f>
        <v>0.69444444444434339</v>
      </c>
      <c r="K517">
        <f>Data!$B$4*9.81*0.012</f>
        <v>166.57380000000003</v>
      </c>
      <c r="L517" s="22">
        <f t="shared" ref="L517:L580" si="152">0.5*2.13*1.224*0.31*(D517^2)</f>
        <v>0.1948802083333333</v>
      </c>
      <c r="M517" s="22">
        <f>SUM($L$4:L517)</f>
        <v>10731.471862183318</v>
      </c>
      <c r="N517" s="22">
        <f t="shared" ref="N517:N580" si="153">M517/1000</f>
        <v>10.731471862183318</v>
      </c>
      <c r="O517">
        <f>Data!$B$4*F517</f>
        <v>491.3194444444444</v>
      </c>
      <c r="P517" s="23">
        <f t="shared" ref="P517:P580" si="154">L517+K517+O517</f>
        <v>658.08812465277776</v>
      </c>
      <c r="Q517" s="23">
        <f>SUM($P$4:P517)/10000</f>
        <v>9.693998839551659</v>
      </c>
      <c r="R517" s="21">
        <f t="shared" ref="R517:R580" si="155">IF(O517&lt;0.0001,0,1)</f>
        <v>1</v>
      </c>
      <c r="S517">
        <f t="shared" ref="S517:S580" si="156">IF(R517&lt;1,0,1)*(J517*P517)</f>
        <v>457.00564211991804</v>
      </c>
      <c r="T517">
        <f>SUM($S$4:S517)</f>
        <v>1220726.7823255549</v>
      </c>
      <c r="U517">
        <f t="shared" ref="U517:U580" si="157">T517/3600000</f>
        <v>0.33909077286820971</v>
      </c>
      <c r="V517" s="21">
        <f t="shared" ref="V517:V580" si="158">IF(P517&lt;-0.000001,1,0)</f>
        <v>0</v>
      </c>
      <c r="W517">
        <f t="shared" ref="W517:W580" si="159">IF(V517&lt;1,0,1*J517*P517)</f>
        <v>0</v>
      </c>
      <c r="Y517">
        <f>SUM($W$4:W517)</f>
        <v>-505658.81276563922</v>
      </c>
      <c r="Z517">
        <f t="shared" si="146"/>
        <v>0.14046078132378867</v>
      </c>
      <c r="AA517">
        <f t="shared" ref="AA517:AA580" si="160">P517*D517/1000</f>
        <v>0.45700564211998457</v>
      </c>
      <c r="AB517">
        <f t="shared" si="144"/>
        <v>0</v>
      </c>
      <c r="AC517">
        <f t="shared" si="143"/>
        <v>0.32754629629629622</v>
      </c>
      <c r="AD517">
        <f t="shared" si="145"/>
        <v>0</v>
      </c>
      <c r="AE517">
        <f>SUM($AD$4:AD517)/3600</f>
        <v>0.11236862505903089</v>
      </c>
    </row>
    <row r="518" spans="1:31" x14ac:dyDescent="0.3">
      <c r="A518" s="6" t="s">
        <v>23</v>
      </c>
      <c r="B518" s="6">
        <v>514</v>
      </c>
      <c r="C518" s="6">
        <v>514</v>
      </c>
      <c r="D518" s="3">
        <f t="shared" si="147"/>
        <v>1.8333333333333333</v>
      </c>
      <c r="E518" s="7">
        <v>6.6</v>
      </c>
      <c r="F518" s="21">
        <f t="shared" si="148"/>
        <v>0.8472222222222221</v>
      </c>
      <c r="G518" s="5">
        <f t="shared" si="149"/>
        <v>3.3</v>
      </c>
      <c r="H518" s="5">
        <f t="shared" si="150"/>
        <v>1638488.2517987322</v>
      </c>
      <c r="I518">
        <f>SUM($D$4:D518)</f>
        <v>2896.0000000000009</v>
      </c>
      <c r="J518">
        <f t="shared" si="151"/>
        <v>1.8333333333334849</v>
      </c>
      <c r="K518">
        <f>Data!$B$4*9.81*0.012</f>
        <v>166.57380000000003</v>
      </c>
      <c r="L518" s="22">
        <f t="shared" si="152"/>
        <v>1.3582370999999998</v>
      </c>
      <c r="M518" s="22">
        <f>SUM($L$4:L518)</f>
        <v>10732.830099283317</v>
      </c>
      <c r="N518" s="22">
        <f t="shared" si="153"/>
        <v>10.732830099283317</v>
      </c>
      <c r="O518">
        <f>Data!$B$4*F518</f>
        <v>1198.8194444444443</v>
      </c>
      <c r="P518" s="23">
        <f t="shared" si="154"/>
        <v>1366.7514815444445</v>
      </c>
      <c r="Q518" s="23">
        <f>SUM($P$4:P518)/10000</f>
        <v>9.8306739877061027</v>
      </c>
      <c r="R518" s="21">
        <f t="shared" si="155"/>
        <v>1</v>
      </c>
      <c r="S518">
        <f t="shared" si="156"/>
        <v>2505.7110494983554</v>
      </c>
      <c r="T518">
        <f>SUM($S$4:S518)</f>
        <v>1223232.4933750532</v>
      </c>
      <c r="U518">
        <f t="shared" si="157"/>
        <v>0.33978680371529252</v>
      </c>
      <c r="V518" s="21">
        <f t="shared" si="158"/>
        <v>0</v>
      </c>
      <c r="W518">
        <f t="shared" si="159"/>
        <v>0</v>
      </c>
      <c r="Y518">
        <f>SUM($W$4:W518)</f>
        <v>-505658.81276563922</v>
      </c>
      <c r="Z518">
        <f t="shared" si="146"/>
        <v>0.14046078132378867</v>
      </c>
      <c r="AA518">
        <f t="shared" si="160"/>
        <v>2.505711049498148</v>
      </c>
      <c r="AB518">
        <f t="shared" si="144"/>
        <v>0</v>
      </c>
      <c r="AC518">
        <f t="shared" ref="AC518:AC581" si="161">(0.5*1415*(D518^2-D517^2)/1000)</f>
        <v>2.0367920524691354</v>
      </c>
      <c r="AD518">
        <f t="shared" si="145"/>
        <v>0</v>
      </c>
      <c r="AE518">
        <f>SUM($AD$4:AD518)/3600</f>
        <v>0.11236862505903089</v>
      </c>
    </row>
    <row r="519" spans="1:31" x14ac:dyDescent="0.3">
      <c r="A519" s="6" t="s">
        <v>23</v>
      </c>
      <c r="B519" s="6">
        <v>515</v>
      </c>
      <c r="C519" s="6">
        <v>515</v>
      </c>
      <c r="D519" s="3">
        <f t="shared" si="147"/>
        <v>3.2777777777777777</v>
      </c>
      <c r="E519" s="7">
        <v>11.8</v>
      </c>
      <c r="F519" s="21">
        <f t="shared" si="148"/>
        <v>1.2916666666666667</v>
      </c>
      <c r="G519" s="5">
        <f t="shared" si="149"/>
        <v>5.9</v>
      </c>
      <c r="H519" s="5">
        <f t="shared" si="150"/>
        <v>3652901.2877640352</v>
      </c>
      <c r="I519">
        <f>SUM($D$4:D519)</f>
        <v>2899.2777777777787</v>
      </c>
      <c r="J519">
        <f t="shared" si="151"/>
        <v>3.2777777777778283</v>
      </c>
      <c r="K519">
        <f>Data!$B$4*9.81*0.012</f>
        <v>166.57380000000003</v>
      </c>
      <c r="L519" s="22">
        <f t="shared" si="152"/>
        <v>4.3416192333333319</v>
      </c>
      <c r="M519" s="22">
        <f>SUM($L$4:L519)</f>
        <v>10737.171718516651</v>
      </c>
      <c r="N519" s="22">
        <f t="shared" si="153"/>
        <v>10.737171718516651</v>
      </c>
      <c r="O519">
        <f>Data!$B$4*F519</f>
        <v>1827.7083333333335</v>
      </c>
      <c r="P519" s="23">
        <f t="shared" si="154"/>
        <v>1998.6237525666668</v>
      </c>
      <c r="Q519" s="23">
        <f>SUM($P$4:P519)/10000</f>
        <v>10.030536362962769</v>
      </c>
      <c r="R519" s="21">
        <f t="shared" si="155"/>
        <v>1</v>
      </c>
      <c r="S519">
        <f t="shared" si="156"/>
        <v>6551.0445223019533</v>
      </c>
      <c r="T519">
        <f>SUM($S$4:S519)</f>
        <v>1229783.5378973552</v>
      </c>
      <c r="U519">
        <f t="shared" si="157"/>
        <v>0.34160653830482085</v>
      </c>
      <c r="V519" s="21">
        <f t="shared" si="158"/>
        <v>0</v>
      </c>
      <c r="W519">
        <f t="shared" si="159"/>
        <v>0</v>
      </c>
      <c r="Y519">
        <f>SUM($W$4:W519)</f>
        <v>-505658.81276563922</v>
      </c>
      <c r="Z519">
        <f t="shared" si="146"/>
        <v>0.14046078132378867</v>
      </c>
      <c r="AA519">
        <f t="shared" si="160"/>
        <v>6.5510445223018525</v>
      </c>
      <c r="AB519">
        <f t="shared" si="144"/>
        <v>0</v>
      </c>
      <c r="AC519">
        <f t="shared" si="161"/>
        <v>5.2232716049382706</v>
      </c>
      <c r="AD519">
        <f t="shared" si="145"/>
        <v>0</v>
      </c>
      <c r="AE519">
        <f>SUM($AD$4:AD519)/3600</f>
        <v>0.11236862505903089</v>
      </c>
    </row>
    <row r="520" spans="1:31" x14ac:dyDescent="0.3">
      <c r="A520" s="6" t="s">
        <v>23</v>
      </c>
      <c r="B520" s="6">
        <v>516</v>
      </c>
      <c r="C520" s="6">
        <v>516</v>
      </c>
      <c r="D520" s="3">
        <f t="shared" si="147"/>
        <v>4.666666666666667</v>
      </c>
      <c r="E520" s="7">
        <v>16.8</v>
      </c>
      <c r="F520" s="21">
        <f t="shared" si="148"/>
        <v>1.4166666666666667</v>
      </c>
      <c r="G520" s="5">
        <f t="shared" si="149"/>
        <v>8.4</v>
      </c>
      <c r="H520" s="5">
        <f t="shared" si="150"/>
        <v>4369906.6958537782</v>
      </c>
      <c r="I520">
        <f>SUM($D$4:D520)</f>
        <v>2903.9444444444453</v>
      </c>
      <c r="J520">
        <f t="shared" si="151"/>
        <v>4.6666666666665151</v>
      </c>
      <c r="K520">
        <f>Data!$B$4*9.81*0.012</f>
        <v>166.57380000000003</v>
      </c>
      <c r="L520" s="22">
        <f t="shared" si="152"/>
        <v>8.8004784000000011</v>
      </c>
      <c r="M520" s="22">
        <f>SUM($L$4:L520)</f>
        <v>10745.972196916651</v>
      </c>
      <c r="N520" s="22">
        <f t="shared" si="153"/>
        <v>10.745972196916652</v>
      </c>
      <c r="O520">
        <f>Data!$B$4*F520</f>
        <v>2004.5833333333335</v>
      </c>
      <c r="P520" s="23">
        <f t="shared" si="154"/>
        <v>2179.9576117333336</v>
      </c>
      <c r="Q520" s="23">
        <f>SUM($P$4:P520)/10000</f>
        <v>10.248532124136103</v>
      </c>
      <c r="R520" s="21">
        <f t="shared" si="155"/>
        <v>1</v>
      </c>
      <c r="S520">
        <f t="shared" si="156"/>
        <v>10173.135521421893</v>
      </c>
      <c r="T520">
        <f>SUM($S$4:S520)</f>
        <v>1239956.6734187771</v>
      </c>
      <c r="U520">
        <f t="shared" si="157"/>
        <v>0.34443240928299362</v>
      </c>
      <c r="V520" s="21">
        <f t="shared" si="158"/>
        <v>0</v>
      </c>
      <c r="W520">
        <f t="shared" si="159"/>
        <v>0</v>
      </c>
      <c r="Y520">
        <f>SUM($W$4:W520)</f>
        <v>-505658.81276563922</v>
      </c>
      <c r="Z520">
        <f t="shared" si="146"/>
        <v>0.14046078132378867</v>
      </c>
      <c r="AA520">
        <f t="shared" si="160"/>
        <v>10.173135521422225</v>
      </c>
      <c r="AB520">
        <f t="shared" si="144"/>
        <v>0</v>
      </c>
      <c r="AC520">
        <f t="shared" si="161"/>
        <v>7.8065200617283992</v>
      </c>
      <c r="AD520">
        <f t="shared" si="145"/>
        <v>0</v>
      </c>
      <c r="AE520">
        <f>SUM($AD$4:AD520)/3600</f>
        <v>0.11236862505903089</v>
      </c>
    </row>
    <row r="521" spans="1:31" x14ac:dyDescent="0.3">
      <c r="A521" s="6" t="s">
        <v>23</v>
      </c>
      <c r="B521" s="6">
        <v>517</v>
      </c>
      <c r="C521" s="6">
        <v>517</v>
      </c>
      <c r="D521" s="3">
        <f t="shared" si="147"/>
        <v>5.6944444444444446</v>
      </c>
      <c r="E521" s="7">
        <v>20.5</v>
      </c>
      <c r="F521" s="21">
        <f t="shared" si="148"/>
        <v>1.2083333333333333</v>
      </c>
      <c r="G521" s="5">
        <f t="shared" si="149"/>
        <v>10.25</v>
      </c>
      <c r="H521" s="5">
        <f t="shared" si="150"/>
        <v>3230598.7128871088</v>
      </c>
      <c r="I521">
        <f>SUM($D$4:D521)</f>
        <v>2909.6388888888896</v>
      </c>
      <c r="J521">
        <f t="shared" si="151"/>
        <v>5.6944444444443434</v>
      </c>
      <c r="K521">
        <f>Data!$B$4*9.81*0.012</f>
        <v>166.57380000000003</v>
      </c>
      <c r="L521" s="22">
        <f t="shared" si="152"/>
        <v>13.103745208333335</v>
      </c>
      <c r="M521" s="22">
        <f>SUM($L$4:L521)</f>
        <v>10759.075942124984</v>
      </c>
      <c r="N521" s="22">
        <f t="shared" si="153"/>
        <v>10.759075942124984</v>
      </c>
      <c r="O521">
        <f>Data!$B$4*F521</f>
        <v>1709.7916666666665</v>
      </c>
      <c r="P521" s="23">
        <f t="shared" si="154"/>
        <v>1889.4692118749999</v>
      </c>
      <c r="Q521" s="23">
        <f>SUM($P$4:P521)/10000</f>
        <v>10.437479045323602</v>
      </c>
      <c r="R521" s="21">
        <f t="shared" si="155"/>
        <v>1</v>
      </c>
      <c r="S521">
        <f t="shared" si="156"/>
        <v>10759.477456510225</v>
      </c>
      <c r="T521">
        <f>SUM($S$4:S521)</f>
        <v>1250716.1508752874</v>
      </c>
      <c r="U521">
        <f t="shared" si="157"/>
        <v>0.34742115302091314</v>
      </c>
      <c r="V521" s="21">
        <f t="shared" si="158"/>
        <v>0</v>
      </c>
      <c r="W521">
        <f t="shared" si="159"/>
        <v>0</v>
      </c>
      <c r="Y521">
        <f>SUM($W$4:W521)</f>
        <v>-505658.81276563922</v>
      </c>
      <c r="Z521">
        <f t="shared" si="146"/>
        <v>0.14046078132378867</v>
      </c>
      <c r="AA521">
        <f t="shared" si="160"/>
        <v>10.759477456510416</v>
      </c>
      <c r="AB521">
        <f t="shared" si="144"/>
        <v>0</v>
      </c>
      <c r="AC521">
        <f t="shared" si="161"/>
        <v>7.5341107253086426</v>
      </c>
      <c r="AD521">
        <f t="shared" si="145"/>
        <v>0</v>
      </c>
      <c r="AE521">
        <f>SUM($AD$4:AD521)/3600</f>
        <v>0.11236862505903089</v>
      </c>
    </row>
    <row r="522" spans="1:31" x14ac:dyDescent="0.3">
      <c r="A522" s="6" t="s">
        <v>23</v>
      </c>
      <c r="B522" s="6">
        <v>518</v>
      </c>
      <c r="C522" s="6">
        <v>518</v>
      </c>
      <c r="D522" s="3">
        <f t="shared" si="147"/>
        <v>6.083333333333333</v>
      </c>
      <c r="E522" s="7">
        <v>21.9</v>
      </c>
      <c r="F522" s="21">
        <f t="shared" si="148"/>
        <v>0.70833333333333304</v>
      </c>
      <c r="G522" s="5">
        <f t="shared" si="149"/>
        <v>10.95</v>
      </c>
      <c r="H522" s="5">
        <f t="shared" si="150"/>
        <v>1186533.0272182403</v>
      </c>
      <c r="I522">
        <f>SUM($D$4:D522)</f>
        <v>2915.7222222222231</v>
      </c>
      <c r="J522">
        <f t="shared" si="151"/>
        <v>6.0833333333334849</v>
      </c>
      <c r="K522">
        <f>Data!$B$4*9.81*0.012</f>
        <v>166.57380000000003</v>
      </c>
      <c r="L522" s="22">
        <f t="shared" si="152"/>
        <v>14.954639474999997</v>
      </c>
      <c r="M522" s="22">
        <f>SUM($L$4:L522)</f>
        <v>10774.030581599984</v>
      </c>
      <c r="N522" s="22">
        <f t="shared" si="153"/>
        <v>10.774030581599984</v>
      </c>
      <c r="O522">
        <f>Data!$B$4*F522</f>
        <v>1002.2916666666663</v>
      </c>
      <c r="P522" s="23">
        <f t="shared" si="154"/>
        <v>1183.8201061416662</v>
      </c>
      <c r="Q522" s="23">
        <f>SUM($P$4:P522)/10000</f>
        <v>10.555861055937768</v>
      </c>
      <c r="R522" s="21">
        <f t="shared" si="155"/>
        <v>1</v>
      </c>
      <c r="S522">
        <f t="shared" si="156"/>
        <v>7201.5723123619819</v>
      </c>
      <c r="T522">
        <f>SUM($S$4:S522)</f>
        <v>1257917.7231876494</v>
      </c>
      <c r="U522">
        <f t="shared" si="157"/>
        <v>0.34942158977434706</v>
      </c>
      <c r="V522" s="21">
        <f t="shared" si="158"/>
        <v>0</v>
      </c>
      <c r="W522">
        <f t="shared" si="159"/>
        <v>0</v>
      </c>
      <c r="Y522">
        <f>SUM($W$4:W522)</f>
        <v>-505658.81276563922</v>
      </c>
      <c r="Z522">
        <f t="shared" si="146"/>
        <v>0.14046078132378867</v>
      </c>
      <c r="AA522">
        <f t="shared" si="160"/>
        <v>7.2015723123618027</v>
      </c>
      <c r="AB522">
        <f t="shared" si="144"/>
        <v>0</v>
      </c>
      <c r="AC522">
        <f t="shared" si="161"/>
        <v>3.2405246913580195</v>
      </c>
      <c r="AD522">
        <f t="shared" si="145"/>
        <v>0</v>
      </c>
      <c r="AE522">
        <f>SUM($AD$4:AD522)/3600</f>
        <v>0.11236862505903089</v>
      </c>
    </row>
    <row r="523" spans="1:31" x14ac:dyDescent="0.3">
      <c r="A523" s="6" t="s">
        <v>23</v>
      </c>
      <c r="B523" s="6">
        <v>519</v>
      </c>
      <c r="C523" s="6">
        <v>519</v>
      </c>
      <c r="D523" s="3">
        <f t="shared" si="147"/>
        <v>6.083333333333333</v>
      </c>
      <c r="E523" s="7">
        <v>21.9</v>
      </c>
      <c r="F523" s="21">
        <f t="shared" si="148"/>
        <v>0.19444444444444425</v>
      </c>
      <c r="G523" s="5">
        <f t="shared" si="149"/>
        <v>10.95</v>
      </c>
      <c r="H523" s="5">
        <f t="shared" si="150"/>
        <v>125646.94131789758</v>
      </c>
      <c r="I523">
        <f>SUM($D$4:D523)</f>
        <v>2921.8055555555566</v>
      </c>
      <c r="J523">
        <f t="shared" si="151"/>
        <v>6.0833333333334849</v>
      </c>
      <c r="K523">
        <f>Data!$B$4*9.81*0.012</f>
        <v>166.57380000000003</v>
      </c>
      <c r="L523" s="22">
        <f t="shared" si="152"/>
        <v>14.954639474999997</v>
      </c>
      <c r="M523" s="22">
        <f>SUM($L$4:L523)</f>
        <v>10788.985221074983</v>
      </c>
      <c r="N523" s="22">
        <f t="shared" si="153"/>
        <v>10.788985221074983</v>
      </c>
      <c r="O523">
        <f>Data!$B$4*F523</f>
        <v>275.13888888888863</v>
      </c>
      <c r="P523" s="23">
        <f t="shared" si="154"/>
        <v>456.66732836388866</v>
      </c>
      <c r="Q523" s="23">
        <f>SUM($P$4:P523)/10000</f>
        <v>10.601527788774158</v>
      </c>
      <c r="R523" s="21">
        <f t="shared" si="155"/>
        <v>1</v>
      </c>
      <c r="S523">
        <f t="shared" si="156"/>
        <v>2778.0595808803919</v>
      </c>
      <c r="T523">
        <f>SUM($S$4:S523)</f>
        <v>1260695.7827685298</v>
      </c>
      <c r="U523">
        <f t="shared" si="157"/>
        <v>0.3501932729912583</v>
      </c>
      <c r="V523" s="21">
        <f t="shared" si="158"/>
        <v>0</v>
      </c>
      <c r="W523">
        <f t="shared" si="159"/>
        <v>0</v>
      </c>
      <c r="Y523">
        <f>SUM($W$4:W523)</f>
        <v>-505658.81276563922</v>
      </c>
      <c r="Z523">
        <f t="shared" si="146"/>
        <v>0.14046078132378867</v>
      </c>
      <c r="AA523">
        <f t="shared" si="160"/>
        <v>2.7780595808803228</v>
      </c>
      <c r="AB523">
        <f t="shared" si="144"/>
        <v>0</v>
      </c>
      <c r="AC523">
        <f t="shared" si="161"/>
        <v>0</v>
      </c>
      <c r="AD523">
        <f t="shared" si="145"/>
        <v>0</v>
      </c>
      <c r="AE523">
        <f>SUM($AD$4:AD523)/3600</f>
        <v>0.11236862505903089</v>
      </c>
    </row>
    <row r="524" spans="1:31" x14ac:dyDescent="0.3">
      <c r="A524" s="6" t="s">
        <v>23</v>
      </c>
      <c r="B524" s="6">
        <v>520</v>
      </c>
      <c r="C524" s="6">
        <v>520</v>
      </c>
      <c r="D524" s="3">
        <f t="shared" si="147"/>
        <v>5.916666666666667</v>
      </c>
      <c r="E524" s="7">
        <v>21.3</v>
      </c>
      <c r="F524" s="21">
        <f t="shared" si="148"/>
        <v>-8.3333333333333037E-2</v>
      </c>
      <c r="G524" s="5">
        <f t="shared" si="149"/>
        <v>10.65</v>
      </c>
      <c r="H524" s="5">
        <f t="shared" si="150"/>
        <v>-7405.5871113159992</v>
      </c>
      <c r="I524">
        <f>SUM($D$4:D524)</f>
        <v>2927.7222222222231</v>
      </c>
      <c r="J524">
        <f t="shared" si="151"/>
        <v>5.9166666666665151</v>
      </c>
      <c r="K524">
        <f>Data!$B$4*9.81*0.012</f>
        <v>166.57380000000003</v>
      </c>
      <c r="L524" s="22">
        <f t="shared" si="152"/>
        <v>14.146432275</v>
      </c>
      <c r="M524" s="22">
        <f>SUM($L$4:L524)</f>
        <v>10803.131653349983</v>
      </c>
      <c r="N524" s="22">
        <f t="shared" si="153"/>
        <v>10.803131653349983</v>
      </c>
      <c r="O524">
        <f>Data!$B$4*F524</f>
        <v>-117.91666666666625</v>
      </c>
      <c r="P524" s="23">
        <f t="shared" si="154"/>
        <v>62.803565608333784</v>
      </c>
      <c r="Q524" s="23">
        <f>SUM($P$4:P524)/10000</f>
        <v>10.607808145334992</v>
      </c>
      <c r="R524" s="21">
        <f t="shared" si="155"/>
        <v>0</v>
      </c>
      <c r="S524">
        <f t="shared" si="156"/>
        <v>0</v>
      </c>
      <c r="T524">
        <f>SUM($S$4:S524)</f>
        <v>1260695.7827685298</v>
      </c>
      <c r="U524">
        <f t="shared" si="157"/>
        <v>0.3501932729912583</v>
      </c>
      <c r="V524" s="21">
        <f t="shared" si="158"/>
        <v>0</v>
      </c>
      <c r="W524">
        <f t="shared" si="159"/>
        <v>0</v>
      </c>
      <c r="Y524">
        <f>SUM($W$4:W524)</f>
        <v>-505658.81276563922</v>
      </c>
      <c r="Z524">
        <f t="shared" si="146"/>
        <v>0.14046078132378867</v>
      </c>
      <c r="AA524">
        <f t="shared" si="160"/>
        <v>0.37158776318264158</v>
      </c>
      <c r="AB524">
        <f t="shared" si="144"/>
        <v>0</v>
      </c>
      <c r="AC524">
        <f t="shared" si="161"/>
        <v>-1.4149999999999949</v>
      </c>
      <c r="AD524">
        <f t="shared" si="145"/>
        <v>0</v>
      </c>
      <c r="AE524">
        <f>SUM($AD$4:AD524)/3600</f>
        <v>0.11236862505903089</v>
      </c>
    </row>
    <row r="525" spans="1:31" x14ac:dyDescent="0.3">
      <c r="A525" s="6" t="s">
        <v>23</v>
      </c>
      <c r="B525" s="6">
        <v>521</v>
      </c>
      <c r="C525" s="6">
        <v>521</v>
      </c>
      <c r="D525" s="3">
        <f t="shared" si="147"/>
        <v>5.6388888888888893</v>
      </c>
      <c r="E525" s="7">
        <v>20.3</v>
      </c>
      <c r="F525" s="21">
        <f t="shared" si="148"/>
        <v>-0.22222222222222193</v>
      </c>
      <c r="G525" s="5">
        <f t="shared" si="149"/>
        <v>10.15</v>
      </c>
      <c r="H525" s="5">
        <f t="shared" si="150"/>
        <v>42456.708620688092</v>
      </c>
      <c r="I525">
        <f>SUM($D$4:D525)</f>
        <v>2933.3611111111118</v>
      </c>
      <c r="J525">
        <f t="shared" si="151"/>
        <v>5.6388888888886868</v>
      </c>
      <c r="K525">
        <f>Data!$B$4*9.81*0.012</f>
        <v>166.57380000000003</v>
      </c>
      <c r="L525" s="22">
        <f t="shared" si="152"/>
        <v>12.849309608333334</v>
      </c>
      <c r="M525" s="22">
        <f>SUM($L$4:L525)</f>
        <v>10815.980962958316</v>
      </c>
      <c r="N525" s="22">
        <f t="shared" si="153"/>
        <v>10.815980962958315</v>
      </c>
      <c r="O525">
        <f>Data!$B$4*F525</f>
        <v>-314.44444444444406</v>
      </c>
      <c r="P525" s="23">
        <f t="shared" si="154"/>
        <v>-135.0213348361107</v>
      </c>
      <c r="Q525" s="23">
        <f>SUM($P$4:P525)/10000</f>
        <v>10.59430601185138</v>
      </c>
      <c r="R525" s="21">
        <f t="shared" si="155"/>
        <v>0</v>
      </c>
      <c r="S525">
        <f t="shared" si="156"/>
        <v>0</v>
      </c>
      <c r="T525">
        <f>SUM($S$4:S525)</f>
        <v>1260695.7827685298</v>
      </c>
      <c r="U525">
        <f t="shared" si="157"/>
        <v>0.3501932729912583</v>
      </c>
      <c r="V525" s="21">
        <f t="shared" si="158"/>
        <v>1</v>
      </c>
      <c r="W525" s="28">
        <f t="shared" si="159"/>
        <v>-761.3703047702636</v>
      </c>
      <c r="X525" s="28">
        <f>SUM(W525:W533)</f>
        <v>-14316.528806225575</v>
      </c>
      <c r="Y525">
        <f>SUM($W$4:W525)</f>
        <v>-506420.18307040946</v>
      </c>
      <c r="Z525">
        <f t="shared" si="146"/>
        <v>0.14067227307511374</v>
      </c>
      <c r="AA525">
        <f t="shared" si="160"/>
        <v>-0.76137030477029088</v>
      </c>
      <c r="AB525">
        <f t="shared" ref="AB525:AB588" si="162">IF(P525&lt;-0.000001,1,0)</f>
        <v>1</v>
      </c>
      <c r="AC525">
        <f t="shared" si="161"/>
        <v>-2.2709876543209875</v>
      </c>
      <c r="AD525">
        <f t="shared" si="145"/>
        <v>0.60909624381621086</v>
      </c>
      <c r="AE525">
        <f>SUM($AD$4:AD525)/3600</f>
        <v>0.11253781846009095</v>
      </c>
    </row>
    <row r="526" spans="1:31" x14ac:dyDescent="0.3">
      <c r="A526" s="6" t="s">
        <v>23</v>
      </c>
      <c r="B526" s="6">
        <v>522</v>
      </c>
      <c r="C526" s="6">
        <v>522</v>
      </c>
      <c r="D526" s="3">
        <f t="shared" si="147"/>
        <v>5.333333333333333</v>
      </c>
      <c r="E526" s="7">
        <v>19.2</v>
      </c>
      <c r="F526" s="21">
        <f t="shared" si="148"/>
        <v>-0.29166666666666685</v>
      </c>
      <c r="G526" s="5">
        <f t="shared" si="149"/>
        <v>9.6</v>
      </c>
      <c r="H526" s="5">
        <f t="shared" si="150"/>
        <v>96837.896099777936</v>
      </c>
      <c r="I526">
        <f>SUM($D$4:D526)</f>
        <v>2938.6944444444453</v>
      </c>
      <c r="J526">
        <f t="shared" si="151"/>
        <v>5.3333333333334849</v>
      </c>
      <c r="K526">
        <f>Data!$B$4*9.81*0.012</f>
        <v>166.57380000000003</v>
      </c>
      <c r="L526" s="22">
        <f t="shared" si="152"/>
        <v>11.494502399999998</v>
      </c>
      <c r="M526" s="22">
        <f>SUM($L$4:L526)</f>
        <v>10827.475465358317</v>
      </c>
      <c r="N526" s="22">
        <f t="shared" si="153"/>
        <v>10.827475465358317</v>
      </c>
      <c r="O526">
        <f>Data!$B$4*F526</f>
        <v>-412.7083333333336</v>
      </c>
      <c r="P526" s="23">
        <f t="shared" si="154"/>
        <v>-234.64003093333358</v>
      </c>
      <c r="Q526" s="23">
        <f>SUM($P$4:P526)/10000</f>
        <v>10.570842008758047</v>
      </c>
      <c r="R526" s="21">
        <f t="shared" si="155"/>
        <v>0</v>
      </c>
      <c r="S526">
        <f t="shared" si="156"/>
        <v>0</v>
      </c>
      <c r="T526">
        <f>SUM($S$4:S526)</f>
        <v>1260695.7827685298</v>
      </c>
      <c r="U526">
        <f t="shared" si="157"/>
        <v>0.3501932729912583</v>
      </c>
      <c r="V526" s="21">
        <f t="shared" si="158"/>
        <v>1</v>
      </c>
      <c r="W526" s="28">
        <f t="shared" si="159"/>
        <v>-1251.413498311148</v>
      </c>
      <c r="X526" s="28"/>
      <c r="Y526">
        <f>SUM($W$4:W526)</f>
        <v>-507671.59656872059</v>
      </c>
      <c r="Z526">
        <f t="shared" si="146"/>
        <v>0.14101988793575571</v>
      </c>
      <c r="AA526">
        <f t="shared" si="160"/>
        <v>-1.2514134983111123</v>
      </c>
      <c r="AB526">
        <f t="shared" si="162"/>
        <v>1</v>
      </c>
      <c r="AC526">
        <f t="shared" si="161"/>
        <v>-2.3719810956790175</v>
      </c>
      <c r="AD526">
        <f t="shared" si="145"/>
        <v>1.0011307986489184</v>
      </c>
      <c r="AE526">
        <f>SUM($AD$4:AD526)/3600</f>
        <v>0.11281591034860455</v>
      </c>
    </row>
    <row r="527" spans="1:31" x14ac:dyDescent="0.3">
      <c r="A527" s="6" t="s">
        <v>23</v>
      </c>
      <c r="B527" s="6">
        <v>523</v>
      </c>
      <c r="C527" s="6">
        <v>523</v>
      </c>
      <c r="D527" s="3">
        <f t="shared" si="147"/>
        <v>4.9444444444444446</v>
      </c>
      <c r="E527" s="7">
        <v>17.8</v>
      </c>
      <c r="F527" s="21">
        <f t="shared" si="148"/>
        <v>-0.34722222222222221</v>
      </c>
      <c r="G527" s="5">
        <f t="shared" si="149"/>
        <v>8.9</v>
      </c>
      <c r="H527" s="5">
        <f t="shared" si="150"/>
        <v>154699.94011587571</v>
      </c>
      <c r="I527">
        <f>SUM($D$4:D527)</f>
        <v>2943.6388888888896</v>
      </c>
      <c r="J527">
        <f t="shared" si="151"/>
        <v>4.9444444444443434</v>
      </c>
      <c r="K527">
        <f>Data!$B$4*9.81*0.012</f>
        <v>166.57380000000003</v>
      </c>
      <c r="L527" s="22">
        <f t="shared" si="152"/>
        <v>9.8793352333333324</v>
      </c>
      <c r="M527" s="22">
        <f>SUM($L$4:L527)</f>
        <v>10837.354800591651</v>
      </c>
      <c r="N527" s="22">
        <f t="shared" si="153"/>
        <v>10.837354800591651</v>
      </c>
      <c r="O527">
        <f>Data!$B$4*F527</f>
        <v>-491.3194444444444</v>
      </c>
      <c r="P527" s="23">
        <f t="shared" si="154"/>
        <v>-314.866309211111</v>
      </c>
      <c r="Q527" s="23">
        <f>SUM($P$4:P527)/10000</f>
        <v>10.539355377836936</v>
      </c>
      <c r="R527" s="21">
        <f t="shared" si="155"/>
        <v>0</v>
      </c>
      <c r="S527">
        <f t="shared" si="156"/>
        <v>0</v>
      </c>
      <c r="T527">
        <f>SUM($S$4:S527)</f>
        <v>1260695.7827685298</v>
      </c>
      <c r="U527">
        <f t="shared" si="157"/>
        <v>0.3501932729912583</v>
      </c>
      <c r="V527" s="21">
        <f t="shared" si="158"/>
        <v>1</v>
      </c>
      <c r="W527" s="28">
        <f t="shared" si="159"/>
        <v>-1556.8389733215727</v>
      </c>
      <c r="X527" s="28"/>
      <c r="Y527">
        <f>SUM($W$4:W527)</f>
        <v>-509228.43554204213</v>
      </c>
      <c r="Z527">
        <f t="shared" si="146"/>
        <v>0.14145234320612282</v>
      </c>
      <c r="AA527">
        <f t="shared" si="160"/>
        <v>-1.5568389733216046</v>
      </c>
      <c r="AB527">
        <f t="shared" si="162"/>
        <v>1</v>
      </c>
      <c r="AC527">
        <f t="shared" si="161"/>
        <v>-2.8278163580246898</v>
      </c>
      <c r="AD527">
        <f t="shared" si="145"/>
        <v>1.2454711786572581</v>
      </c>
      <c r="AE527">
        <f>SUM($AD$4:AD527)/3600</f>
        <v>0.11316187456489823</v>
      </c>
    </row>
    <row r="528" spans="1:31" x14ac:dyDescent="0.3">
      <c r="A528" s="6" t="s">
        <v>23</v>
      </c>
      <c r="B528" s="6">
        <v>524</v>
      </c>
      <c r="C528" s="6">
        <v>524</v>
      </c>
      <c r="D528" s="3">
        <f t="shared" si="147"/>
        <v>4.3055555555555554</v>
      </c>
      <c r="E528" s="7">
        <v>15.5</v>
      </c>
      <c r="F528" s="21">
        <f t="shared" si="148"/>
        <v>-0.51388888888888873</v>
      </c>
      <c r="G528" s="5">
        <f t="shared" si="149"/>
        <v>7.75</v>
      </c>
      <c r="H528" s="5">
        <f t="shared" si="150"/>
        <v>402179.31745032285</v>
      </c>
      <c r="I528">
        <f>SUM($D$4:D528)</f>
        <v>2947.9444444444453</v>
      </c>
      <c r="J528">
        <f t="shared" si="151"/>
        <v>4.3055555555556566</v>
      </c>
      <c r="K528">
        <f>Data!$B$4*9.81*0.012</f>
        <v>166.57380000000003</v>
      </c>
      <c r="L528" s="22">
        <f t="shared" si="152"/>
        <v>7.4911952083333313</v>
      </c>
      <c r="M528" s="22">
        <f>SUM($L$4:L528)</f>
        <v>10844.845995799984</v>
      </c>
      <c r="N528" s="22">
        <f t="shared" si="153"/>
        <v>10.844845995799984</v>
      </c>
      <c r="O528">
        <f>Data!$B$4*F528</f>
        <v>-727.1527777777776</v>
      </c>
      <c r="P528" s="23">
        <f t="shared" si="154"/>
        <v>-553.08778256944424</v>
      </c>
      <c r="Q528" s="23">
        <f>SUM($P$4:P528)/10000</f>
        <v>10.48404659957999</v>
      </c>
      <c r="R528" s="21">
        <f t="shared" si="155"/>
        <v>0</v>
      </c>
      <c r="S528">
        <f t="shared" si="156"/>
        <v>0</v>
      </c>
      <c r="T528">
        <f>SUM($S$4:S528)</f>
        <v>1260695.7827685298</v>
      </c>
      <c r="U528">
        <f t="shared" si="157"/>
        <v>0.3501932729912583</v>
      </c>
      <c r="V528" s="21">
        <f t="shared" si="158"/>
        <v>1</v>
      </c>
      <c r="W528" s="28">
        <f t="shared" si="159"/>
        <v>-2381.3501749518296</v>
      </c>
      <c r="X528" s="28"/>
      <c r="Y528">
        <f>SUM($W$4:W528)</f>
        <v>-511609.78571699397</v>
      </c>
      <c r="Z528">
        <f t="shared" si="146"/>
        <v>0.14211382936583167</v>
      </c>
      <c r="AA528">
        <f t="shared" si="160"/>
        <v>-2.3813501749517738</v>
      </c>
      <c r="AB528">
        <f t="shared" si="162"/>
        <v>1</v>
      </c>
      <c r="AC528">
        <f t="shared" si="161"/>
        <v>-4.1811284722222242</v>
      </c>
      <c r="AD528">
        <f t="shared" si="145"/>
        <v>1.9050801399614639</v>
      </c>
      <c r="AE528">
        <f>SUM($AD$4:AD528)/3600</f>
        <v>0.11369106349266531</v>
      </c>
    </row>
    <row r="529" spans="1:31" x14ac:dyDescent="0.3">
      <c r="A529" s="6" t="s">
        <v>23</v>
      </c>
      <c r="B529" s="6">
        <v>525</v>
      </c>
      <c r="C529" s="6">
        <v>525</v>
      </c>
      <c r="D529" s="3">
        <f t="shared" si="147"/>
        <v>3.3055555555555554</v>
      </c>
      <c r="E529" s="7">
        <v>11.9</v>
      </c>
      <c r="F529" s="21">
        <f t="shared" si="148"/>
        <v>-0.81944444444444442</v>
      </c>
      <c r="G529" s="5">
        <f t="shared" si="149"/>
        <v>5.95</v>
      </c>
      <c r="H529" s="5">
        <f t="shared" si="150"/>
        <v>1146207.9696758359</v>
      </c>
      <c r="I529">
        <f>SUM($D$4:D529)</f>
        <v>2951.2500000000009</v>
      </c>
      <c r="J529">
        <f t="shared" si="151"/>
        <v>3.3055555555556566</v>
      </c>
      <c r="K529">
        <f>Data!$B$4*9.81*0.012</f>
        <v>166.57380000000003</v>
      </c>
      <c r="L529" s="22">
        <f t="shared" si="152"/>
        <v>4.4155178083333322</v>
      </c>
      <c r="M529" s="22">
        <f>SUM($L$4:L529)</f>
        <v>10849.261513608317</v>
      </c>
      <c r="N529" s="22">
        <f t="shared" si="153"/>
        <v>10.849261513608317</v>
      </c>
      <c r="O529">
        <f>Data!$B$4*F529</f>
        <v>-1159.5138888888889</v>
      </c>
      <c r="P529" s="23">
        <f t="shared" si="154"/>
        <v>-988.52457108055557</v>
      </c>
      <c r="Q529" s="23">
        <f>SUM($P$4:P529)/10000</f>
        <v>10.385194142471935</v>
      </c>
      <c r="R529" s="21">
        <f t="shared" si="155"/>
        <v>0</v>
      </c>
      <c r="S529">
        <f t="shared" si="156"/>
        <v>0</v>
      </c>
      <c r="T529">
        <f>SUM($S$4:S529)</f>
        <v>1260695.7827685298</v>
      </c>
      <c r="U529">
        <f t="shared" si="157"/>
        <v>0.3501932729912583</v>
      </c>
      <c r="V529" s="21">
        <f t="shared" si="158"/>
        <v>1</v>
      </c>
      <c r="W529" s="28">
        <f t="shared" si="159"/>
        <v>-3267.6228877386029</v>
      </c>
      <c r="X529" s="28"/>
      <c r="Y529">
        <f>SUM($W$4:W529)</f>
        <v>-514877.4086047326</v>
      </c>
      <c r="Z529">
        <f t="shared" si="146"/>
        <v>0.1430215023902035</v>
      </c>
      <c r="AA529">
        <f t="shared" si="160"/>
        <v>-3.267622887738503</v>
      </c>
      <c r="AB529">
        <f t="shared" si="162"/>
        <v>1</v>
      </c>
      <c r="AC529">
        <f t="shared" si="161"/>
        <v>-5.3848611111111104</v>
      </c>
      <c r="AD529">
        <f t="shared" ref="AD529:AD592" si="163">W529*0.8/1000*-1</f>
        <v>2.6140983101908821</v>
      </c>
      <c r="AE529">
        <f>SUM($AD$4:AD529)/3600</f>
        <v>0.11441720191216277</v>
      </c>
    </row>
    <row r="530" spans="1:31" x14ac:dyDescent="0.3">
      <c r="A530" s="6" t="s">
        <v>23</v>
      </c>
      <c r="B530" s="6">
        <v>526</v>
      </c>
      <c r="C530" s="6">
        <v>526</v>
      </c>
      <c r="D530" s="3">
        <f t="shared" si="147"/>
        <v>2.1111111111111112</v>
      </c>
      <c r="E530" s="7">
        <v>7.6</v>
      </c>
      <c r="F530" s="21">
        <f t="shared" si="148"/>
        <v>-1.0972222222222223</v>
      </c>
      <c r="G530" s="5">
        <f t="shared" si="149"/>
        <v>3.8</v>
      </c>
      <c r="H530" s="5">
        <f t="shared" si="150"/>
        <v>2149058.3024687441</v>
      </c>
      <c r="I530">
        <f>SUM($D$4:D530)</f>
        <v>2953.3611111111122</v>
      </c>
      <c r="J530">
        <f t="shared" si="151"/>
        <v>2.1111111111113132</v>
      </c>
      <c r="K530">
        <f>Data!$B$4*9.81*0.012</f>
        <v>166.57380000000003</v>
      </c>
      <c r="L530" s="22">
        <f t="shared" si="152"/>
        <v>1.8010049333333331</v>
      </c>
      <c r="M530" s="22">
        <f>SUM($L$4:L530)</f>
        <v>10851.06251854165</v>
      </c>
      <c r="N530" s="22">
        <f t="shared" si="153"/>
        <v>10.851062518541649</v>
      </c>
      <c r="O530">
        <f>Data!$B$4*F530</f>
        <v>-1552.5694444444446</v>
      </c>
      <c r="P530" s="23">
        <f t="shared" si="154"/>
        <v>-1384.1946395111113</v>
      </c>
      <c r="Q530" s="23">
        <f>SUM($P$4:P530)/10000</f>
        <v>10.246774678520824</v>
      </c>
      <c r="R530" s="21">
        <f t="shared" si="155"/>
        <v>0</v>
      </c>
      <c r="S530">
        <f t="shared" si="156"/>
        <v>0</v>
      </c>
      <c r="T530">
        <f>SUM($S$4:S530)</f>
        <v>1260695.7827685298</v>
      </c>
      <c r="U530">
        <f t="shared" si="157"/>
        <v>0.3501932729912583</v>
      </c>
      <c r="V530" s="21">
        <f t="shared" si="158"/>
        <v>1</v>
      </c>
      <c r="W530" s="28">
        <f t="shared" si="159"/>
        <v>-2922.1886834126258</v>
      </c>
      <c r="X530" s="28"/>
      <c r="Y530">
        <f>SUM($W$4:W530)</f>
        <v>-517799.59728814522</v>
      </c>
      <c r="Z530">
        <f t="shared" si="146"/>
        <v>0.14383322146892924</v>
      </c>
      <c r="AA530">
        <f t="shared" si="160"/>
        <v>-2.9221886834123461</v>
      </c>
      <c r="AB530">
        <f t="shared" si="162"/>
        <v>1</v>
      </c>
      <c r="AC530">
        <f t="shared" si="161"/>
        <v>-4.5774594907407389</v>
      </c>
      <c r="AD530">
        <f t="shared" si="163"/>
        <v>2.3377509467301008</v>
      </c>
      <c r="AE530">
        <f>SUM($AD$4:AD530)/3600</f>
        <v>0.11506657717514336</v>
      </c>
    </row>
    <row r="531" spans="1:31" x14ac:dyDescent="0.3">
      <c r="A531" s="6" t="s">
        <v>23</v>
      </c>
      <c r="B531" s="6">
        <v>527</v>
      </c>
      <c r="C531" s="6">
        <v>527</v>
      </c>
      <c r="D531" s="3">
        <f t="shared" si="147"/>
        <v>1.1111111111111112</v>
      </c>
      <c r="E531" s="7">
        <v>4</v>
      </c>
      <c r="F531" s="21">
        <f t="shared" si="148"/>
        <v>-1.0972222222222223</v>
      </c>
      <c r="G531" s="5">
        <f t="shared" si="149"/>
        <v>2</v>
      </c>
      <c r="H531" s="5">
        <f t="shared" si="150"/>
        <v>2151079.921152161</v>
      </c>
      <c r="I531">
        <f>SUM($D$4:D531)</f>
        <v>2954.4722222222235</v>
      </c>
      <c r="J531">
        <f t="shared" si="151"/>
        <v>1.1111111111113132</v>
      </c>
      <c r="K531">
        <f>Data!$B$4*9.81*0.012</f>
        <v>166.57380000000003</v>
      </c>
      <c r="L531" s="22">
        <f t="shared" si="152"/>
        <v>0.49889333333333336</v>
      </c>
      <c r="M531" s="22">
        <f>SUM($L$4:L531)</f>
        <v>10851.561411874984</v>
      </c>
      <c r="N531" s="22">
        <f t="shared" si="153"/>
        <v>10.851561411874984</v>
      </c>
      <c r="O531">
        <f>Data!$B$4*F531</f>
        <v>-1552.5694444444446</v>
      </c>
      <c r="P531" s="23">
        <f t="shared" si="154"/>
        <v>-1385.4967511111113</v>
      </c>
      <c r="Q531" s="23">
        <f>SUM($P$4:P531)/10000</f>
        <v>10.108225003409713</v>
      </c>
      <c r="R531" s="21">
        <f t="shared" si="155"/>
        <v>0</v>
      </c>
      <c r="S531">
        <f t="shared" si="156"/>
        <v>0</v>
      </c>
      <c r="T531">
        <f>SUM($S$4:S531)</f>
        <v>1260695.7827685298</v>
      </c>
      <c r="U531">
        <f t="shared" si="157"/>
        <v>0.3501932729912583</v>
      </c>
      <c r="V531" s="21">
        <f t="shared" si="158"/>
        <v>1</v>
      </c>
      <c r="W531" s="28">
        <f t="shared" si="159"/>
        <v>-1539.4408345681813</v>
      </c>
      <c r="X531" s="28"/>
      <c r="Y531">
        <f>SUM($W$4:W531)</f>
        <v>-519339.03812271339</v>
      </c>
      <c r="Z531">
        <f t="shared" si="146"/>
        <v>0.14426084392297595</v>
      </c>
      <c r="AA531">
        <f t="shared" si="160"/>
        <v>-1.5394408345679014</v>
      </c>
      <c r="AB531">
        <f t="shared" si="162"/>
        <v>1</v>
      </c>
      <c r="AC531">
        <f t="shared" si="161"/>
        <v>-2.279722222222222</v>
      </c>
      <c r="AD531">
        <f t="shared" si="163"/>
        <v>1.2315526676545452</v>
      </c>
      <c r="AE531">
        <f>SUM($AD$4:AD531)/3600</f>
        <v>0.11540867513838074</v>
      </c>
    </row>
    <row r="532" spans="1:31" x14ac:dyDescent="0.3">
      <c r="A532" s="6" t="s">
        <v>23</v>
      </c>
      <c r="B532" s="6">
        <v>528</v>
      </c>
      <c r="C532" s="6">
        <v>528</v>
      </c>
      <c r="D532" s="3">
        <f t="shared" si="147"/>
        <v>0.55555555555555558</v>
      </c>
      <c r="E532" s="7">
        <v>2</v>
      </c>
      <c r="F532" s="21">
        <f t="shared" si="148"/>
        <v>-0.77777777777777768</v>
      </c>
      <c r="G532" s="5">
        <f t="shared" si="149"/>
        <v>1</v>
      </c>
      <c r="H532" s="5">
        <f t="shared" si="150"/>
        <v>1027761.5449067898</v>
      </c>
      <c r="I532">
        <f>SUM($D$4:D532)</f>
        <v>2955.0277777777792</v>
      </c>
      <c r="J532">
        <f t="shared" si="151"/>
        <v>0.55555555555565661</v>
      </c>
      <c r="K532">
        <f>Data!$B$4*9.81*0.012</f>
        <v>166.57380000000003</v>
      </c>
      <c r="L532" s="22">
        <f t="shared" si="152"/>
        <v>0.12472333333333334</v>
      </c>
      <c r="M532" s="22">
        <f>SUM($L$4:L532)</f>
        <v>10851.686135208316</v>
      </c>
      <c r="N532" s="22">
        <f t="shared" si="153"/>
        <v>10.851686135208316</v>
      </c>
      <c r="O532">
        <f>Data!$B$4*F532</f>
        <v>-1100.5555555555554</v>
      </c>
      <c r="P532" s="23">
        <f t="shared" si="154"/>
        <v>-933.85703222222207</v>
      </c>
      <c r="Q532" s="23">
        <f>SUM($P$4:P532)/10000</f>
        <v>10.014839300187489</v>
      </c>
      <c r="R532" s="21">
        <f t="shared" si="155"/>
        <v>0</v>
      </c>
      <c r="S532">
        <f t="shared" si="156"/>
        <v>0</v>
      </c>
      <c r="T532">
        <f>SUM($S$4:S532)</f>
        <v>1260695.7827685298</v>
      </c>
      <c r="U532">
        <f t="shared" si="157"/>
        <v>0.3501932729912583</v>
      </c>
      <c r="V532" s="21">
        <f t="shared" si="158"/>
        <v>1</v>
      </c>
      <c r="W532" s="28">
        <f t="shared" si="159"/>
        <v>-518.80946234577334</v>
      </c>
      <c r="X532" s="28"/>
      <c r="Y532">
        <f>SUM($W$4:W532)</f>
        <v>-519857.84758505918</v>
      </c>
      <c r="Z532">
        <f t="shared" si="146"/>
        <v>0.14440495766251643</v>
      </c>
      <c r="AA532">
        <f t="shared" si="160"/>
        <v>-0.51880946234567893</v>
      </c>
      <c r="AB532">
        <f t="shared" si="162"/>
        <v>1</v>
      </c>
      <c r="AC532">
        <f t="shared" si="161"/>
        <v>-0.65509259259259267</v>
      </c>
      <c r="AD532">
        <f t="shared" si="163"/>
        <v>0.41504756987661867</v>
      </c>
      <c r="AE532">
        <f>SUM($AD$4:AD532)/3600</f>
        <v>0.11552396613001313</v>
      </c>
    </row>
    <row r="533" spans="1:31" x14ac:dyDescent="0.3">
      <c r="A533" s="6" t="s">
        <v>23</v>
      </c>
      <c r="B533" s="6">
        <v>529</v>
      </c>
      <c r="C533" s="6">
        <v>529</v>
      </c>
      <c r="D533" s="3">
        <f t="shared" si="147"/>
        <v>0.27777777777777779</v>
      </c>
      <c r="E533" s="7">
        <v>1</v>
      </c>
      <c r="F533" s="21">
        <f t="shared" si="148"/>
        <v>-0.41666666666666663</v>
      </c>
      <c r="G533" s="5">
        <f t="shared" si="149"/>
        <v>0.5</v>
      </c>
      <c r="H533" s="5">
        <f t="shared" si="150"/>
        <v>249380.98699479157</v>
      </c>
      <c r="I533">
        <f>SUM($D$4:D533)</f>
        <v>2955.305555555557</v>
      </c>
      <c r="J533">
        <f t="shared" si="151"/>
        <v>0.27777777777782831</v>
      </c>
      <c r="K533">
        <f>Data!$B$4*9.81*0.012</f>
        <v>166.57380000000003</v>
      </c>
      <c r="L533" s="22">
        <f t="shared" si="152"/>
        <v>3.1180833333333335E-2</v>
      </c>
      <c r="M533" s="22">
        <f>SUM($L$4:L533)</f>
        <v>10851.71731604165</v>
      </c>
      <c r="N533" s="22">
        <f t="shared" si="153"/>
        <v>10.85171731604165</v>
      </c>
      <c r="O533">
        <f>Data!$B$4*F533</f>
        <v>-589.58333333333326</v>
      </c>
      <c r="P533" s="23">
        <f t="shared" si="154"/>
        <v>-422.97835249999991</v>
      </c>
      <c r="Q533" s="23">
        <f>SUM($P$4:P533)/10000</f>
        <v>9.9725414649374908</v>
      </c>
      <c r="R533" s="21">
        <f t="shared" si="155"/>
        <v>0</v>
      </c>
      <c r="S533">
        <f t="shared" si="156"/>
        <v>0</v>
      </c>
      <c r="T533">
        <f>SUM($S$4:S533)</f>
        <v>1260695.7827685298</v>
      </c>
      <c r="U533">
        <f t="shared" si="157"/>
        <v>0.3501932729912583</v>
      </c>
      <c r="V533" s="21">
        <f t="shared" si="158"/>
        <v>1</v>
      </c>
      <c r="W533" s="28">
        <f t="shared" si="159"/>
        <v>-117.49398680557691</v>
      </c>
      <c r="X533" s="28"/>
      <c r="Y533">
        <f>SUM($W$4:W533)</f>
        <v>-519975.34157186473</v>
      </c>
      <c r="Z533">
        <f t="shared" si="146"/>
        <v>0.14443759488107355</v>
      </c>
      <c r="AA533">
        <f t="shared" si="160"/>
        <v>-0.11749398680555553</v>
      </c>
      <c r="AB533">
        <f t="shared" si="162"/>
        <v>1</v>
      </c>
      <c r="AC533">
        <f t="shared" si="161"/>
        <v>-0.16377314814814817</v>
      </c>
      <c r="AD533">
        <f t="shared" si="163"/>
        <v>9.399518944446153E-2</v>
      </c>
      <c r="AE533">
        <f>SUM($AD$4:AD533)/3600</f>
        <v>0.11555007590485881</v>
      </c>
    </row>
    <row r="534" spans="1:31" x14ac:dyDescent="0.3">
      <c r="A534" s="6" t="s">
        <v>23</v>
      </c>
      <c r="B534" s="6">
        <v>530</v>
      </c>
      <c r="C534" s="6">
        <v>530</v>
      </c>
      <c r="D534" s="3">
        <f t="shared" si="147"/>
        <v>0</v>
      </c>
      <c r="E534" s="7">
        <v>0</v>
      </c>
      <c r="F534" s="21">
        <f t="shared" si="148"/>
        <v>-0.27777777777777779</v>
      </c>
      <c r="G534" s="5">
        <f t="shared" si="149"/>
        <v>0</v>
      </c>
      <c r="H534" s="5">
        <f t="shared" si="150"/>
        <v>89019.912253086441</v>
      </c>
      <c r="I534">
        <f>SUM($D$4:D534)</f>
        <v>2955.305555555557</v>
      </c>
      <c r="J534">
        <f t="shared" si="151"/>
        <v>0</v>
      </c>
      <c r="K534">
        <f>Data!$B$4*9.81*0.012</f>
        <v>166.57380000000003</v>
      </c>
      <c r="L534" s="22">
        <f t="shared" si="152"/>
        <v>0</v>
      </c>
      <c r="M534" s="22">
        <f>SUM($L$4:L534)</f>
        <v>10851.71731604165</v>
      </c>
      <c r="N534" s="22">
        <f t="shared" si="153"/>
        <v>10.85171731604165</v>
      </c>
      <c r="O534">
        <f>Data!$B$4*F534</f>
        <v>-393.0555555555556</v>
      </c>
      <c r="P534" s="23">
        <f t="shared" si="154"/>
        <v>-226.48175555555557</v>
      </c>
      <c r="Q534" s="23">
        <f>SUM($P$4:P534)/10000</f>
        <v>9.9498932893819347</v>
      </c>
      <c r="R534" s="21">
        <f t="shared" si="155"/>
        <v>0</v>
      </c>
      <c r="S534">
        <f t="shared" si="156"/>
        <v>0</v>
      </c>
      <c r="T534">
        <f>SUM($S$4:S534)</f>
        <v>1260695.7827685298</v>
      </c>
      <c r="U534">
        <f t="shared" si="157"/>
        <v>0.3501932729912583</v>
      </c>
      <c r="V534" s="21">
        <f t="shared" si="158"/>
        <v>1</v>
      </c>
      <c r="W534">
        <f t="shared" si="159"/>
        <v>0</v>
      </c>
      <c r="Y534">
        <f>SUM($W$4:W534)</f>
        <v>-519975.34157186473</v>
      </c>
      <c r="Z534">
        <f t="shared" si="146"/>
        <v>0.14443759488107355</v>
      </c>
      <c r="AA534">
        <f t="shared" si="160"/>
        <v>0</v>
      </c>
      <c r="AB534">
        <f t="shared" si="162"/>
        <v>1</v>
      </c>
      <c r="AC534">
        <f t="shared" si="161"/>
        <v>-5.4591049382716056E-2</v>
      </c>
      <c r="AD534">
        <f t="shared" si="163"/>
        <v>0</v>
      </c>
      <c r="AE534">
        <f>SUM($AD$4:AD534)/3600</f>
        <v>0.11555007590485881</v>
      </c>
    </row>
    <row r="535" spans="1:31" x14ac:dyDescent="0.3">
      <c r="A535" s="6" t="s">
        <v>23</v>
      </c>
      <c r="B535" s="6">
        <v>531</v>
      </c>
      <c r="C535" s="6">
        <v>531</v>
      </c>
      <c r="D535" s="3">
        <f t="shared" si="147"/>
        <v>0</v>
      </c>
      <c r="E535" s="7">
        <v>0</v>
      </c>
      <c r="F535" s="21">
        <f t="shared" si="148"/>
        <v>-0.1388888888888889</v>
      </c>
      <c r="G535" s="5">
        <f t="shared" si="149"/>
        <v>0</v>
      </c>
      <c r="H535" s="5">
        <f t="shared" si="150"/>
        <v>5886.788688271603</v>
      </c>
      <c r="I535">
        <f>SUM($D$4:D535)</f>
        <v>2955.305555555557</v>
      </c>
      <c r="J535">
        <f t="shared" si="151"/>
        <v>0</v>
      </c>
      <c r="K535">
        <f>Data!$B$4*9.81*0.012</f>
        <v>166.57380000000003</v>
      </c>
      <c r="L535" s="22">
        <f t="shared" si="152"/>
        <v>0</v>
      </c>
      <c r="M535" s="22">
        <f>SUM($L$4:L535)</f>
        <v>10851.71731604165</v>
      </c>
      <c r="N535" s="22">
        <f t="shared" si="153"/>
        <v>10.85171731604165</v>
      </c>
      <c r="O535">
        <f>Data!$B$4*F535</f>
        <v>-196.5277777777778</v>
      </c>
      <c r="P535" s="23">
        <f t="shared" si="154"/>
        <v>-29.953977777777766</v>
      </c>
      <c r="Q535" s="23">
        <f>SUM($P$4:P535)/10000</f>
        <v>9.9468978916041575</v>
      </c>
      <c r="R535" s="21">
        <f t="shared" si="155"/>
        <v>0</v>
      </c>
      <c r="S535">
        <f t="shared" si="156"/>
        <v>0</v>
      </c>
      <c r="T535">
        <f>SUM($S$4:S535)</f>
        <v>1260695.7827685298</v>
      </c>
      <c r="U535">
        <f t="shared" si="157"/>
        <v>0.3501932729912583</v>
      </c>
      <c r="V535" s="21">
        <f t="shared" si="158"/>
        <v>1</v>
      </c>
      <c r="W535">
        <f t="shared" si="159"/>
        <v>0</v>
      </c>
      <c r="Y535">
        <f>SUM($W$4:W535)</f>
        <v>-519975.34157186473</v>
      </c>
      <c r="Z535">
        <f t="shared" si="146"/>
        <v>0.14443759488107355</v>
      </c>
      <c r="AA535">
        <f t="shared" si="160"/>
        <v>0</v>
      </c>
      <c r="AB535">
        <f t="shared" si="162"/>
        <v>1</v>
      </c>
      <c r="AC535">
        <f t="shared" si="161"/>
        <v>0</v>
      </c>
      <c r="AD535">
        <f t="shared" si="163"/>
        <v>0</v>
      </c>
      <c r="AE535">
        <f>SUM($AD$4:AD535)/3600</f>
        <v>0.11555007590485881</v>
      </c>
    </row>
    <row r="536" spans="1:31" x14ac:dyDescent="0.3">
      <c r="A536" s="6" t="s">
        <v>23</v>
      </c>
      <c r="B536" s="6">
        <v>532</v>
      </c>
      <c r="C536" s="6">
        <v>532</v>
      </c>
      <c r="D536" s="3">
        <f t="shared" si="147"/>
        <v>0</v>
      </c>
      <c r="E536" s="7">
        <v>0</v>
      </c>
      <c r="F536" s="21">
        <f t="shared" si="148"/>
        <v>0</v>
      </c>
      <c r="G536" s="5">
        <f t="shared" si="149"/>
        <v>0</v>
      </c>
      <c r="H536" s="5">
        <f t="shared" si="150"/>
        <v>0</v>
      </c>
      <c r="I536">
        <f>SUM($D$4:D536)</f>
        <v>2955.305555555557</v>
      </c>
      <c r="J536">
        <f t="shared" si="151"/>
        <v>0</v>
      </c>
      <c r="K536">
        <f>Data!$B$4*9.81*0.012</f>
        <v>166.57380000000003</v>
      </c>
      <c r="L536" s="22">
        <f t="shared" si="152"/>
        <v>0</v>
      </c>
      <c r="M536" s="22">
        <f>SUM($L$4:L536)</f>
        <v>10851.71731604165</v>
      </c>
      <c r="N536" s="22">
        <f t="shared" si="153"/>
        <v>10.85171731604165</v>
      </c>
      <c r="O536">
        <f>Data!$B$4*F536</f>
        <v>0</v>
      </c>
      <c r="P536" s="23">
        <f t="shared" si="154"/>
        <v>166.57380000000003</v>
      </c>
      <c r="Q536" s="23">
        <f>SUM($P$4:P536)/10000</f>
        <v>9.9635552716041573</v>
      </c>
      <c r="R536" s="21">
        <f t="shared" si="155"/>
        <v>0</v>
      </c>
      <c r="S536">
        <f t="shared" si="156"/>
        <v>0</v>
      </c>
      <c r="T536">
        <f>SUM($S$4:S536)</f>
        <v>1260695.7827685298</v>
      </c>
      <c r="U536">
        <f t="shared" si="157"/>
        <v>0.3501932729912583</v>
      </c>
      <c r="V536" s="21">
        <f t="shared" si="158"/>
        <v>0</v>
      </c>
      <c r="W536">
        <f t="shared" si="159"/>
        <v>0</v>
      </c>
      <c r="Y536">
        <f>SUM($W$4:W536)</f>
        <v>-519975.34157186473</v>
      </c>
      <c r="Z536">
        <f t="shared" si="146"/>
        <v>0.14443759488107355</v>
      </c>
      <c r="AA536">
        <f t="shared" si="160"/>
        <v>0</v>
      </c>
      <c r="AB536">
        <f t="shared" si="162"/>
        <v>0</v>
      </c>
      <c r="AC536">
        <f t="shared" si="161"/>
        <v>0</v>
      </c>
      <c r="AD536">
        <f t="shared" si="163"/>
        <v>0</v>
      </c>
      <c r="AE536">
        <f>SUM($AD$4:AD536)/3600</f>
        <v>0.11555007590485881</v>
      </c>
    </row>
    <row r="537" spans="1:31" x14ac:dyDescent="0.3">
      <c r="A537" s="6" t="s">
        <v>23</v>
      </c>
      <c r="B537" s="6">
        <v>533</v>
      </c>
      <c r="C537" s="6">
        <v>533</v>
      </c>
      <c r="D537" s="3">
        <f t="shared" si="147"/>
        <v>5.5555555555555559E-2</v>
      </c>
      <c r="E537" s="7">
        <v>0.2</v>
      </c>
      <c r="F537" s="21">
        <f t="shared" si="148"/>
        <v>2.777777777777778E-2</v>
      </c>
      <c r="G537" s="5">
        <f t="shared" si="149"/>
        <v>0.1</v>
      </c>
      <c r="H537" s="5">
        <f t="shared" si="150"/>
        <v>8092.2514707299406</v>
      </c>
      <c r="I537">
        <f>SUM($D$4:D537)</f>
        <v>2955.3611111111127</v>
      </c>
      <c r="J537">
        <f t="shared" si="151"/>
        <v>5.5555555555656611E-2</v>
      </c>
      <c r="K537">
        <f>Data!$B$4*9.81*0.012</f>
        <v>166.57380000000003</v>
      </c>
      <c r="L537" s="22">
        <f t="shared" si="152"/>
        <v>1.2472333333333333E-3</v>
      </c>
      <c r="M537" s="22">
        <f>SUM($L$4:L537)</f>
        <v>10851.718563274982</v>
      </c>
      <c r="N537" s="22">
        <f t="shared" si="153"/>
        <v>10.851718563274982</v>
      </c>
      <c r="O537">
        <f>Data!$B$4*F537</f>
        <v>39.305555555555557</v>
      </c>
      <c r="P537" s="23">
        <f t="shared" si="154"/>
        <v>205.88060278888895</v>
      </c>
      <c r="Q537" s="23">
        <f>SUM($P$4:P537)/10000</f>
        <v>9.984143331883045</v>
      </c>
      <c r="R537" s="21">
        <f t="shared" si="155"/>
        <v>1</v>
      </c>
      <c r="S537">
        <f t="shared" si="156"/>
        <v>11.437811266070192</v>
      </c>
      <c r="T537">
        <f>SUM($S$4:S537)</f>
        <v>1260707.220579796</v>
      </c>
      <c r="U537">
        <f t="shared" si="157"/>
        <v>0.35019645016105444</v>
      </c>
      <c r="V537" s="21">
        <f t="shared" si="158"/>
        <v>0</v>
      </c>
      <c r="W537">
        <f t="shared" si="159"/>
        <v>0</v>
      </c>
      <c r="Y537">
        <f>SUM($W$4:W537)</f>
        <v>-519975.34157186473</v>
      </c>
      <c r="Z537">
        <f t="shared" si="146"/>
        <v>0.14443759488107355</v>
      </c>
      <c r="AA537">
        <f t="shared" si="160"/>
        <v>1.1437811266049386E-2</v>
      </c>
      <c r="AB537">
        <f t="shared" si="162"/>
        <v>0</v>
      </c>
      <c r="AC537">
        <f t="shared" si="161"/>
        <v>2.1836419753086421E-3</v>
      </c>
      <c r="AD537">
        <f t="shared" si="163"/>
        <v>0</v>
      </c>
      <c r="AE537">
        <f>SUM($AD$4:AD537)/3600</f>
        <v>0.11555007590485881</v>
      </c>
    </row>
    <row r="538" spans="1:31" x14ac:dyDescent="0.3">
      <c r="A538" s="6" t="s">
        <v>23</v>
      </c>
      <c r="B538" s="6">
        <v>534</v>
      </c>
      <c r="C538" s="6">
        <v>534</v>
      </c>
      <c r="D538" s="3">
        <f t="shared" si="147"/>
        <v>0.33333333333333331</v>
      </c>
      <c r="E538" s="7">
        <v>1.2</v>
      </c>
      <c r="F538" s="21">
        <f t="shared" si="148"/>
        <v>0.16666666666666666</v>
      </c>
      <c r="G538" s="5">
        <f t="shared" si="149"/>
        <v>0.6</v>
      </c>
      <c r="H538" s="5">
        <f t="shared" si="150"/>
        <v>94911.604622111103</v>
      </c>
      <c r="I538">
        <f>SUM($D$4:D538)</f>
        <v>2955.6944444444462</v>
      </c>
      <c r="J538">
        <f t="shared" si="151"/>
        <v>0.33333333333348492</v>
      </c>
      <c r="K538">
        <f>Data!$B$4*9.81*0.012</f>
        <v>166.57380000000003</v>
      </c>
      <c r="L538" s="22">
        <f t="shared" si="152"/>
        <v>4.4900399999999993E-2</v>
      </c>
      <c r="M538" s="22">
        <f>SUM($L$4:L538)</f>
        <v>10851.763463674983</v>
      </c>
      <c r="N538" s="22">
        <f t="shared" si="153"/>
        <v>10.851763463674983</v>
      </c>
      <c r="O538">
        <f>Data!$B$4*F538</f>
        <v>235.83333333333331</v>
      </c>
      <c r="P538" s="23">
        <f t="shared" si="154"/>
        <v>402.45203373333334</v>
      </c>
      <c r="Q538" s="23">
        <f>SUM($P$4:P538)/10000</f>
        <v>10.02438853525638</v>
      </c>
      <c r="R538" s="21">
        <f t="shared" si="155"/>
        <v>1</v>
      </c>
      <c r="S538">
        <f t="shared" si="156"/>
        <v>134.15067791117212</v>
      </c>
      <c r="T538">
        <f>SUM($S$4:S538)</f>
        <v>1260841.3712577072</v>
      </c>
      <c r="U538">
        <f t="shared" si="157"/>
        <v>0.350233714238252</v>
      </c>
      <c r="V538" s="21">
        <f t="shared" si="158"/>
        <v>0</v>
      </c>
      <c r="W538">
        <f t="shared" si="159"/>
        <v>0</v>
      </c>
      <c r="Y538">
        <f>SUM($W$4:W538)</f>
        <v>-519975.34157186473</v>
      </c>
      <c r="Z538">
        <f t="shared" si="146"/>
        <v>0.14443759488107355</v>
      </c>
      <c r="AA538">
        <f t="shared" si="160"/>
        <v>0.1341506779111111</v>
      </c>
      <c r="AB538">
        <f t="shared" si="162"/>
        <v>0</v>
      </c>
      <c r="AC538">
        <f t="shared" si="161"/>
        <v>7.6427469135802464E-2</v>
      </c>
      <c r="AD538">
        <f t="shared" si="163"/>
        <v>0</v>
      </c>
      <c r="AE538">
        <f>SUM($AD$4:AD538)/3600</f>
        <v>0.11555007590485881</v>
      </c>
    </row>
    <row r="539" spans="1:31" x14ac:dyDescent="0.3">
      <c r="A539" s="6" t="s">
        <v>23</v>
      </c>
      <c r="B539" s="6">
        <v>535</v>
      </c>
      <c r="C539" s="6">
        <v>535</v>
      </c>
      <c r="D539" s="3">
        <f t="shared" si="147"/>
        <v>0.88888888888888895</v>
      </c>
      <c r="E539" s="7">
        <v>3.2</v>
      </c>
      <c r="F539" s="21">
        <f t="shared" si="148"/>
        <v>0.41666666666666663</v>
      </c>
      <c r="G539" s="5">
        <f t="shared" si="149"/>
        <v>1.6</v>
      </c>
      <c r="H539" s="5">
        <f t="shared" si="150"/>
        <v>446005.89227888879</v>
      </c>
      <c r="I539">
        <f>SUM($D$4:D539)</f>
        <v>2956.5833333333348</v>
      </c>
      <c r="J539">
        <f t="shared" si="151"/>
        <v>0.88888888888868678</v>
      </c>
      <c r="K539">
        <f>Data!$B$4*9.81*0.012</f>
        <v>166.57380000000003</v>
      </c>
      <c r="L539" s="22">
        <f t="shared" si="152"/>
        <v>0.31929173333333333</v>
      </c>
      <c r="M539" s="22">
        <f>SUM($L$4:L539)</f>
        <v>10852.082755408315</v>
      </c>
      <c r="N539" s="22">
        <f t="shared" si="153"/>
        <v>10.852082755408315</v>
      </c>
      <c r="O539">
        <f>Data!$B$4*F539</f>
        <v>589.58333333333326</v>
      </c>
      <c r="P539" s="23">
        <f t="shared" si="154"/>
        <v>756.47642506666659</v>
      </c>
      <c r="Q539" s="23">
        <f>SUM($P$4:P539)/10000</f>
        <v>10.100036177763046</v>
      </c>
      <c r="R539" s="21">
        <f t="shared" si="155"/>
        <v>1</v>
      </c>
      <c r="S539">
        <f t="shared" si="156"/>
        <v>672.42348894799522</v>
      </c>
      <c r="T539">
        <f>SUM($S$4:S539)</f>
        <v>1261513.7947466553</v>
      </c>
      <c r="U539">
        <f t="shared" si="157"/>
        <v>0.35042049854073759</v>
      </c>
      <c r="V539" s="21">
        <f t="shared" si="158"/>
        <v>0</v>
      </c>
      <c r="W539">
        <f t="shared" si="159"/>
        <v>0</v>
      </c>
      <c r="Y539">
        <f>SUM($W$4:W539)</f>
        <v>-519975.34157186473</v>
      </c>
      <c r="Z539">
        <f t="shared" si="146"/>
        <v>0.14443759488107355</v>
      </c>
      <c r="AA539">
        <f t="shared" si="160"/>
        <v>0.67242348894814818</v>
      </c>
      <c r="AB539">
        <f t="shared" si="162"/>
        <v>0</v>
      </c>
      <c r="AC539">
        <f t="shared" si="161"/>
        <v>0.48040123456790135</v>
      </c>
      <c r="AD539">
        <f t="shared" si="163"/>
        <v>0</v>
      </c>
      <c r="AE539">
        <f>SUM($AD$4:AD539)/3600</f>
        <v>0.11555007590485881</v>
      </c>
    </row>
    <row r="540" spans="1:31" x14ac:dyDescent="0.3">
      <c r="A540" s="6" t="s">
        <v>23</v>
      </c>
      <c r="B540" s="6">
        <v>536</v>
      </c>
      <c r="C540" s="6">
        <v>536</v>
      </c>
      <c r="D540" s="3">
        <f t="shared" si="147"/>
        <v>1.4444444444444444</v>
      </c>
      <c r="E540" s="7">
        <v>5.2</v>
      </c>
      <c r="F540" s="21">
        <f t="shared" si="148"/>
        <v>0.55555555555555558</v>
      </c>
      <c r="G540" s="5">
        <f t="shared" si="149"/>
        <v>2.6</v>
      </c>
      <c r="H540" s="5">
        <f t="shared" si="150"/>
        <v>749578.98766382737</v>
      </c>
      <c r="I540">
        <f>SUM($D$4:D540)</f>
        <v>2958.0277777777792</v>
      </c>
      <c r="J540">
        <f t="shared" si="151"/>
        <v>1.4444444444443434</v>
      </c>
      <c r="K540">
        <f>Data!$B$4*9.81*0.012</f>
        <v>166.57380000000003</v>
      </c>
      <c r="L540" s="22">
        <f t="shared" si="152"/>
        <v>0.84312973333333319</v>
      </c>
      <c r="M540" s="22">
        <f>SUM($L$4:L540)</f>
        <v>10852.925885141649</v>
      </c>
      <c r="N540" s="22">
        <f t="shared" si="153"/>
        <v>10.85292588514165</v>
      </c>
      <c r="O540">
        <f>Data!$B$4*F540</f>
        <v>786.1111111111112</v>
      </c>
      <c r="P540" s="23">
        <f t="shared" si="154"/>
        <v>953.5280408444446</v>
      </c>
      <c r="Q540" s="23">
        <f>SUM($P$4:P540)/10000</f>
        <v>10.19538898184749</v>
      </c>
      <c r="R540" s="21">
        <f t="shared" si="155"/>
        <v>1</v>
      </c>
      <c r="S540">
        <f t="shared" si="156"/>
        <v>1377.3182812196569</v>
      </c>
      <c r="T540">
        <f>SUM($S$4:S540)</f>
        <v>1262891.1130278748</v>
      </c>
      <c r="U540">
        <f t="shared" si="157"/>
        <v>0.35080308695218748</v>
      </c>
      <c r="V540" s="21">
        <f t="shared" si="158"/>
        <v>0</v>
      </c>
      <c r="W540">
        <f t="shared" si="159"/>
        <v>0</v>
      </c>
      <c r="Y540">
        <f>SUM($W$4:W540)</f>
        <v>-519975.34157186473</v>
      </c>
      <c r="Z540">
        <f t="shared" si="146"/>
        <v>0.14443759488107355</v>
      </c>
      <c r="AA540">
        <f t="shared" si="160"/>
        <v>1.3773182812197533</v>
      </c>
      <c r="AB540">
        <f t="shared" si="162"/>
        <v>0</v>
      </c>
      <c r="AC540">
        <f t="shared" si="161"/>
        <v>0.91712962962962952</v>
      </c>
      <c r="AD540">
        <f t="shared" si="163"/>
        <v>0</v>
      </c>
      <c r="AE540">
        <f>SUM($AD$4:AD540)/3600</f>
        <v>0.11555007590485881</v>
      </c>
    </row>
    <row r="541" spans="1:31" x14ac:dyDescent="0.3">
      <c r="A541" s="6" t="s">
        <v>23</v>
      </c>
      <c r="B541" s="6">
        <v>537</v>
      </c>
      <c r="C541" s="6">
        <v>537</v>
      </c>
      <c r="D541" s="3">
        <f t="shared" si="147"/>
        <v>2.2777777777777777</v>
      </c>
      <c r="E541" s="7">
        <v>8.1999999999999993</v>
      </c>
      <c r="F541" s="21">
        <f t="shared" si="148"/>
        <v>0.69444444444444431</v>
      </c>
      <c r="G541" s="5">
        <f t="shared" si="149"/>
        <v>4.0999999999999996</v>
      </c>
      <c r="H541" s="5">
        <f t="shared" si="150"/>
        <v>1131321.2796478777</v>
      </c>
      <c r="I541">
        <f>SUM($D$4:D541)</f>
        <v>2960.305555555557</v>
      </c>
      <c r="J541">
        <f t="shared" si="151"/>
        <v>2.2777777777778283</v>
      </c>
      <c r="K541">
        <f>Data!$B$4*9.81*0.012</f>
        <v>166.57380000000003</v>
      </c>
      <c r="L541" s="22">
        <f t="shared" si="152"/>
        <v>2.096599233333333</v>
      </c>
      <c r="M541" s="22">
        <f>SUM($L$4:L541)</f>
        <v>10855.022484374982</v>
      </c>
      <c r="N541" s="22">
        <f t="shared" si="153"/>
        <v>10.855022484374983</v>
      </c>
      <c r="O541">
        <f>Data!$B$4*F541</f>
        <v>982.63888888888869</v>
      </c>
      <c r="P541" s="23">
        <f t="shared" si="154"/>
        <v>1151.3092881222221</v>
      </c>
      <c r="Q541" s="23">
        <f>SUM($P$4:P541)/10000</f>
        <v>10.310519910659712</v>
      </c>
      <c r="R541" s="21">
        <f t="shared" si="155"/>
        <v>1</v>
      </c>
      <c r="S541">
        <f t="shared" si="156"/>
        <v>2622.4267118340085</v>
      </c>
      <c r="T541">
        <f>SUM($S$4:S541)</f>
        <v>1265513.5397397089</v>
      </c>
      <c r="U541">
        <f t="shared" si="157"/>
        <v>0.35153153881658578</v>
      </c>
      <c r="V541" s="21">
        <f t="shared" si="158"/>
        <v>0</v>
      </c>
      <c r="W541">
        <f t="shared" si="159"/>
        <v>0</v>
      </c>
      <c r="Y541">
        <f>SUM($W$4:W541)</f>
        <v>-519975.34157186473</v>
      </c>
      <c r="Z541">
        <f t="shared" si="146"/>
        <v>0.14443759488107355</v>
      </c>
      <c r="AA541">
        <f t="shared" si="160"/>
        <v>2.6224267118339504</v>
      </c>
      <c r="AB541">
        <f t="shared" si="162"/>
        <v>0</v>
      </c>
      <c r="AC541">
        <f t="shared" si="161"/>
        <v>2.194560185185185</v>
      </c>
      <c r="AD541">
        <f t="shared" si="163"/>
        <v>0</v>
      </c>
      <c r="AE541">
        <f>SUM($AD$4:AD541)/3600</f>
        <v>0.11555007590485881</v>
      </c>
    </row>
    <row r="542" spans="1:31" x14ac:dyDescent="0.3">
      <c r="A542" s="6" t="s">
        <v>23</v>
      </c>
      <c r="B542" s="6">
        <v>538</v>
      </c>
      <c r="C542" s="6">
        <v>538</v>
      </c>
      <c r="D542" s="3">
        <f t="shared" si="147"/>
        <v>3.6111111111111112</v>
      </c>
      <c r="E542" s="7">
        <v>13</v>
      </c>
      <c r="F542" s="21">
        <f t="shared" si="148"/>
        <v>1.0833333333333333</v>
      </c>
      <c r="G542" s="5">
        <f t="shared" si="149"/>
        <v>6.5</v>
      </c>
      <c r="H542" s="5">
        <f t="shared" si="150"/>
        <v>2613255.0588218747</v>
      </c>
      <c r="I542">
        <f>SUM($D$4:D542)</f>
        <v>2963.9166666666683</v>
      </c>
      <c r="J542">
        <f t="shared" si="151"/>
        <v>3.6111111111113132</v>
      </c>
      <c r="K542">
        <f>Data!$B$4*9.81*0.012</f>
        <v>166.57380000000003</v>
      </c>
      <c r="L542" s="22">
        <f t="shared" si="152"/>
        <v>5.2695608333333324</v>
      </c>
      <c r="M542" s="22">
        <f>SUM($L$4:L542)</f>
        <v>10860.292045208314</v>
      </c>
      <c r="N542" s="22">
        <f t="shared" si="153"/>
        <v>10.860292045208315</v>
      </c>
      <c r="O542">
        <f>Data!$B$4*F542</f>
        <v>1532.9166666666665</v>
      </c>
      <c r="P542" s="23">
        <f t="shared" si="154"/>
        <v>1704.7600275</v>
      </c>
      <c r="Q542" s="23">
        <f>SUM($P$4:P542)/10000</f>
        <v>10.480995913409712</v>
      </c>
      <c r="R542" s="21">
        <f t="shared" si="155"/>
        <v>1</v>
      </c>
      <c r="S542">
        <f t="shared" si="156"/>
        <v>6156.0778770836778</v>
      </c>
      <c r="T542">
        <f>SUM($S$4:S542)</f>
        <v>1271669.6176167927</v>
      </c>
      <c r="U542">
        <f t="shared" si="157"/>
        <v>0.35324156044910909</v>
      </c>
      <c r="V542" s="21">
        <f t="shared" si="158"/>
        <v>0</v>
      </c>
      <c r="W542">
        <f t="shared" si="159"/>
        <v>0</v>
      </c>
      <c r="Y542">
        <f>SUM($W$4:W542)</f>
        <v>-519975.34157186473</v>
      </c>
      <c r="Z542">
        <f t="shared" si="146"/>
        <v>0.14443759488107355</v>
      </c>
      <c r="AA542">
        <f t="shared" si="160"/>
        <v>6.1560778770833329</v>
      </c>
      <c r="AB542">
        <f t="shared" si="162"/>
        <v>0</v>
      </c>
      <c r="AC542">
        <f t="shared" si="161"/>
        <v>5.5551851851851852</v>
      </c>
      <c r="AD542">
        <f t="shared" si="163"/>
        <v>0</v>
      </c>
      <c r="AE542">
        <f>SUM($AD$4:AD542)/3600</f>
        <v>0.11555007590485881</v>
      </c>
    </row>
    <row r="543" spans="1:31" x14ac:dyDescent="0.3">
      <c r="A543" s="6" t="s">
        <v>23</v>
      </c>
      <c r="B543" s="6">
        <v>539</v>
      </c>
      <c r="C543" s="6">
        <v>539</v>
      </c>
      <c r="D543" s="3">
        <f t="shared" si="147"/>
        <v>5.2222222222222223</v>
      </c>
      <c r="E543" s="7">
        <v>18.8</v>
      </c>
      <c r="F543" s="21">
        <f t="shared" si="148"/>
        <v>1.4722222222222223</v>
      </c>
      <c r="G543" s="5">
        <f t="shared" si="149"/>
        <v>9.4</v>
      </c>
      <c r="H543" s="5">
        <f t="shared" si="150"/>
        <v>4709662.6644261805</v>
      </c>
      <c r="I543">
        <f>SUM($D$4:D543)</f>
        <v>2969.1388888888905</v>
      </c>
      <c r="J543">
        <f t="shared" si="151"/>
        <v>5.2222222222221717</v>
      </c>
      <c r="K543">
        <f>Data!$B$4*9.81*0.012</f>
        <v>166.57380000000003</v>
      </c>
      <c r="L543" s="22">
        <f t="shared" si="152"/>
        <v>11.020553733333331</v>
      </c>
      <c r="M543" s="22">
        <f>SUM($L$4:L543)</f>
        <v>10871.312598941648</v>
      </c>
      <c r="N543" s="22">
        <f t="shared" si="153"/>
        <v>10.871312598941648</v>
      </c>
      <c r="O543">
        <f>Data!$B$4*F543</f>
        <v>2083.1944444444448</v>
      </c>
      <c r="P543" s="23">
        <f t="shared" si="154"/>
        <v>2260.7887981777781</v>
      </c>
      <c r="Q543" s="23">
        <f>SUM($P$4:P543)/10000</f>
        <v>10.707074793227489</v>
      </c>
      <c r="R543" s="21">
        <f t="shared" si="155"/>
        <v>1</v>
      </c>
      <c r="S543">
        <f t="shared" si="156"/>
        <v>11806.341501594949</v>
      </c>
      <c r="T543">
        <f>SUM($S$4:S543)</f>
        <v>1283475.9591183877</v>
      </c>
      <c r="U543">
        <f t="shared" si="157"/>
        <v>0.35652109975510771</v>
      </c>
      <c r="V543" s="21">
        <f t="shared" si="158"/>
        <v>0</v>
      </c>
      <c r="W543">
        <f t="shared" si="159"/>
        <v>0</v>
      </c>
      <c r="Y543">
        <f>SUM($W$4:W543)</f>
        <v>-519975.34157186473</v>
      </c>
      <c r="Z543">
        <f t="shared" si="146"/>
        <v>0.14443759488107355</v>
      </c>
      <c r="AA543">
        <f t="shared" si="160"/>
        <v>11.806341501595064</v>
      </c>
      <c r="AB543">
        <f t="shared" si="162"/>
        <v>0</v>
      </c>
      <c r="AC543">
        <f t="shared" si="161"/>
        <v>10.068773148148148</v>
      </c>
      <c r="AD543">
        <f t="shared" si="163"/>
        <v>0</v>
      </c>
      <c r="AE543">
        <f>SUM($AD$4:AD543)/3600</f>
        <v>0.11555007590485881</v>
      </c>
    </row>
    <row r="544" spans="1:31" x14ac:dyDescent="0.3">
      <c r="A544" s="6" t="s">
        <v>23</v>
      </c>
      <c r="B544" s="6">
        <v>540</v>
      </c>
      <c r="C544" s="6">
        <v>540</v>
      </c>
      <c r="D544" s="3">
        <f t="shared" si="147"/>
        <v>6.416666666666667</v>
      </c>
      <c r="E544" s="7">
        <v>23.1</v>
      </c>
      <c r="F544" s="21">
        <f t="shared" si="148"/>
        <v>1.4027777777777779</v>
      </c>
      <c r="G544" s="5">
        <f t="shared" si="149"/>
        <v>11.55</v>
      </c>
      <c r="H544" s="5">
        <f t="shared" si="150"/>
        <v>4303612.8131912062</v>
      </c>
      <c r="I544">
        <f>SUM($D$4:D544)</f>
        <v>2975.555555555557</v>
      </c>
      <c r="J544">
        <f t="shared" si="151"/>
        <v>6.4166666666665151</v>
      </c>
      <c r="K544">
        <f>Data!$B$4*9.81*0.012</f>
        <v>166.57380000000003</v>
      </c>
      <c r="L544" s="22">
        <f t="shared" si="152"/>
        <v>16.638404474999998</v>
      </c>
      <c r="M544" s="22">
        <f>SUM($L$4:L544)</f>
        <v>10887.951003416647</v>
      </c>
      <c r="N544" s="22">
        <f t="shared" si="153"/>
        <v>10.887951003416648</v>
      </c>
      <c r="O544">
        <f>Data!$B$4*F544</f>
        <v>1984.9305555555557</v>
      </c>
      <c r="P544" s="23">
        <f t="shared" si="154"/>
        <v>2168.1427600305556</v>
      </c>
      <c r="Q544" s="23">
        <f>SUM($P$4:P544)/10000</f>
        <v>10.923889069230546</v>
      </c>
      <c r="R544" s="21">
        <f t="shared" si="155"/>
        <v>1</v>
      </c>
      <c r="S544">
        <f t="shared" si="156"/>
        <v>13912.249376862403</v>
      </c>
      <c r="T544">
        <f>SUM($S$4:S544)</f>
        <v>1297388.20849525</v>
      </c>
      <c r="U544">
        <f t="shared" si="157"/>
        <v>0.36038561347090275</v>
      </c>
      <c r="V544" s="21">
        <f t="shared" si="158"/>
        <v>0</v>
      </c>
      <c r="W544">
        <f t="shared" si="159"/>
        <v>0</v>
      </c>
      <c r="Y544">
        <f>SUM($W$4:W544)</f>
        <v>-519975.34157186473</v>
      </c>
      <c r="Z544">
        <f t="shared" si="146"/>
        <v>0.14443759488107355</v>
      </c>
      <c r="AA544">
        <f t="shared" si="160"/>
        <v>13.912249376862732</v>
      </c>
      <c r="AB544">
        <f t="shared" si="162"/>
        <v>0</v>
      </c>
      <c r="AC544">
        <f t="shared" si="161"/>
        <v>9.8356693672839537</v>
      </c>
      <c r="AD544">
        <f t="shared" si="163"/>
        <v>0</v>
      </c>
      <c r="AE544">
        <f>SUM($AD$4:AD544)/3600</f>
        <v>0.11555007590485881</v>
      </c>
    </row>
    <row r="545" spans="1:31" x14ac:dyDescent="0.3">
      <c r="A545" s="6" t="s">
        <v>23</v>
      </c>
      <c r="B545" s="6">
        <v>541</v>
      </c>
      <c r="C545" s="6">
        <v>541</v>
      </c>
      <c r="D545" s="3">
        <f t="shared" si="147"/>
        <v>6.8055555555555554</v>
      </c>
      <c r="E545" s="7">
        <v>24.5</v>
      </c>
      <c r="F545" s="21">
        <f t="shared" si="148"/>
        <v>0.79166666666666652</v>
      </c>
      <c r="G545" s="5">
        <f t="shared" si="149"/>
        <v>12.25</v>
      </c>
      <c r="H545" s="5">
        <f t="shared" si="150"/>
        <v>1462430.2188059452</v>
      </c>
      <c r="I545">
        <f>SUM($D$4:D545)</f>
        <v>2982.3611111111127</v>
      </c>
      <c r="J545">
        <f t="shared" si="151"/>
        <v>6.8055555555556566</v>
      </c>
      <c r="K545">
        <f>Data!$B$4*9.81*0.012</f>
        <v>166.57380000000003</v>
      </c>
      <c r="L545" s="22">
        <f t="shared" si="152"/>
        <v>18.716295208333328</v>
      </c>
      <c r="M545" s="22">
        <f>SUM($L$4:L545)</f>
        <v>10906.66729862498</v>
      </c>
      <c r="N545" s="22">
        <f t="shared" si="153"/>
        <v>10.90666729862498</v>
      </c>
      <c r="O545">
        <f>Data!$B$4*F545</f>
        <v>1120.208333333333</v>
      </c>
      <c r="P545" s="23">
        <f t="shared" si="154"/>
        <v>1305.4984285416663</v>
      </c>
      <c r="Q545" s="23">
        <f>SUM($P$4:P545)/10000</f>
        <v>11.054438912084713</v>
      </c>
      <c r="R545" s="21">
        <f t="shared" si="155"/>
        <v>1</v>
      </c>
      <c r="S545">
        <f t="shared" si="156"/>
        <v>8884.6420831309169</v>
      </c>
      <c r="T545">
        <f>SUM($S$4:S545)</f>
        <v>1306272.850578381</v>
      </c>
      <c r="U545">
        <f t="shared" si="157"/>
        <v>0.36285356960510584</v>
      </c>
      <c r="V545" s="21">
        <f t="shared" si="158"/>
        <v>0</v>
      </c>
      <c r="W545">
        <f t="shared" si="159"/>
        <v>0</v>
      </c>
      <c r="Y545">
        <f>SUM($W$4:W545)</f>
        <v>-519975.34157186473</v>
      </c>
      <c r="Z545">
        <f t="shared" si="146"/>
        <v>0.14443759488107355</v>
      </c>
      <c r="AA545">
        <f t="shared" si="160"/>
        <v>8.8846420831307835</v>
      </c>
      <c r="AB545">
        <f t="shared" si="162"/>
        <v>0</v>
      </c>
      <c r="AC545">
        <f t="shared" si="161"/>
        <v>3.6379475308641922</v>
      </c>
      <c r="AD545">
        <f t="shared" si="163"/>
        <v>0</v>
      </c>
      <c r="AE545">
        <f>SUM($AD$4:AD545)/3600</f>
        <v>0.11555007590485881</v>
      </c>
    </row>
    <row r="546" spans="1:31" x14ac:dyDescent="0.3">
      <c r="A546" s="6" t="s">
        <v>23</v>
      </c>
      <c r="B546" s="6">
        <v>542</v>
      </c>
      <c r="C546" s="6">
        <v>542</v>
      </c>
      <c r="D546" s="3">
        <f t="shared" si="147"/>
        <v>6.8055555555555554</v>
      </c>
      <c r="E546" s="7">
        <v>24.5</v>
      </c>
      <c r="F546" s="21">
        <f t="shared" si="148"/>
        <v>0.19444444444444425</v>
      </c>
      <c r="G546" s="5">
        <f t="shared" si="149"/>
        <v>12.25</v>
      </c>
      <c r="H546" s="5">
        <f t="shared" si="150"/>
        <v>126681.91909674944</v>
      </c>
      <c r="I546">
        <f>SUM($D$4:D546)</f>
        <v>2989.1666666666683</v>
      </c>
      <c r="J546">
        <f t="shared" si="151"/>
        <v>6.8055555555556566</v>
      </c>
      <c r="K546">
        <f>Data!$B$4*9.81*0.012</f>
        <v>166.57380000000003</v>
      </c>
      <c r="L546" s="22">
        <f t="shared" si="152"/>
        <v>18.716295208333328</v>
      </c>
      <c r="M546" s="22">
        <f>SUM($L$4:L546)</f>
        <v>10925.383593833312</v>
      </c>
      <c r="N546" s="22">
        <f t="shared" si="153"/>
        <v>10.925383593833311</v>
      </c>
      <c r="O546">
        <f>Data!$B$4*F546</f>
        <v>275.13888888888863</v>
      </c>
      <c r="P546" s="23">
        <f t="shared" si="154"/>
        <v>460.42898409722198</v>
      </c>
      <c r="Q546" s="23">
        <f>SUM($P$4:P546)/10000</f>
        <v>11.100481810494434</v>
      </c>
      <c r="R546" s="21">
        <f t="shared" si="155"/>
        <v>1</v>
      </c>
      <c r="S546">
        <f t="shared" si="156"/>
        <v>3133.4750306616961</v>
      </c>
      <c r="T546">
        <f>SUM($S$4:S546)</f>
        <v>1309406.3256090428</v>
      </c>
      <c r="U546">
        <f t="shared" si="157"/>
        <v>0.36372397933584522</v>
      </c>
      <c r="V546" s="21">
        <f t="shared" si="158"/>
        <v>0</v>
      </c>
      <c r="W546">
        <f t="shared" si="159"/>
        <v>0</v>
      </c>
      <c r="Y546">
        <f>SUM($W$4:W546)</f>
        <v>-519975.34157186473</v>
      </c>
      <c r="Z546">
        <f t="shared" si="146"/>
        <v>0.14443759488107355</v>
      </c>
      <c r="AA546">
        <f t="shared" si="160"/>
        <v>3.1334750306616499</v>
      </c>
      <c r="AB546">
        <f t="shared" si="162"/>
        <v>0</v>
      </c>
      <c r="AC546">
        <f t="shared" si="161"/>
        <v>0</v>
      </c>
      <c r="AD546">
        <f t="shared" si="163"/>
        <v>0</v>
      </c>
      <c r="AE546">
        <f>SUM($AD$4:AD546)/3600</f>
        <v>0.11555007590485881</v>
      </c>
    </row>
    <row r="547" spans="1:31" x14ac:dyDescent="0.3">
      <c r="A547" s="6" t="s">
        <v>23</v>
      </c>
      <c r="B547" s="6">
        <v>543</v>
      </c>
      <c r="C547" s="6">
        <v>543</v>
      </c>
      <c r="D547" s="3">
        <f t="shared" si="147"/>
        <v>6.75</v>
      </c>
      <c r="E547" s="7">
        <v>24.3</v>
      </c>
      <c r="F547" s="21">
        <f t="shared" si="148"/>
        <v>-2.7777777777777679E-2</v>
      </c>
      <c r="G547" s="5">
        <f t="shared" si="149"/>
        <v>12.15</v>
      </c>
      <c r="H547" s="5">
        <f t="shared" si="150"/>
        <v>-5726.0417730003719</v>
      </c>
      <c r="I547">
        <f>SUM($D$4:D547)</f>
        <v>2995.9166666666683</v>
      </c>
      <c r="J547">
        <f t="shared" si="151"/>
        <v>6.75</v>
      </c>
      <c r="K547">
        <f>Data!$B$4*9.81*0.012</f>
        <v>166.57380000000003</v>
      </c>
      <c r="L547" s="22">
        <f t="shared" si="152"/>
        <v>18.411970274999998</v>
      </c>
      <c r="M547" s="22">
        <f>SUM($L$4:L547)</f>
        <v>10943.795564108312</v>
      </c>
      <c r="N547" s="22">
        <f t="shared" si="153"/>
        <v>10.943795564108312</v>
      </c>
      <c r="O547">
        <f>Data!$B$4*F547</f>
        <v>-39.305555555555415</v>
      </c>
      <c r="P547" s="23">
        <f t="shared" si="154"/>
        <v>145.68021471944462</v>
      </c>
      <c r="Q547" s="23">
        <f>SUM($P$4:P547)/10000</f>
        <v>11.115049831966379</v>
      </c>
      <c r="R547" s="21">
        <f t="shared" si="155"/>
        <v>0</v>
      </c>
      <c r="S547">
        <f t="shared" si="156"/>
        <v>0</v>
      </c>
      <c r="T547">
        <f>SUM($S$4:S547)</f>
        <v>1309406.3256090428</v>
      </c>
      <c r="U547">
        <f t="shared" si="157"/>
        <v>0.36372397933584522</v>
      </c>
      <c r="V547" s="21">
        <f t="shared" si="158"/>
        <v>0</v>
      </c>
      <c r="W547">
        <f t="shared" si="159"/>
        <v>0</v>
      </c>
      <c r="Y547">
        <f>SUM($W$4:W547)</f>
        <v>-519975.34157186473</v>
      </c>
      <c r="Z547">
        <f t="shared" si="146"/>
        <v>0.14443759488107355</v>
      </c>
      <c r="AA547">
        <f t="shared" si="160"/>
        <v>0.98334144935625112</v>
      </c>
      <c r="AB547">
        <f t="shared" si="162"/>
        <v>0</v>
      </c>
      <c r="AC547">
        <f t="shared" si="161"/>
        <v>-0.53280864197530531</v>
      </c>
      <c r="AD547">
        <f t="shared" si="163"/>
        <v>0</v>
      </c>
      <c r="AE547">
        <f>SUM($AD$4:AD547)/3600</f>
        <v>0.11555007590485881</v>
      </c>
    </row>
    <row r="548" spans="1:31" x14ac:dyDescent="0.3">
      <c r="A548" s="6" t="s">
        <v>23</v>
      </c>
      <c r="B548" s="6">
        <v>544</v>
      </c>
      <c r="C548" s="6">
        <v>544</v>
      </c>
      <c r="D548" s="3">
        <f t="shared" si="147"/>
        <v>6.5555555555555554</v>
      </c>
      <c r="E548" s="7">
        <v>23.6</v>
      </c>
      <c r="F548" s="21">
        <f t="shared" si="148"/>
        <v>-0.12499999999999981</v>
      </c>
      <c r="G548" s="5">
        <f t="shared" si="149"/>
        <v>11.8</v>
      </c>
      <c r="H548" s="5">
        <f t="shared" si="150"/>
        <v>-1249.6708575833873</v>
      </c>
      <c r="I548">
        <f>SUM($D$4:D548)</f>
        <v>3002.472222222224</v>
      </c>
      <c r="J548">
        <f t="shared" si="151"/>
        <v>6.5555555555556566</v>
      </c>
      <c r="K548">
        <f>Data!$B$4*9.81*0.012</f>
        <v>166.57380000000003</v>
      </c>
      <c r="L548" s="22">
        <f t="shared" si="152"/>
        <v>17.366476933333328</v>
      </c>
      <c r="M548" s="22">
        <f>SUM($L$4:L548)</f>
        <v>10961.162041041645</v>
      </c>
      <c r="N548" s="22">
        <f t="shared" si="153"/>
        <v>10.961162041041645</v>
      </c>
      <c r="O548">
        <f>Data!$B$4*F548</f>
        <v>-176.87499999999972</v>
      </c>
      <c r="P548" s="23">
        <f t="shared" si="154"/>
        <v>7.0652769333336494</v>
      </c>
      <c r="Q548" s="23">
        <f>SUM($P$4:P548)/10000</f>
        <v>11.115756359659713</v>
      </c>
      <c r="R548" s="21">
        <f t="shared" si="155"/>
        <v>0</v>
      </c>
      <c r="S548">
        <f t="shared" si="156"/>
        <v>0</v>
      </c>
      <c r="T548">
        <f>SUM($S$4:S548)</f>
        <v>1309406.3256090428</v>
      </c>
      <c r="U548">
        <f t="shared" si="157"/>
        <v>0.36372397933584522</v>
      </c>
      <c r="V548" s="21">
        <f t="shared" si="158"/>
        <v>0</v>
      </c>
      <c r="W548">
        <f t="shared" si="159"/>
        <v>0</v>
      </c>
      <c r="Y548">
        <f>SUM($W$4:W548)</f>
        <v>-519975.34157186473</v>
      </c>
      <c r="Z548">
        <f t="shared" si="146"/>
        <v>0.14443759488107355</v>
      </c>
      <c r="AA548">
        <f t="shared" si="160"/>
        <v>4.631681545185392E-2</v>
      </c>
      <c r="AB548">
        <f t="shared" si="162"/>
        <v>0</v>
      </c>
      <c r="AC548">
        <f t="shared" si="161"/>
        <v>-1.830437885802473</v>
      </c>
      <c r="AD548">
        <f t="shared" si="163"/>
        <v>0</v>
      </c>
      <c r="AE548">
        <f>SUM($AD$4:AD548)/3600</f>
        <v>0.11555007590485881</v>
      </c>
    </row>
    <row r="549" spans="1:31" x14ac:dyDescent="0.3">
      <c r="A549" s="6" t="s">
        <v>23</v>
      </c>
      <c r="B549" s="6">
        <v>545</v>
      </c>
      <c r="C549" s="6">
        <v>545</v>
      </c>
      <c r="D549" s="3">
        <f t="shared" si="147"/>
        <v>6.1944444444444446</v>
      </c>
      <c r="E549" s="7">
        <v>22.3</v>
      </c>
      <c r="F549" s="21">
        <f t="shared" si="148"/>
        <v>-0.27777777777777779</v>
      </c>
      <c r="G549" s="5">
        <f t="shared" si="149"/>
        <v>11.15</v>
      </c>
      <c r="H549" s="5">
        <f t="shared" si="150"/>
        <v>82925.225586199856</v>
      </c>
      <c r="I549">
        <f>SUM($D$4:D549)</f>
        <v>3008.6666666666683</v>
      </c>
      <c r="J549">
        <f t="shared" si="151"/>
        <v>6.1944444444443434</v>
      </c>
      <c r="K549">
        <f>Data!$B$4*9.81*0.012</f>
        <v>166.57380000000003</v>
      </c>
      <c r="L549" s="22">
        <f t="shared" si="152"/>
        <v>15.505916608333333</v>
      </c>
      <c r="M549" s="22">
        <f>SUM($L$4:L549)</f>
        <v>10976.667957649979</v>
      </c>
      <c r="N549" s="22">
        <f t="shared" si="153"/>
        <v>10.97666795764998</v>
      </c>
      <c r="O549">
        <f>Data!$B$4*F549</f>
        <v>-393.0555555555556</v>
      </c>
      <c r="P549" s="23">
        <f t="shared" si="154"/>
        <v>-210.97583894722223</v>
      </c>
      <c r="Q549" s="23">
        <f>SUM($P$4:P549)/10000</f>
        <v>11.094658775764991</v>
      </c>
      <c r="R549" s="21">
        <f t="shared" si="155"/>
        <v>0</v>
      </c>
      <c r="S549">
        <f t="shared" si="156"/>
        <v>0</v>
      </c>
      <c r="T549">
        <f>SUM($S$4:S549)</f>
        <v>1309406.3256090428</v>
      </c>
      <c r="U549">
        <f t="shared" si="157"/>
        <v>0.36372397933584522</v>
      </c>
      <c r="V549" s="21">
        <f t="shared" si="158"/>
        <v>1</v>
      </c>
      <c r="W549" s="28">
        <f t="shared" si="159"/>
        <v>-1306.8781134786052</v>
      </c>
      <c r="X549" s="28">
        <f>SUM(W549:W558)</f>
        <v>-11821.969001622534</v>
      </c>
      <c r="Y549">
        <f>SUM($W$4:W549)</f>
        <v>-521282.21968534333</v>
      </c>
      <c r="Z549">
        <f t="shared" si="146"/>
        <v>0.14480061657926205</v>
      </c>
      <c r="AA549">
        <f t="shared" si="160"/>
        <v>-1.3068781134786265</v>
      </c>
      <c r="AB549">
        <f t="shared" si="162"/>
        <v>1</v>
      </c>
      <c r="AC549">
        <f t="shared" si="161"/>
        <v>-3.2574479166666603</v>
      </c>
      <c r="AD549">
        <f t="shared" si="163"/>
        <v>1.0455024907828843</v>
      </c>
      <c r="AE549">
        <f>SUM($AD$4:AD549)/3600</f>
        <v>0.11584049326340962</v>
      </c>
    </row>
    <row r="550" spans="1:31" x14ac:dyDescent="0.3">
      <c r="A550" s="6" t="s">
        <v>23</v>
      </c>
      <c r="B550" s="6">
        <v>546</v>
      </c>
      <c r="C550" s="6">
        <v>546</v>
      </c>
      <c r="D550" s="3">
        <f t="shared" si="147"/>
        <v>5.5833333333333339</v>
      </c>
      <c r="E550" s="7">
        <v>20.100000000000001</v>
      </c>
      <c r="F550" s="21">
        <f t="shared" si="148"/>
        <v>-0.4861111111111111</v>
      </c>
      <c r="G550" s="5">
        <f t="shared" si="149"/>
        <v>10.050000000000001</v>
      </c>
      <c r="H550" s="5">
        <f t="shared" si="150"/>
        <v>349891.41058098851</v>
      </c>
      <c r="I550">
        <f>SUM($D$4:D550)</f>
        <v>3014.2500000000018</v>
      </c>
      <c r="J550">
        <f t="shared" si="151"/>
        <v>5.5833333333334849</v>
      </c>
      <c r="K550">
        <f>Data!$B$4*9.81*0.012</f>
        <v>166.57380000000003</v>
      </c>
      <c r="L550" s="22">
        <f t="shared" si="152"/>
        <v>12.597368475000001</v>
      </c>
      <c r="M550" s="22">
        <f>SUM($L$4:L550)</f>
        <v>10989.26532612498</v>
      </c>
      <c r="N550" s="22">
        <f t="shared" si="153"/>
        <v>10.989265326124979</v>
      </c>
      <c r="O550">
        <f>Data!$B$4*F550</f>
        <v>-687.84722222222217</v>
      </c>
      <c r="P550" s="23">
        <f t="shared" si="154"/>
        <v>-508.67605374722211</v>
      </c>
      <c r="Q550" s="23">
        <f>SUM($P$4:P550)/10000</f>
        <v>11.043791170390268</v>
      </c>
      <c r="R550" s="21">
        <f t="shared" si="155"/>
        <v>0</v>
      </c>
      <c r="S550">
        <f t="shared" si="156"/>
        <v>0</v>
      </c>
      <c r="T550">
        <f>SUM($S$4:S550)</f>
        <v>1309406.3256090428</v>
      </c>
      <c r="U550">
        <f t="shared" si="157"/>
        <v>0.36372397933584522</v>
      </c>
      <c r="V550" s="21">
        <f t="shared" si="158"/>
        <v>1</v>
      </c>
      <c r="W550" s="28">
        <f t="shared" si="159"/>
        <v>-2840.1079667554004</v>
      </c>
      <c r="X550" s="28"/>
      <c r="Y550">
        <f>SUM($W$4:W550)</f>
        <v>-524122.32765209873</v>
      </c>
      <c r="Z550">
        <f t="shared" si="146"/>
        <v>0.14558953545891631</v>
      </c>
      <c r="AA550">
        <f t="shared" si="160"/>
        <v>-2.8401079667553235</v>
      </c>
      <c r="AB550">
        <f t="shared" si="162"/>
        <v>1</v>
      </c>
      <c r="AC550">
        <f t="shared" si="161"/>
        <v>-5.0922530864197517</v>
      </c>
      <c r="AD550">
        <f t="shared" si="163"/>
        <v>2.2720863734043206</v>
      </c>
      <c r="AE550">
        <f>SUM($AD$4:AD550)/3600</f>
        <v>0.11647162836713303</v>
      </c>
    </row>
    <row r="551" spans="1:31" x14ac:dyDescent="0.3">
      <c r="A551" s="6" t="s">
        <v>23</v>
      </c>
      <c r="B551" s="6">
        <v>547</v>
      </c>
      <c r="C551" s="6">
        <v>547</v>
      </c>
      <c r="D551" s="3">
        <f t="shared" si="147"/>
        <v>5.1388888888888884</v>
      </c>
      <c r="E551" s="7">
        <v>18.5</v>
      </c>
      <c r="F551" s="21">
        <f t="shared" si="148"/>
        <v>-0.5277777777777779</v>
      </c>
      <c r="G551" s="5">
        <f t="shared" si="149"/>
        <v>9.25</v>
      </c>
      <c r="H551" s="5">
        <f t="shared" si="150"/>
        <v>425350.65836416878</v>
      </c>
      <c r="I551">
        <f>SUM($D$4:D551)</f>
        <v>3019.3888888888905</v>
      </c>
      <c r="J551">
        <f t="shared" si="151"/>
        <v>5.1388888888886868</v>
      </c>
      <c r="K551">
        <f>Data!$B$4*9.81*0.012</f>
        <v>166.57380000000003</v>
      </c>
      <c r="L551" s="22">
        <f t="shared" si="152"/>
        <v>10.671640208333329</v>
      </c>
      <c r="M551" s="22">
        <f>SUM($L$4:L551)</f>
        <v>10999.936966333313</v>
      </c>
      <c r="N551" s="22">
        <f t="shared" si="153"/>
        <v>10.999936966333312</v>
      </c>
      <c r="O551">
        <f>Data!$B$4*F551</f>
        <v>-746.80555555555577</v>
      </c>
      <c r="P551" s="23">
        <f t="shared" si="154"/>
        <v>-569.56011534722234</v>
      </c>
      <c r="Q551" s="23">
        <f>SUM($P$4:P551)/10000</f>
        <v>10.986835158855545</v>
      </c>
      <c r="R551" s="21">
        <f t="shared" si="155"/>
        <v>0</v>
      </c>
      <c r="S551">
        <f t="shared" si="156"/>
        <v>0</v>
      </c>
      <c r="T551">
        <f>SUM($S$4:S551)</f>
        <v>1309406.3256090428</v>
      </c>
      <c r="U551">
        <f t="shared" si="157"/>
        <v>0.36372397933584522</v>
      </c>
      <c r="V551" s="21">
        <f t="shared" si="158"/>
        <v>1</v>
      </c>
      <c r="W551" s="28">
        <f t="shared" si="159"/>
        <v>-2926.9061483119995</v>
      </c>
      <c r="X551" s="28"/>
      <c r="Y551">
        <f>SUM($W$4:W551)</f>
        <v>-527049.23380041076</v>
      </c>
      <c r="Z551">
        <f t="shared" si="146"/>
        <v>0.14640256494455856</v>
      </c>
      <c r="AA551">
        <f t="shared" si="160"/>
        <v>-2.9269061483121144</v>
      </c>
      <c r="AB551">
        <f t="shared" si="162"/>
        <v>1</v>
      </c>
      <c r="AC551">
        <f t="shared" si="161"/>
        <v>-3.3715432098765516</v>
      </c>
      <c r="AD551">
        <f t="shared" si="163"/>
        <v>2.3415249186495997</v>
      </c>
      <c r="AE551">
        <f>SUM($AD$4:AD551)/3600</f>
        <v>0.11712205195564682</v>
      </c>
    </row>
    <row r="552" spans="1:31" x14ac:dyDescent="0.3">
      <c r="A552" s="6" t="s">
        <v>23</v>
      </c>
      <c r="B552" s="6">
        <v>548</v>
      </c>
      <c r="C552" s="6">
        <v>548</v>
      </c>
      <c r="D552" s="3">
        <f t="shared" si="147"/>
        <v>4.7777777777777777</v>
      </c>
      <c r="E552" s="7">
        <v>17.2</v>
      </c>
      <c r="F552" s="21">
        <f t="shared" si="148"/>
        <v>-0.40277777777777807</v>
      </c>
      <c r="G552" s="5">
        <f t="shared" si="149"/>
        <v>8.6</v>
      </c>
      <c r="H552" s="5">
        <f t="shared" si="150"/>
        <v>224627.99386576275</v>
      </c>
      <c r="I552">
        <f>SUM($D$4:D552)</f>
        <v>3024.1666666666683</v>
      </c>
      <c r="J552">
        <f t="shared" si="151"/>
        <v>4.7777777777778283</v>
      </c>
      <c r="K552">
        <f>Data!$B$4*9.81*0.012</f>
        <v>166.57380000000003</v>
      </c>
      <c r="L552" s="22">
        <f t="shared" si="152"/>
        <v>9.2245377333333316</v>
      </c>
      <c r="M552" s="22">
        <f>SUM($L$4:L552)</f>
        <v>11009.161504066646</v>
      </c>
      <c r="N552" s="22">
        <f t="shared" si="153"/>
        <v>11.009161504066645</v>
      </c>
      <c r="O552">
        <f>Data!$B$4*F552</f>
        <v>-569.930555555556</v>
      </c>
      <c r="P552" s="23">
        <f t="shared" si="154"/>
        <v>-394.13221782222263</v>
      </c>
      <c r="Q552" s="23">
        <f>SUM($P$4:P552)/10000</f>
        <v>10.947421937073324</v>
      </c>
      <c r="R552" s="21">
        <f t="shared" si="155"/>
        <v>0</v>
      </c>
      <c r="S552">
        <f t="shared" si="156"/>
        <v>0</v>
      </c>
      <c r="T552">
        <f>SUM($S$4:S552)</f>
        <v>1309406.3256090428</v>
      </c>
      <c r="U552">
        <f t="shared" si="157"/>
        <v>0.36372397933584522</v>
      </c>
      <c r="V552" s="21">
        <f t="shared" si="158"/>
        <v>1</v>
      </c>
      <c r="W552" s="28">
        <f t="shared" si="159"/>
        <v>-1883.0761518173058</v>
      </c>
      <c r="X552" s="28"/>
      <c r="Y552">
        <f>SUM($W$4:W552)</f>
        <v>-528932.3099522281</v>
      </c>
      <c r="Z552">
        <f t="shared" si="146"/>
        <v>0.14692564165339669</v>
      </c>
      <c r="AA552">
        <f t="shared" si="160"/>
        <v>-1.8830761518172858</v>
      </c>
      <c r="AB552">
        <f t="shared" si="162"/>
        <v>1</v>
      </c>
      <c r="AC552">
        <f t="shared" si="161"/>
        <v>-2.5335706018518498</v>
      </c>
      <c r="AD552">
        <f t="shared" si="163"/>
        <v>1.5064609214538447</v>
      </c>
      <c r="AE552">
        <f>SUM($AD$4:AD552)/3600</f>
        <v>0.11754051332271732</v>
      </c>
    </row>
    <row r="553" spans="1:31" x14ac:dyDescent="0.3">
      <c r="A553" s="6" t="s">
        <v>23</v>
      </c>
      <c r="B553" s="6">
        <v>549</v>
      </c>
      <c r="C553" s="6">
        <v>549</v>
      </c>
      <c r="D553" s="3">
        <f t="shared" si="147"/>
        <v>4.5277777777777777</v>
      </c>
      <c r="E553" s="7">
        <v>16.3</v>
      </c>
      <c r="F553" s="21">
        <f t="shared" si="148"/>
        <v>-0.30555555555555547</v>
      </c>
      <c r="G553" s="5">
        <f t="shared" si="149"/>
        <v>8.15</v>
      </c>
      <c r="H553" s="5">
        <f t="shared" si="150"/>
        <v>111334.22936668701</v>
      </c>
      <c r="I553">
        <f>SUM($D$4:D553)</f>
        <v>3028.6944444444462</v>
      </c>
      <c r="J553">
        <f t="shared" si="151"/>
        <v>4.5277777777778283</v>
      </c>
      <c r="K553">
        <f>Data!$B$4*9.81*0.012</f>
        <v>166.57380000000003</v>
      </c>
      <c r="L553" s="22">
        <f t="shared" si="152"/>
        <v>8.2844356083333324</v>
      </c>
      <c r="M553" s="22">
        <f>SUM($L$4:L553)</f>
        <v>11017.445939674979</v>
      </c>
      <c r="N553" s="22">
        <f t="shared" si="153"/>
        <v>11.017445939674978</v>
      </c>
      <c r="O553">
        <f>Data!$B$4*F553</f>
        <v>-432.36111111111097</v>
      </c>
      <c r="P553" s="23">
        <f t="shared" si="154"/>
        <v>-257.50287550277761</v>
      </c>
      <c r="Q553" s="23">
        <f>SUM($P$4:P553)/10000</f>
        <v>10.921671649523047</v>
      </c>
      <c r="R553" s="21">
        <f t="shared" si="155"/>
        <v>0</v>
      </c>
      <c r="S553">
        <f t="shared" si="156"/>
        <v>0</v>
      </c>
      <c r="T553">
        <f>SUM($S$4:S553)</f>
        <v>1309406.3256090428</v>
      </c>
      <c r="U553">
        <f t="shared" si="157"/>
        <v>0.36372397933584522</v>
      </c>
      <c r="V553" s="21">
        <f t="shared" si="158"/>
        <v>1</v>
      </c>
      <c r="W553" s="28">
        <f t="shared" si="159"/>
        <v>-1165.9157974153673</v>
      </c>
      <c r="X553" s="28"/>
      <c r="Y553">
        <f>SUM($W$4:W553)</f>
        <v>-530098.22574964352</v>
      </c>
      <c r="Z553">
        <f t="shared" si="146"/>
        <v>0.14724950715267876</v>
      </c>
      <c r="AA553">
        <f t="shared" si="160"/>
        <v>-1.165915797415354</v>
      </c>
      <c r="AB553">
        <f t="shared" si="162"/>
        <v>1</v>
      </c>
      <c r="AC553">
        <f t="shared" si="161"/>
        <v>-1.6459201388888867</v>
      </c>
      <c r="AD553">
        <f t="shared" si="163"/>
        <v>0.93273263793229388</v>
      </c>
      <c r="AE553">
        <f>SUM($AD$4:AD553)/3600</f>
        <v>0.11779960572214296</v>
      </c>
    </row>
    <row r="554" spans="1:31" x14ac:dyDescent="0.3">
      <c r="A554" s="6" t="s">
        <v>23</v>
      </c>
      <c r="B554" s="6">
        <v>550</v>
      </c>
      <c r="C554" s="6">
        <v>550</v>
      </c>
      <c r="D554" s="3">
        <f t="shared" si="147"/>
        <v>4.2777777777777777</v>
      </c>
      <c r="E554" s="7">
        <v>15.4</v>
      </c>
      <c r="F554" s="21">
        <f t="shared" si="148"/>
        <v>-0.24999999999999983</v>
      </c>
      <c r="G554" s="5">
        <f t="shared" si="149"/>
        <v>7.7</v>
      </c>
      <c r="H554" s="5">
        <f t="shared" si="150"/>
        <v>63597.653824208202</v>
      </c>
      <c r="I554">
        <f>SUM($D$4:D554)</f>
        <v>3032.972222222224</v>
      </c>
      <c r="J554">
        <f t="shared" si="151"/>
        <v>4.2777777777778283</v>
      </c>
      <c r="K554">
        <f>Data!$B$4*9.81*0.012</f>
        <v>166.57380000000003</v>
      </c>
      <c r="L554" s="22">
        <f t="shared" si="152"/>
        <v>7.3948464333333321</v>
      </c>
      <c r="M554" s="22">
        <f>SUM($L$4:L554)</f>
        <v>11024.840786108312</v>
      </c>
      <c r="N554" s="22">
        <f t="shared" si="153"/>
        <v>11.024840786108312</v>
      </c>
      <c r="O554">
        <f>Data!$B$4*F554</f>
        <v>-353.74999999999977</v>
      </c>
      <c r="P554" s="23">
        <f t="shared" si="154"/>
        <v>-179.78135356666641</v>
      </c>
      <c r="Q554" s="23">
        <f>SUM($P$4:P554)/10000</f>
        <v>10.903693514166379</v>
      </c>
      <c r="R554" s="21">
        <f t="shared" si="155"/>
        <v>0</v>
      </c>
      <c r="S554">
        <f t="shared" si="156"/>
        <v>0</v>
      </c>
      <c r="T554">
        <f>SUM($S$4:S554)</f>
        <v>1309406.3256090428</v>
      </c>
      <c r="U554">
        <f t="shared" si="157"/>
        <v>0.36372397933584522</v>
      </c>
      <c r="V554" s="21">
        <f t="shared" si="158"/>
        <v>1</v>
      </c>
      <c r="W554" s="28">
        <f t="shared" si="159"/>
        <v>-769.06467914630434</v>
      </c>
      <c r="X554" s="28"/>
      <c r="Y554">
        <f>SUM($W$4:W554)</f>
        <v>-530867.2904287898</v>
      </c>
      <c r="Z554">
        <f t="shared" ref="Z554:Z617" si="164">Y554/3600000*-1</f>
        <v>0.14746313623021939</v>
      </c>
      <c r="AA554">
        <f t="shared" si="160"/>
        <v>-0.76906467914629517</v>
      </c>
      <c r="AB554">
        <f t="shared" si="162"/>
        <v>1</v>
      </c>
      <c r="AC554">
        <f t="shared" si="161"/>
        <v>-1.5574826388888892</v>
      </c>
      <c r="AD554">
        <f t="shared" si="163"/>
        <v>0.61525174331704346</v>
      </c>
      <c r="AE554">
        <f>SUM($AD$4:AD554)/3600</f>
        <v>0.11797050898417548</v>
      </c>
    </row>
    <row r="555" spans="1:31" x14ac:dyDescent="0.3">
      <c r="A555" s="6" t="s">
        <v>23</v>
      </c>
      <c r="B555" s="6">
        <v>551</v>
      </c>
      <c r="C555" s="6">
        <v>551</v>
      </c>
      <c r="D555" s="3">
        <f t="shared" si="147"/>
        <v>4.083333333333333</v>
      </c>
      <c r="E555" s="7">
        <v>14.7</v>
      </c>
      <c r="F555" s="21">
        <f t="shared" si="148"/>
        <v>-0.2222222222222224</v>
      </c>
      <c r="G555" s="5">
        <f t="shared" si="149"/>
        <v>7.35</v>
      </c>
      <c r="H555" s="5">
        <f t="shared" si="150"/>
        <v>44378.418024392078</v>
      </c>
      <c r="I555">
        <f>SUM($D$4:D555)</f>
        <v>3037.0555555555575</v>
      </c>
      <c r="J555">
        <f t="shared" si="151"/>
        <v>4.0833333333334849</v>
      </c>
      <c r="K555">
        <f>Data!$B$4*9.81*0.012</f>
        <v>166.57380000000003</v>
      </c>
      <c r="L555" s="22">
        <f t="shared" si="152"/>
        <v>6.7378662749999974</v>
      </c>
      <c r="M555" s="22">
        <f>SUM($L$4:L555)</f>
        <v>11031.578652383312</v>
      </c>
      <c r="N555" s="22">
        <f t="shared" si="153"/>
        <v>11.031578652383311</v>
      </c>
      <c r="O555">
        <f>Data!$B$4*F555</f>
        <v>-314.44444444444468</v>
      </c>
      <c r="P555" s="23">
        <f t="shared" si="154"/>
        <v>-141.13277816944466</v>
      </c>
      <c r="Q555" s="23">
        <f>SUM($P$4:P555)/10000</f>
        <v>10.889580236349435</v>
      </c>
      <c r="R555" s="21">
        <f t="shared" si="155"/>
        <v>0</v>
      </c>
      <c r="S555">
        <f t="shared" si="156"/>
        <v>0</v>
      </c>
      <c r="T555">
        <f>SUM($S$4:S555)</f>
        <v>1309406.3256090428</v>
      </c>
      <c r="U555">
        <f t="shared" si="157"/>
        <v>0.36372397933584522</v>
      </c>
      <c r="V555" s="21">
        <f t="shared" si="158"/>
        <v>1</v>
      </c>
      <c r="W555" s="28">
        <f t="shared" si="159"/>
        <v>-576.29217752525381</v>
      </c>
      <c r="X555" s="28"/>
      <c r="Y555">
        <f>SUM($W$4:W555)</f>
        <v>-531443.58260631503</v>
      </c>
      <c r="Z555">
        <f t="shared" si="164"/>
        <v>0.14762321739064307</v>
      </c>
      <c r="AA555">
        <f t="shared" si="160"/>
        <v>-0.57629217752523232</v>
      </c>
      <c r="AB555">
        <f t="shared" si="162"/>
        <v>1</v>
      </c>
      <c r="AC555">
        <f t="shared" si="161"/>
        <v>-1.1502334104938301</v>
      </c>
      <c r="AD555">
        <f t="shared" si="163"/>
        <v>0.46103374202020309</v>
      </c>
      <c r="AE555">
        <f>SUM($AD$4:AD555)/3600</f>
        <v>0.11809857391251442</v>
      </c>
    </row>
    <row r="556" spans="1:31" x14ac:dyDescent="0.3">
      <c r="A556" s="6" t="s">
        <v>23</v>
      </c>
      <c r="B556" s="6">
        <v>552</v>
      </c>
      <c r="C556" s="6">
        <v>552</v>
      </c>
      <c r="D556" s="3">
        <f t="shared" si="147"/>
        <v>3.9722222222222223</v>
      </c>
      <c r="E556" s="7">
        <v>14.3</v>
      </c>
      <c r="F556" s="21">
        <f t="shared" si="148"/>
        <v>-0.15277777777777773</v>
      </c>
      <c r="G556" s="5">
        <f t="shared" si="149"/>
        <v>7.15</v>
      </c>
      <c r="H556" s="5">
        <f t="shared" si="150"/>
        <v>9345.6123032432242</v>
      </c>
      <c r="I556">
        <f>SUM($D$4:D556)</f>
        <v>3041.0277777777796</v>
      </c>
      <c r="J556">
        <f t="shared" si="151"/>
        <v>3.9722222222221717</v>
      </c>
      <c r="K556">
        <f>Data!$B$4*9.81*0.012</f>
        <v>166.57380000000003</v>
      </c>
      <c r="L556" s="22">
        <f t="shared" si="152"/>
        <v>6.3761686083333329</v>
      </c>
      <c r="M556" s="22">
        <f>SUM($L$4:L556)</f>
        <v>11037.954820991645</v>
      </c>
      <c r="N556" s="22">
        <f t="shared" si="153"/>
        <v>11.037954820991645</v>
      </c>
      <c r="O556">
        <f>Data!$B$4*F556</f>
        <v>-216.18055555555549</v>
      </c>
      <c r="P556" s="23">
        <f t="shared" si="154"/>
        <v>-43.230586947222122</v>
      </c>
      <c r="Q556" s="23">
        <f>SUM($P$4:P556)/10000</f>
        <v>10.885257177654713</v>
      </c>
      <c r="R556" s="21">
        <f t="shared" si="155"/>
        <v>0</v>
      </c>
      <c r="S556">
        <f t="shared" si="156"/>
        <v>0</v>
      </c>
      <c r="T556">
        <f>SUM($S$4:S556)</f>
        <v>1309406.3256090428</v>
      </c>
      <c r="U556">
        <f t="shared" si="157"/>
        <v>0.36372397933584522</v>
      </c>
      <c r="V556" s="21">
        <f t="shared" si="158"/>
        <v>1</v>
      </c>
      <c r="W556" s="28">
        <f t="shared" si="159"/>
        <v>-171.72149815146346</v>
      </c>
      <c r="X556" s="28"/>
      <c r="Y556">
        <f>SUM($W$4:W556)</f>
        <v>-531615.30410446646</v>
      </c>
      <c r="Z556">
        <f t="shared" si="164"/>
        <v>0.14767091780679623</v>
      </c>
      <c r="AA556">
        <f t="shared" si="160"/>
        <v>-0.17172149815146565</v>
      </c>
      <c r="AB556">
        <f t="shared" si="162"/>
        <v>1</v>
      </c>
      <c r="AC556">
        <f t="shared" si="161"/>
        <v>-0.63325617283950242</v>
      </c>
      <c r="AD556">
        <f t="shared" si="163"/>
        <v>0.13737719852117078</v>
      </c>
      <c r="AE556">
        <f>SUM($AD$4:AD556)/3600</f>
        <v>0.11813673424543697</v>
      </c>
    </row>
    <row r="557" spans="1:31" x14ac:dyDescent="0.3">
      <c r="A557" s="6" t="s">
        <v>23</v>
      </c>
      <c r="B557" s="6">
        <v>553</v>
      </c>
      <c r="C557" s="6">
        <v>553</v>
      </c>
      <c r="D557" s="3">
        <f t="shared" si="147"/>
        <v>3.8055555555555554</v>
      </c>
      <c r="E557" s="7">
        <v>13.7</v>
      </c>
      <c r="F557" s="21">
        <f t="shared" si="148"/>
        <v>-0.1388888888888889</v>
      </c>
      <c r="G557" s="5">
        <f t="shared" si="149"/>
        <v>6.85</v>
      </c>
      <c r="H557" s="5">
        <f t="shared" si="150"/>
        <v>4736.6431589949862</v>
      </c>
      <c r="I557">
        <f>SUM($D$4:D557)</f>
        <v>3044.8333333333353</v>
      </c>
      <c r="J557">
        <f t="shared" si="151"/>
        <v>3.8055555555556566</v>
      </c>
      <c r="K557">
        <f>Data!$B$4*9.81*0.012</f>
        <v>166.57380000000003</v>
      </c>
      <c r="L557" s="22">
        <f t="shared" si="152"/>
        <v>5.8523306083333315</v>
      </c>
      <c r="M557" s="22">
        <f>SUM($L$4:L557)</f>
        <v>11043.807151599978</v>
      </c>
      <c r="N557" s="22">
        <f t="shared" si="153"/>
        <v>11.043807151599978</v>
      </c>
      <c r="O557">
        <f>Data!$B$4*F557</f>
        <v>-196.5277777777778</v>
      </c>
      <c r="P557" s="23">
        <f t="shared" si="154"/>
        <v>-24.101647169444448</v>
      </c>
      <c r="Q557" s="23">
        <f>SUM($P$4:P557)/10000</f>
        <v>10.882847012937768</v>
      </c>
      <c r="R557" s="21">
        <f t="shared" si="155"/>
        <v>0</v>
      </c>
      <c r="S557">
        <f t="shared" si="156"/>
        <v>0</v>
      </c>
      <c r="T557">
        <f>SUM($S$4:S557)</f>
        <v>1309406.3256090428</v>
      </c>
      <c r="U557">
        <f t="shared" si="157"/>
        <v>0.36372397933584522</v>
      </c>
      <c r="V557" s="21">
        <f t="shared" si="158"/>
        <v>1</v>
      </c>
      <c r="W557" s="28">
        <f t="shared" si="159"/>
        <v>-91.720157283721591</v>
      </c>
      <c r="X557" s="28"/>
      <c r="Y557">
        <f>SUM($W$4:W557)</f>
        <v>-531707.02426175016</v>
      </c>
      <c r="Z557">
        <f t="shared" si="164"/>
        <v>0.14769639562826392</v>
      </c>
      <c r="AA557">
        <f t="shared" si="160"/>
        <v>-9.1720157283719142E-2</v>
      </c>
      <c r="AB557">
        <f t="shared" si="162"/>
        <v>1</v>
      </c>
      <c r="AC557">
        <f t="shared" si="161"/>
        <v>-0.91712962962963185</v>
      </c>
      <c r="AD557">
        <f t="shared" si="163"/>
        <v>7.3376125826977279E-2</v>
      </c>
      <c r="AE557">
        <f>SUM($AD$4:AD557)/3600</f>
        <v>0.11815711650261114</v>
      </c>
    </row>
    <row r="558" spans="1:31" x14ac:dyDescent="0.3">
      <c r="A558" s="6" t="s">
        <v>23</v>
      </c>
      <c r="B558" s="6">
        <v>554</v>
      </c>
      <c r="C558" s="6">
        <v>554</v>
      </c>
      <c r="D558" s="3">
        <f t="shared" si="147"/>
        <v>3.6944444444444446</v>
      </c>
      <c r="E558" s="7">
        <v>13.3</v>
      </c>
      <c r="F558" s="21">
        <f t="shared" si="148"/>
        <v>-0.1388888888888889</v>
      </c>
      <c r="G558" s="5">
        <f t="shared" si="149"/>
        <v>6.65</v>
      </c>
      <c r="H558" s="5">
        <f t="shared" si="150"/>
        <v>4802.8244777449836</v>
      </c>
      <c r="I558">
        <f>SUM($D$4:D558)</f>
        <v>3048.5277777777796</v>
      </c>
      <c r="J558">
        <f t="shared" si="151"/>
        <v>3.6944444444443434</v>
      </c>
      <c r="K558">
        <f>Data!$B$4*9.81*0.012</f>
        <v>166.57380000000003</v>
      </c>
      <c r="L558" s="22">
        <f t="shared" si="152"/>
        <v>5.5155776083333334</v>
      </c>
      <c r="M558" s="22">
        <f>SUM($L$4:L558)</f>
        <v>11049.322729208312</v>
      </c>
      <c r="N558" s="22">
        <f t="shared" si="153"/>
        <v>11.049322729208312</v>
      </c>
      <c r="O558">
        <f>Data!$B$4*F558</f>
        <v>-196.5277777777778</v>
      </c>
      <c r="P558" s="23">
        <f t="shared" si="154"/>
        <v>-24.438400169444435</v>
      </c>
      <c r="Q558" s="23">
        <f>SUM($P$4:P558)/10000</f>
        <v>10.880403172920825</v>
      </c>
      <c r="R558" s="21">
        <f t="shared" si="155"/>
        <v>0</v>
      </c>
      <c r="S558">
        <f t="shared" si="156"/>
        <v>0</v>
      </c>
      <c r="T558">
        <f>SUM($S$4:S558)</f>
        <v>1309406.3256090428</v>
      </c>
      <c r="U558">
        <f t="shared" si="157"/>
        <v>0.36372397933584522</v>
      </c>
      <c r="V558" s="21">
        <f t="shared" si="158"/>
        <v>1</v>
      </c>
      <c r="W558" s="28">
        <f t="shared" si="159"/>
        <v>-90.286311737111689</v>
      </c>
      <c r="X558" s="28"/>
      <c r="Y558">
        <f>SUM($W$4:W558)</f>
        <v>-531797.31057348731</v>
      </c>
      <c r="Z558">
        <f t="shared" si="164"/>
        <v>0.14772147515930203</v>
      </c>
      <c r="AA558">
        <f t="shared" si="160"/>
        <v>-9.0286311737114155E-2</v>
      </c>
      <c r="AB558">
        <f t="shared" si="162"/>
        <v>1</v>
      </c>
      <c r="AC558">
        <f t="shared" si="161"/>
        <v>-0.58958333333333124</v>
      </c>
      <c r="AD558">
        <f t="shared" si="163"/>
        <v>7.2229049389689354E-2</v>
      </c>
      <c r="AE558">
        <f>SUM($AD$4:AD558)/3600</f>
        <v>0.11817718012744161</v>
      </c>
    </row>
    <row r="559" spans="1:31" x14ac:dyDescent="0.3">
      <c r="A559" s="6" t="s">
        <v>23</v>
      </c>
      <c r="B559" s="6">
        <v>555</v>
      </c>
      <c r="C559" s="6">
        <v>555</v>
      </c>
      <c r="D559" s="3">
        <f t="shared" si="147"/>
        <v>3.6388888888888888</v>
      </c>
      <c r="E559" s="7">
        <v>13.1</v>
      </c>
      <c r="F559" s="21">
        <f t="shared" si="148"/>
        <v>-8.3333333333333287E-2</v>
      </c>
      <c r="G559" s="5">
        <f t="shared" si="149"/>
        <v>6.55</v>
      </c>
      <c r="H559" s="5">
        <f t="shared" si="150"/>
        <v>-6368.4523117048702</v>
      </c>
      <c r="I559">
        <f>SUM($D$4:D559)</f>
        <v>3052.1666666666683</v>
      </c>
      <c r="J559">
        <f t="shared" si="151"/>
        <v>3.6388888888886868</v>
      </c>
      <c r="K559">
        <f>Data!$B$4*9.81*0.012</f>
        <v>166.57380000000003</v>
      </c>
      <c r="L559" s="22">
        <f t="shared" si="152"/>
        <v>5.3509428083333326</v>
      </c>
      <c r="M559" s="22">
        <f>SUM($L$4:L559)</f>
        <v>11054.673672016645</v>
      </c>
      <c r="N559" s="22">
        <f t="shared" si="153"/>
        <v>11.054673672016644</v>
      </c>
      <c r="O559">
        <f>Data!$B$4*F559</f>
        <v>-117.9166666666666</v>
      </c>
      <c r="P559" s="23">
        <f t="shared" si="154"/>
        <v>54.008076141666777</v>
      </c>
      <c r="Q559" s="23">
        <f>SUM($P$4:P559)/10000</f>
        <v>10.885803980534991</v>
      </c>
      <c r="R559" s="21">
        <f t="shared" si="155"/>
        <v>0</v>
      </c>
      <c r="S559">
        <f t="shared" si="156"/>
        <v>0</v>
      </c>
      <c r="T559">
        <f>SUM($S$4:S559)</f>
        <v>1309406.3256090428</v>
      </c>
      <c r="U559">
        <f t="shared" si="157"/>
        <v>0.36372397933584522</v>
      </c>
      <c r="V559" s="21">
        <f t="shared" si="158"/>
        <v>0</v>
      </c>
      <c r="W559">
        <f t="shared" si="159"/>
        <v>0</v>
      </c>
      <c r="Y559">
        <f>SUM($W$4:W559)</f>
        <v>-531797.31057348731</v>
      </c>
      <c r="Z559">
        <f t="shared" si="164"/>
        <v>0.14772147515930203</v>
      </c>
      <c r="AA559">
        <f t="shared" si="160"/>
        <v>0.19652938818217633</v>
      </c>
      <c r="AB559">
        <f t="shared" si="162"/>
        <v>0</v>
      </c>
      <c r="AC559">
        <f t="shared" si="161"/>
        <v>-0.28824074074074141</v>
      </c>
      <c r="AD559">
        <f t="shared" si="163"/>
        <v>0</v>
      </c>
      <c r="AE559">
        <f>SUM($AD$4:AD559)/3600</f>
        <v>0.11817718012744161</v>
      </c>
    </row>
    <row r="560" spans="1:31" x14ac:dyDescent="0.3">
      <c r="A560" s="6" t="s">
        <v>23</v>
      </c>
      <c r="B560" s="6">
        <v>556</v>
      </c>
      <c r="C560" s="6">
        <v>556</v>
      </c>
      <c r="D560" s="3">
        <f t="shared" si="147"/>
        <v>3.6388888888888888</v>
      </c>
      <c r="E560" s="7">
        <v>13.1</v>
      </c>
      <c r="F560" s="21">
        <f t="shared" si="148"/>
        <v>-2.7777777777777925E-2</v>
      </c>
      <c r="G560" s="5">
        <f t="shared" si="149"/>
        <v>6.55</v>
      </c>
      <c r="H560" s="5">
        <f t="shared" si="150"/>
        <v>-5212.6708322967033</v>
      </c>
      <c r="I560">
        <f>SUM($D$4:D560)</f>
        <v>3055.805555555557</v>
      </c>
      <c r="J560">
        <f t="shared" si="151"/>
        <v>3.6388888888886868</v>
      </c>
      <c r="K560">
        <f>Data!$B$4*9.81*0.012</f>
        <v>166.57380000000003</v>
      </c>
      <c r="L560" s="22">
        <f t="shared" si="152"/>
        <v>5.3509428083333326</v>
      </c>
      <c r="M560" s="22">
        <f>SUM($L$4:L560)</f>
        <v>11060.024614824977</v>
      </c>
      <c r="N560" s="22">
        <f t="shared" si="153"/>
        <v>11.060024614824977</v>
      </c>
      <c r="O560">
        <f>Data!$B$4*F560</f>
        <v>-39.305555555555763</v>
      </c>
      <c r="P560" s="23">
        <f t="shared" si="154"/>
        <v>132.61918725277761</v>
      </c>
      <c r="Q560" s="23">
        <f>SUM($P$4:P560)/10000</f>
        <v>10.899065899260268</v>
      </c>
      <c r="R560" s="21">
        <f t="shared" si="155"/>
        <v>0</v>
      </c>
      <c r="S560">
        <f t="shared" si="156"/>
        <v>0</v>
      </c>
      <c r="T560">
        <f>SUM($S$4:S560)</f>
        <v>1309406.3256090428</v>
      </c>
      <c r="U560">
        <f t="shared" si="157"/>
        <v>0.36372397933584522</v>
      </c>
      <c r="V560" s="21">
        <f t="shared" si="158"/>
        <v>0</v>
      </c>
      <c r="W560">
        <f t="shared" si="159"/>
        <v>0</v>
      </c>
      <c r="Y560">
        <f>SUM($W$4:W560)</f>
        <v>-531797.31057348731</v>
      </c>
      <c r="Z560">
        <f t="shared" si="164"/>
        <v>0.14772147515930203</v>
      </c>
      <c r="AA560">
        <f t="shared" si="160"/>
        <v>0.48258648694760742</v>
      </c>
      <c r="AB560">
        <f t="shared" si="162"/>
        <v>0</v>
      </c>
      <c r="AC560">
        <f t="shared" si="161"/>
        <v>0</v>
      </c>
      <c r="AD560">
        <f t="shared" si="163"/>
        <v>0</v>
      </c>
      <c r="AE560">
        <f>SUM($AD$4:AD560)/3600</f>
        <v>0.11817718012744161</v>
      </c>
    </row>
    <row r="561" spans="1:31" x14ac:dyDescent="0.3">
      <c r="A561" s="6" t="s">
        <v>23</v>
      </c>
      <c r="B561" s="6">
        <v>557</v>
      </c>
      <c r="C561" s="6">
        <v>557</v>
      </c>
      <c r="D561" s="3">
        <f t="shared" si="147"/>
        <v>3.6944444444444446</v>
      </c>
      <c r="E561" s="7">
        <v>13.3</v>
      </c>
      <c r="F561" s="21">
        <f t="shared" si="148"/>
        <v>2.7777777777777925E-2</v>
      </c>
      <c r="G561" s="5">
        <f t="shared" si="149"/>
        <v>6.65</v>
      </c>
      <c r="H561" s="5">
        <f t="shared" si="150"/>
        <v>8308.9952896362411</v>
      </c>
      <c r="I561">
        <f>SUM($D$4:D561)</f>
        <v>3059.5000000000014</v>
      </c>
      <c r="J561">
        <f t="shared" si="151"/>
        <v>3.6944444444443434</v>
      </c>
      <c r="K561">
        <f>Data!$B$4*9.81*0.012</f>
        <v>166.57380000000003</v>
      </c>
      <c r="L561" s="22">
        <f t="shared" si="152"/>
        <v>5.5155776083333334</v>
      </c>
      <c r="M561" s="22">
        <f>SUM($L$4:L561)</f>
        <v>11065.540192433311</v>
      </c>
      <c r="N561" s="22">
        <f t="shared" si="153"/>
        <v>11.065540192433311</v>
      </c>
      <c r="O561">
        <f>Data!$B$4*F561</f>
        <v>39.305555555555763</v>
      </c>
      <c r="P561" s="23">
        <f t="shared" si="154"/>
        <v>211.39493316388914</v>
      </c>
      <c r="Q561" s="23">
        <f>SUM($P$4:P561)/10000</f>
        <v>10.920205392576657</v>
      </c>
      <c r="R561" s="21">
        <f t="shared" si="155"/>
        <v>1</v>
      </c>
      <c r="S561">
        <f t="shared" si="156"/>
        <v>780.98683641101354</v>
      </c>
      <c r="T561">
        <f>SUM($S$4:S561)</f>
        <v>1310187.3124454538</v>
      </c>
      <c r="U561">
        <f t="shared" si="157"/>
        <v>0.36394092012373719</v>
      </c>
      <c r="V561" s="21">
        <f t="shared" si="158"/>
        <v>0</v>
      </c>
      <c r="W561">
        <f t="shared" si="159"/>
        <v>0</v>
      </c>
      <c r="Y561">
        <f>SUM($W$4:W561)</f>
        <v>-531797.31057348731</v>
      </c>
      <c r="Z561">
        <f t="shared" si="164"/>
        <v>0.14772147515930203</v>
      </c>
      <c r="AA561">
        <f t="shared" si="160"/>
        <v>0.78098683641103495</v>
      </c>
      <c r="AB561">
        <f t="shared" si="162"/>
        <v>0</v>
      </c>
      <c r="AC561">
        <f t="shared" si="161"/>
        <v>0.28824074074074141</v>
      </c>
      <c r="AD561">
        <f t="shared" si="163"/>
        <v>0</v>
      </c>
      <c r="AE561">
        <f>SUM($AD$4:AD561)/3600</f>
        <v>0.11817718012744161</v>
      </c>
    </row>
    <row r="562" spans="1:31" x14ac:dyDescent="0.3">
      <c r="A562" s="6" t="s">
        <v>23</v>
      </c>
      <c r="B562" s="6">
        <v>558</v>
      </c>
      <c r="C562" s="6">
        <v>558</v>
      </c>
      <c r="D562" s="3">
        <f t="shared" si="147"/>
        <v>3.8333333333333335</v>
      </c>
      <c r="E562" s="7">
        <v>13.8</v>
      </c>
      <c r="F562" s="21">
        <f t="shared" si="148"/>
        <v>9.7222222222222363E-2</v>
      </c>
      <c r="G562" s="5">
        <f t="shared" si="149"/>
        <v>6.9</v>
      </c>
      <c r="H562" s="5">
        <f t="shared" si="150"/>
        <v>42657.715247524022</v>
      </c>
      <c r="I562">
        <f>SUM($D$4:D562)</f>
        <v>3063.3333333333348</v>
      </c>
      <c r="J562">
        <f t="shared" si="151"/>
        <v>3.8333333333334849</v>
      </c>
      <c r="K562">
        <f>Data!$B$4*9.81*0.012</f>
        <v>166.57380000000003</v>
      </c>
      <c r="L562" s="22">
        <f t="shared" si="152"/>
        <v>5.9380778999999997</v>
      </c>
      <c r="M562" s="22">
        <f>SUM($L$4:L562)</f>
        <v>11071.478270333311</v>
      </c>
      <c r="N562" s="22">
        <f t="shared" si="153"/>
        <v>11.071478270333312</v>
      </c>
      <c r="O562">
        <f>Data!$B$4*F562</f>
        <v>137.56944444444466</v>
      </c>
      <c r="P562" s="23">
        <f t="shared" si="154"/>
        <v>310.08132234444469</v>
      </c>
      <c r="Q562" s="23">
        <f>SUM($P$4:P562)/10000</f>
        <v>10.9512135248111</v>
      </c>
      <c r="R562" s="21">
        <f t="shared" si="155"/>
        <v>1</v>
      </c>
      <c r="S562">
        <f t="shared" si="156"/>
        <v>1188.6450689870849</v>
      </c>
      <c r="T562">
        <f>SUM($S$4:S562)</f>
        <v>1311375.9575144409</v>
      </c>
      <c r="U562">
        <f t="shared" si="157"/>
        <v>0.36427109930956691</v>
      </c>
      <c r="V562" s="21">
        <f t="shared" si="158"/>
        <v>0</v>
      </c>
      <c r="W562">
        <f t="shared" si="159"/>
        <v>0</v>
      </c>
      <c r="Y562">
        <f>SUM($W$4:W562)</f>
        <v>-531797.31057348731</v>
      </c>
      <c r="Z562">
        <f t="shared" si="164"/>
        <v>0.14772147515930203</v>
      </c>
      <c r="AA562">
        <f t="shared" si="160"/>
        <v>1.188645068987038</v>
      </c>
      <c r="AB562">
        <f t="shared" si="162"/>
        <v>0</v>
      </c>
      <c r="AC562">
        <f t="shared" si="161"/>
        <v>0.73970871913580294</v>
      </c>
      <c r="AD562">
        <f t="shared" si="163"/>
        <v>0</v>
      </c>
      <c r="AE562">
        <f>SUM($AD$4:AD562)/3600</f>
        <v>0.11817718012744161</v>
      </c>
    </row>
    <row r="563" spans="1:31" x14ac:dyDescent="0.3">
      <c r="A563" s="6" t="s">
        <v>23</v>
      </c>
      <c r="B563" s="6">
        <v>559</v>
      </c>
      <c r="C563" s="6">
        <v>559</v>
      </c>
      <c r="D563" s="3">
        <f t="shared" si="147"/>
        <v>4.0277777777777777</v>
      </c>
      <c r="E563" s="7">
        <v>14.5</v>
      </c>
      <c r="F563" s="21">
        <f t="shared" si="148"/>
        <v>0.16666666666666657</v>
      </c>
      <c r="G563" s="5">
        <f t="shared" si="149"/>
        <v>7.25</v>
      </c>
      <c r="H563" s="5">
        <f t="shared" si="150"/>
        <v>96447.084751909657</v>
      </c>
      <c r="I563">
        <f>SUM($D$4:D563)</f>
        <v>3067.3611111111127</v>
      </c>
      <c r="J563">
        <f t="shared" si="151"/>
        <v>4.0277777777778283</v>
      </c>
      <c r="K563">
        <f>Data!$B$4*9.81*0.012</f>
        <v>166.57380000000003</v>
      </c>
      <c r="L563" s="22">
        <f t="shared" si="152"/>
        <v>6.5557702083333327</v>
      </c>
      <c r="M563" s="22">
        <f>SUM($L$4:L563)</f>
        <v>11078.034040541645</v>
      </c>
      <c r="N563" s="22">
        <f t="shared" si="153"/>
        <v>11.078034040541645</v>
      </c>
      <c r="O563">
        <f>Data!$B$4*F563</f>
        <v>235.8333333333332</v>
      </c>
      <c r="P563" s="23">
        <f t="shared" si="154"/>
        <v>408.96290354166661</v>
      </c>
      <c r="Q563" s="23">
        <f>SUM($P$4:P563)/10000</f>
        <v>10.992109815165268</v>
      </c>
      <c r="R563" s="21">
        <f t="shared" si="155"/>
        <v>1</v>
      </c>
      <c r="S563">
        <f t="shared" si="156"/>
        <v>1647.2116948206224</v>
      </c>
      <c r="T563">
        <f>SUM($S$4:S563)</f>
        <v>1313023.1692092614</v>
      </c>
      <c r="U563">
        <f t="shared" si="157"/>
        <v>0.36472865811368371</v>
      </c>
      <c r="V563" s="21">
        <f t="shared" si="158"/>
        <v>0</v>
      </c>
      <c r="W563">
        <f t="shared" si="159"/>
        <v>0</v>
      </c>
      <c r="Y563">
        <f>SUM($W$4:W563)</f>
        <v>-531797.31057348731</v>
      </c>
      <c r="Z563">
        <f t="shared" si="164"/>
        <v>0.14772147515930203</v>
      </c>
      <c r="AA563">
        <f t="shared" si="160"/>
        <v>1.6472116948206017</v>
      </c>
      <c r="AB563">
        <f t="shared" si="162"/>
        <v>0</v>
      </c>
      <c r="AC563">
        <f t="shared" si="161"/>
        <v>1.0814486882716035</v>
      </c>
      <c r="AD563">
        <f t="shared" si="163"/>
        <v>0</v>
      </c>
      <c r="AE563">
        <f>SUM($AD$4:AD563)/3600</f>
        <v>0.11817718012744161</v>
      </c>
    </row>
    <row r="564" spans="1:31" x14ac:dyDescent="0.3">
      <c r="A564" s="6" t="s">
        <v>23</v>
      </c>
      <c r="B564" s="6">
        <v>560</v>
      </c>
      <c r="C564" s="6">
        <v>560</v>
      </c>
      <c r="D564" s="3">
        <f t="shared" si="147"/>
        <v>4.583333333333333</v>
      </c>
      <c r="E564" s="7">
        <v>16.5</v>
      </c>
      <c r="F564" s="21">
        <f t="shared" si="148"/>
        <v>0.37499999999999989</v>
      </c>
      <c r="G564" s="5">
        <f t="shared" si="149"/>
        <v>8.25</v>
      </c>
      <c r="H564" s="5">
        <f t="shared" si="150"/>
        <v>374455.57925742178</v>
      </c>
      <c r="I564">
        <f>SUM($D$4:D564)</f>
        <v>3071.9444444444462</v>
      </c>
      <c r="J564">
        <f t="shared" si="151"/>
        <v>4.5833333333334849</v>
      </c>
      <c r="K564">
        <f>Data!$B$4*9.81*0.012</f>
        <v>166.57380000000003</v>
      </c>
      <c r="L564" s="22">
        <f t="shared" si="152"/>
        <v>8.4889818749999986</v>
      </c>
      <c r="M564" s="22">
        <f>SUM($L$4:L564)</f>
        <v>11086.523022416644</v>
      </c>
      <c r="N564" s="22">
        <f t="shared" si="153"/>
        <v>11.086523022416644</v>
      </c>
      <c r="O564">
        <f>Data!$B$4*F564</f>
        <v>530.62499999999989</v>
      </c>
      <c r="P564" s="23">
        <f t="shared" si="154"/>
        <v>705.68778187499993</v>
      </c>
      <c r="Q564" s="23">
        <f>SUM($P$4:P564)/10000</f>
        <v>11.06267859335277</v>
      </c>
      <c r="R564" s="21">
        <f t="shared" si="155"/>
        <v>1</v>
      </c>
      <c r="S564">
        <f t="shared" si="156"/>
        <v>3234.4023335938568</v>
      </c>
      <c r="T564">
        <f>SUM($S$4:S564)</f>
        <v>1316257.5715428554</v>
      </c>
      <c r="U564">
        <f t="shared" si="157"/>
        <v>0.36562710320634872</v>
      </c>
      <c r="V564" s="21">
        <f t="shared" si="158"/>
        <v>0</v>
      </c>
      <c r="W564">
        <f t="shared" si="159"/>
        <v>0</v>
      </c>
      <c r="Y564">
        <f>SUM($W$4:W564)</f>
        <v>-531797.31057348731</v>
      </c>
      <c r="Z564">
        <f t="shared" si="164"/>
        <v>0.14772147515930203</v>
      </c>
      <c r="AA564">
        <f t="shared" si="160"/>
        <v>3.2344023335937497</v>
      </c>
      <c r="AB564">
        <f t="shared" si="162"/>
        <v>0</v>
      </c>
      <c r="AC564">
        <f t="shared" si="161"/>
        <v>3.3846450617283939</v>
      </c>
      <c r="AD564">
        <f t="shared" si="163"/>
        <v>0</v>
      </c>
      <c r="AE564">
        <f>SUM($AD$4:AD564)/3600</f>
        <v>0.11817718012744161</v>
      </c>
    </row>
    <row r="565" spans="1:31" x14ac:dyDescent="0.3">
      <c r="A565" s="6" t="s">
        <v>23</v>
      </c>
      <c r="B565" s="6">
        <v>561</v>
      </c>
      <c r="C565" s="6">
        <v>561</v>
      </c>
      <c r="D565" s="3">
        <f t="shared" si="147"/>
        <v>4.7222222222222223</v>
      </c>
      <c r="E565" s="7">
        <v>17</v>
      </c>
      <c r="F565" s="21">
        <f t="shared" si="148"/>
        <v>0.34722222222222221</v>
      </c>
      <c r="G565" s="5">
        <f t="shared" si="149"/>
        <v>8.5</v>
      </c>
      <c r="H565" s="5">
        <f t="shared" si="150"/>
        <v>327663.15103057481</v>
      </c>
      <c r="I565">
        <f>SUM($D$4:D565)</f>
        <v>3076.6666666666683</v>
      </c>
      <c r="J565">
        <f t="shared" si="151"/>
        <v>4.7222222222221717</v>
      </c>
      <c r="K565">
        <f>Data!$B$4*9.81*0.012</f>
        <v>166.57380000000003</v>
      </c>
      <c r="L565" s="22">
        <f t="shared" si="152"/>
        <v>9.0112608333333331</v>
      </c>
      <c r="M565" s="22">
        <f>SUM($L$4:L565)</f>
        <v>11095.534283249977</v>
      </c>
      <c r="N565" s="22">
        <f t="shared" si="153"/>
        <v>11.095534283249977</v>
      </c>
      <c r="O565">
        <f>Data!$B$4*F565</f>
        <v>491.3194444444444</v>
      </c>
      <c r="P565" s="23">
        <f t="shared" si="154"/>
        <v>666.90450527777773</v>
      </c>
      <c r="Q565" s="23">
        <f>SUM($P$4:P565)/10000</f>
        <v>11.129369043880546</v>
      </c>
      <c r="R565" s="21">
        <f t="shared" si="155"/>
        <v>1</v>
      </c>
      <c r="S565">
        <f t="shared" si="156"/>
        <v>3149.2712749228058</v>
      </c>
      <c r="T565">
        <f>SUM($S$4:S565)</f>
        <v>1319406.8428177782</v>
      </c>
      <c r="U565">
        <f t="shared" si="157"/>
        <v>0.36650190078271616</v>
      </c>
      <c r="V565" s="21">
        <f t="shared" si="158"/>
        <v>0</v>
      </c>
      <c r="W565">
        <f t="shared" si="159"/>
        <v>0</v>
      </c>
      <c r="Y565">
        <f>SUM($W$4:W565)</f>
        <v>-531797.31057348731</v>
      </c>
      <c r="Z565">
        <f t="shared" si="164"/>
        <v>0.14772147515930203</v>
      </c>
      <c r="AA565">
        <f t="shared" si="160"/>
        <v>3.1492712749228393</v>
      </c>
      <c r="AB565">
        <f t="shared" si="162"/>
        <v>0</v>
      </c>
      <c r="AC565">
        <f t="shared" si="161"/>
        <v>0.9144000771604951</v>
      </c>
      <c r="AD565">
        <f t="shared" si="163"/>
        <v>0</v>
      </c>
      <c r="AE565">
        <f>SUM($AD$4:AD565)/3600</f>
        <v>0.11817718012744161</v>
      </c>
    </row>
    <row r="566" spans="1:31" x14ac:dyDescent="0.3">
      <c r="A566" s="6" t="s">
        <v>23</v>
      </c>
      <c r="B566" s="6">
        <v>562</v>
      </c>
      <c r="C566" s="6">
        <v>562</v>
      </c>
      <c r="D566" s="3">
        <f t="shared" si="147"/>
        <v>4.7222222222222223</v>
      </c>
      <c r="E566" s="7">
        <v>17</v>
      </c>
      <c r="F566" s="21">
        <f t="shared" si="148"/>
        <v>6.9444444444444448E-2</v>
      </c>
      <c r="G566" s="5">
        <f t="shared" si="149"/>
        <v>8.5</v>
      </c>
      <c r="H566" s="5">
        <f t="shared" si="150"/>
        <v>26909.462767843368</v>
      </c>
      <c r="I566">
        <f>SUM($D$4:D566)</f>
        <v>3081.3888888888905</v>
      </c>
      <c r="J566">
        <f t="shared" si="151"/>
        <v>4.7222222222221717</v>
      </c>
      <c r="K566">
        <f>Data!$B$4*9.81*0.012</f>
        <v>166.57380000000003</v>
      </c>
      <c r="L566" s="22">
        <f t="shared" si="152"/>
        <v>9.0112608333333331</v>
      </c>
      <c r="M566" s="22">
        <f>SUM($L$4:L566)</f>
        <v>11104.54554408331</v>
      </c>
      <c r="N566" s="22">
        <f t="shared" si="153"/>
        <v>11.10454554408331</v>
      </c>
      <c r="O566">
        <f>Data!$B$4*F566</f>
        <v>98.2638888888889</v>
      </c>
      <c r="P566" s="23">
        <f t="shared" si="154"/>
        <v>273.84894972222224</v>
      </c>
      <c r="Q566" s="23">
        <f>SUM($P$4:P566)/10000</f>
        <v>11.156753938852768</v>
      </c>
      <c r="R566" s="21">
        <f t="shared" si="155"/>
        <v>1</v>
      </c>
      <c r="S566">
        <f t="shared" si="156"/>
        <v>1293.1755959104801</v>
      </c>
      <c r="T566">
        <f>SUM($S$4:S566)</f>
        <v>1320700.0184136888</v>
      </c>
      <c r="U566">
        <f t="shared" si="157"/>
        <v>0.36686111622602463</v>
      </c>
      <c r="V566" s="21">
        <f t="shared" si="158"/>
        <v>0</v>
      </c>
      <c r="W566">
        <f t="shared" si="159"/>
        <v>0</v>
      </c>
      <c r="Y566">
        <f>SUM($W$4:W566)</f>
        <v>-531797.31057348731</v>
      </c>
      <c r="Z566">
        <f t="shared" si="164"/>
        <v>0.14772147515930203</v>
      </c>
      <c r="AA566">
        <f t="shared" si="160"/>
        <v>1.293175595910494</v>
      </c>
      <c r="AB566">
        <f t="shared" si="162"/>
        <v>0</v>
      </c>
      <c r="AC566">
        <f t="shared" si="161"/>
        <v>0</v>
      </c>
      <c r="AD566">
        <f t="shared" si="163"/>
        <v>0</v>
      </c>
      <c r="AE566">
        <f>SUM($AD$4:AD566)/3600</f>
        <v>0.11817718012744161</v>
      </c>
    </row>
    <row r="567" spans="1:31" x14ac:dyDescent="0.3">
      <c r="A567" s="6" t="s">
        <v>23</v>
      </c>
      <c r="B567" s="6">
        <v>563</v>
      </c>
      <c r="C567" s="6">
        <v>563</v>
      </c>
      <c r="D567" s="3">
        <f t="shared" si="147"/>
        <v>4.7222222222222223</v>
      </c>
      <c r="E567" s="7">
        <v>17</v>
      </c>
      <c r="F567" s="21">
        <f t="shared" si="148"/>
        <v>0</v>
      </c>
      <c r="G567" s="5">
        <f t="shared" si="149"/>
        <v>8.5</v>
      </c>
      <c r="H567" s="5">
        <f t="shared" si="150"/>
        <v>0</v>
      </c>
      <c r="I567">
        <f>SUM($D$4:D567)</f>
        <v>3086.1111111111127</v>
      </c>
      <c r="J567">
        <f t="shared" si="151"/>
        <v>4.7222222222221717</v>
      </c>
      <c r="K567">
        <f>Data!$B$4*9.81*0.012</f>
        <v>166.57380000000003</v>
      </c>
      <c r="L567" s="22">
        <f t="shared" si="152"/>
        <v>9.0112608333333331</v>
      </c>
      <c r="M567" s="22">
        <f>SUM($L$4:L567)</f>
        <v>11113.556804916643</v>
      </c>
      <c r="N567" s="22">
        <f t="shared" si="153"/>
        <v>11.113556804916643</v>
      </c>
      <c r="O567">
        <f>Data!$B$4*F567</f>
        <v>0</v>
      </c>
      <c r="P567" s="23">
        <f t="shared" si="154"/>
        <v>175.58506083333336</v>
      </c>
      <c r="Q567" s="23">
        <f>SUM($P$4:P567)/10000</f>
        <v>11.174312444936101</v>
      </c>
      <c r="R567" s="21">
        <f t="shared" si="155"/>
        <v>0</v>
      </c>
      <c r="S567">
        <f t="shared" si="156"/>
        <v>0</v>
      </c>
      <c r="T567">
        <f>SUM($S$4:S567)</f>
        <v>1320700.0184136888</v>
      </c>
      <c r="U567">
        <f t="shared" si="157"/>
        <v>0.36686111622602463</v>
      </c>
      <c r="V567" s="21">
        <f t="shared" si="158"/>
        <v>0</v>
      </c>
      <c r="W567">
        <f t="shared" si="159"/>
        <v>0</v>
      </c>
      <c r="Y567">
        <f>SUM($W$4:W567)</f>
        <v>-531797.31057348731</v>
      </c>
      <c r="Z567">
        <f t="shared" si="164"/>
        <v>0.14772147515930203</v>
      </c>
      <c r="AA567">
        <f t="shared" si="160"/>
        <v>0.82915167615740759</v>
      </c>
      <c r="AB567">
        <f t="shared" si="162"/>
        <v>0</v>
      </c>
      <c r="AC567">
        <f t="shared" si="161"/>
        <v>0</v>
      </c>
      <c r="AD567">
        <f t="shared" si="163"/>
        <v>0</v>
      </c>
      <c r="AE567">
        <f>SUM($AD$4:AD567)/3600</f>
        <v>0.11817718012744161</v>
      </c>
    </row>
    <row r="568" spans="1:31" x14ac:dyDescent="0.3">
      <c r="A568" s="6" t="s">
        <v>23</v>
      </c>
      <c r="B568" s="6">
        <v>564</v>
      </c>
      <c r="C568" s="6">
        <v>564</v>
      </c>
      <c r="D568" s="3">
        <f t="shared" si="147"/>
        <v>4.2777777777777777</v>
      </c>
      <c r="E568" s="7">
        <v>15.4</v>
      </c>
      <c r="F568" s="21">
        <f t="shared" si="148"/>
        <v>-0.22222222222222215</v>
      </c>
      <c r="G568" s="5">
        <f t="shared" si="149"/>
        <v>7.7</v>
      </c>
      <c r="H568" s="5">
        <f t="shared" si="150"/>
        <v>44171.834263493773</v>
      </c>
      <c r="I568">
        <f>SUM($D$4:D568)</f>
        <v>3090.3888888888905</v>
      </c>
      <c r="J568">
        <f t="shared" si="151"/>
        <v>4.2777777777778283</v>
      </c>
      <c r="K568">
        <f>Data!$B$4*9.81*0.012</f>
        <v>166.57380000000003</v>
      </c>
      <c r="L568" s="22">
        <f t="shared" si="152"/>
        <v>7.3948464333333321</v>
      </c>
      <c r="M568" s="22">
        <f>SUM($L$4:L568)</f>
        <v>11120.951651349977</v>
      </c>
      <c r="N568" s="22">
        <f t="shared" si="153"/>
        <v>11.120951651349976</v>
      </c>
      <c r="O568">
        <f>Data!$B$4*F568</f>
        <v>-314.44444444444434</v>
      </c>
      <c r="P568" s="23">
        <f t="shared" si="154"/>
        <v>-140.47579801111098</v>
      </c>
      <c r="Q568" s="23">
        <f>SUM($P$4:P568)/10000</f>
        <v>11.160264865134989</v>
      </c>
      <c r="R568" s="21">
        <f t="shared" si="155"/>
        <v>0</v>
      </c>
      <c r="S568">
        <f t="shared" si="156"/>
        <v>0</v>
      </c>
      <c r="T568">
        <f>SUM($S$4:S568)</f>
        <v>1320700.0184136888</v>
      </c>
      <c r="U568">
        <f t="shared" si="157"/>
        <v>0.36686111622602463</v>
      </c>
      <c r="V568" s="21">
        <f t="shared" si="158"/>
        <v>1</v>
      </c>
      <c r="W568" s="28">
        <f t="shared" si="159"/>
        <v>-600.92424704753739</v>
      </c>
      <c r="X568" s="28">
        <f>SUM(W568:W570)</f>
        <v>-6483.654955987532</v>
      </c>
      <c r="Y568">
        <f>SUM($W$4:W568)</f>
        <v>-532398.23482053482</v>
      </c>
      <c r="Z568">
        <f t="shared" si="164"/>
        <v>0.14788839856125968</v>
      </c>
      <c r="AA568">
        <f t="shared" si="160"/>
        <v>-0.60092424704753034</v>
      </c>
      <c r="AB568">
        <f t="shared" si="162"/>
        <v>1</v>
      </c>
      <c r="AC568">
        <f t="shared" si="161"/>
        <v>-2.83</v>
      </c>
      <c r="AD568">
        <f t="shared" si="163"/>
        <v>0.48073939763802992</v>
      </c>
      <c r="AE568">
        <f>SUM($AD$4:AD568)/3600</f>
        <v>0.11831071884900773</v>
      </c>
    </row>
    <row r="569" spans="1:31" x14ac:dyDescent="0.3">
      <c r="A569" s="6" t="s">
        <v>23</v>
      </c>
      <c r="B569" s="6">
        <v>565</v>
      </c>
      <c r="C569" s="6">
        <v>565</v>
      </c>
      <c r="D569" s="3">
        <f t="shared" si="147"/>
        <v>2.8055555555555554</v>
      </c>
      <c r="E569" s="7">
        <v>10.1</v>
      </c>
      <c r="F569" s="21">
        <f t="shared" si="148"/>
        <v>-0.95833333333333337</v>
      </c>
      <c r="G569" s="5">
        <f t="shared" si="149"/>
        <v>5.05</v>
      </c>
      <c r="H569" s="5">
        <f t="shared" si="150"/>
        <v>1608654.7495974777</v>
      </c>
      <c r="I569">
        <f>SUM($D$4:D569)</f>
        <v>3093.1944444444462</v>
      </c>
      <c r="J569">
        <f t="shared" si="151"/>
        <v>2.8055555555556566</v>
      </c>
      <c r="K569">
        <f>Data!$B$4*9.81*0.012</f>
        <v>166.57380000000003</v>
      </c>
      <c r="L569" s="22">
        <f t="shared" si="152"/>
        <v>3.1807568083333324</v>
      </c>
      <c r="M569" s="22">
        <f>SUM($L$4:L569)</f>
        <v>11124.13240815831</v>
      </c>
      <c r="N569" s="22">
        <f t="shared" si="153"/>
        <v>11.12413240815831</v>
      </c>
      <c r="O569">
        <f>Data!$B$4*F569</f>
        <v>-1356.0416666666667</v>
      </c>
      <c r="P569" s="23">
        <f t="shared" si="154"/>
        <v>-1186.2871098583335</v>
      </c>
      <c r="Q569" s="23">
        <f>SUM($P$4:P569)/10000</f>
        <v>11.041636154149156</v>
      </c>
      <c r="R569" s="21">
        <f t="shared" si="155"/>
        <v>0</v>
      </c>
      <c r="S569">
        <f t="shared" si="156"/>
        <v>0</v>
      </c>
      <c r="T569">
        <f>SUM($S$4:S569)</f>
        <v>1320700.0184136888</v>
      </c>
      <c r="U569">
        <f t="shared" si="157"/>
        <v>0.36686111622602463</v>
      </c>
      <c r="V569" s="21">
        <f t="shared" si="158"/>
        <v>1</v>
      </c>
      <c r="W569" s="28">
        <f t="shared" si="159"/>
        <v>-3328.1943915471111</v>
      </c>
      <c r="X569" s="28"/>
      <c r="Y569">
        <f>SUM($W$4:W569)</f>
        <v>-535726.42921208194</v>
      </c>
      <c r="Z569">
        <f t="shared" si="164"/>
        <v>0.14881289700335609</v>
      </c>
      <c r="AA569">
        <f t="shared" si="160"/>
        <v>-3.3281943915469911</v>
      </c>
      <c r="AB569">
        <f t="shared" si="162"/>
        <v>1</v>
      </c>
      <c r="AC569">
        <f t="shared" si="161"/>
        <v>-7.3779803240740751</v>
      </c>
      <c r="AD569">
        <f t="shared" si="163"/>
        <v>2.662555513237689</v>
      </c>
      <c r="AE569">
        <f>SUM($AD$4:AD569)/3600</f>
        <v>0.11905031760268488</v>
      </c>
    </row>
    <row r="570" spans="1:31" x14ac:dyDescent="0.3">
      <c r="A570" s="6" t="s">
        <v>23</v>
      </c>
      <c r="B570" s="6">
        <v>566</v>
      </c>
      <c r="C570" s="6">
        <v>566</v>
      </c>
      <c r="D570" s="3">
        <f t="shared" si="147"/>
        <v>1.3333333333333333</v>
      </c>
      <c r="E570" s="7">
        <v>4.8</v>
      </c>
      <c r="F570" s="21">
        <f t="shared" si="148"/>
        <v>-1.4722222222222223</v>
      </c>
      <c r="G570" s="5">
        <f t="shared" si="149"/>
        <v>2.4</v>
      </c>
      <c r="H570" s="5">
        <f t="shared" si="150"/>
        <v>3991196.8983928659</v>
      </c>
      <c r="I570">
        <f>SUM($D$4:D570)</f>
        <v>3094.5277777777796</v>
      </c>
      <c r="J570">
        <f t="shared" si="151"/>
        <v>1.3333333333334849</v>
      </c>
      <c r="K570">
        <f>Data!$B$4*9.81*0.012</f>
        <v>166.57380000000003</v>
      </c>
      <c r="L570" s="22">
        <f t="shared" si="152"/>
        <v>0.71840639999999989</v>
      </c>
      <c r="M570" s="22">
        <f>SUM($L$4:L570)</f>
        <v>11124.850814558309</v>
      </c>
      <c r="N570" s="22">
        <f t="shared" si="153"/>
        <v>11.124850814558309</v>
      </c>
      <c r="O570">
        <f>Data!$B$4*F570</f>
        <v>-2083.1944444444448</v>
      </c>
      <c r="P570" s="23">
        <f t="shared" si="154"/>
        <v>-1915.9022380444449</v>
      </c>
      <c r="Q570" s="23">
        <f>SUM($P$4:P570)/10000</f>
        <v>10.850045930344711</v>
      </c>
      <c r="R570" s="21">
        <f t="shared" si="155"/>
        <v>0</v>
      </c>
      <c r="S570">
        <f t="shared" si="156"/>
        <v>0</v>
      </c>
      <c r="T570">
        <f>SUM($S$4:S570)</f>
        <v>1320700.0184136888</v>
      </c>
      <c r="U570">
        <f t="shared" si="157"/>
        <v>0.36686111622602463</v>
      </c>
      <c r="V570" s="21">
        <f t="shared" si="158"/>
        <v>1</v>
      </c>
      <c r="W570" s="28">
        <f t="shared" si="159"/>
        <v>-2554.5363173928836</v>
      </c>
      <c r="X570" s="28"/>
      <c r="Y570">
        <f>SUM($W$4:W570)</f>
        <v>-538280.96552947478</v>
      </c>
      <c r="Z570">
        <f t="shared" si="164"/>
        <v>0.1495224904248541</v>
      </c>
      <c r="AA570">
        <f t="shared" si="160"/>
        <v>-2.5545363173925928</v>
      </c>
      <c r="AB570">
        <f t="shared" si="162"/>
        <v>1</v>
      </c>
      <c r="AC570">
        <f t="shared" si="161"/>
        <v>-4.3110551697530859</v>
      </c>
      <c r="AD570">
        <f t="shared" si="163"/>
        <v>2.0436290539143069</v>
      </c>
      <c r="AE570">
        <f>SUM($AD$4:AD570)/3600</f>
        <v>0.11961799233988328</v>
      </c>
    </row>
    <row r="571" spans="1:31" x14ac:dyDescent="0.3">
      <c r="A571" s="6" t="s">
        <v>23</v>
      </c>
      <c r="B571" s="6">
        <v>567</v>
      </c>
      <c r="C571" s="6">
        <v>567</v>
      </c>
      <c r="D571" s="3">
        <f t="shared" si="147"/>
        <v>0</v>
      </c>
      <c r="E571" s="7">
        <v>0</v>
      </c>
      <c r="F571" s="21">
        <f t="shared" si="148"/>
        <v>-1.4027777777777777</v>
      </c>
      <c r="G571" s="5">
        <f t="shared" si="149"/>
        <v>0</v>
      </c>
      <c r="H571" s="5">
        <f t="shared" si="150"/>
        <v>3609311.8850030857</v>
      </c>
      <c r="I571">
        <f>SUM($D$4:D571)</f>
        <v>3094.5277777777796</v>
      </c>
      <c r="J571">
        <f t="shared" si="151"/>
        <v>0</v>
      </c>
      <c r="K571">
        <f>Data!$B$4*9.81*0.012</f>
        <v>166.57380000000003</v>
      </c>
      <c r="L571" s="22">
        <f t="shared" si="152"/>
        <v>0</v>
      </c>
      <c r="M571" s="22">
        <f>SUM($L$4:L571)</f>
        <v>11124.850814558309</v>
      </c>
      <c r="N571" s="22">
        <f t="shared" si="153"/>
        <v>11.124850814558309</v>
      </c>
      <c r="O571">
        <f>Data!$B$4*F571</f>
        <v>-1984.9305555555554</v>
      </c>
      <c r="P571" s="23">
        <f t="shared" si="154"/>
        <v>-1818.3567555555553</v>
      </c>
      <c r="Q571" s="23">
        <f>SUM($P$4:P571)/10000</f>
        <v>10.668210254789157</v>
      </c>
      <c r="R571" s="21">
        <f t="shared" si="155"/>
        <v>0</v>
      </c>
      <c r="S571">
        <f t="shared" si="156"/>
        <v>0</v>
      </c>
      <c r="T571">
        <f>SUM($S$4:S571)</f>
        <v>1320700.0184136888</v>
      </c>
      <c r="U571">
        <f t="shared" si="157"/>
        <v>0.36686111622602463</v>
      </c>
      <c r="V571" s="21">
        <f t="shared" si="158"/>
        <v>1</v>
      </c>
      <c r="W571">
        <f t="shared" si="159"/>
        <v>0</v>
      </c>
      <c r="Y571">
        <f>SUM($W$4:W571)</f>
        <v>-538280.96552947478</v>
      </c>
      <c r="Z571">
        <f t="shared" si="164"/>
        <v>0.1495224904248541</v>
      </c>
      <c r="AA571">
        <f t="shared" si="160"/>
        <v>0</v>
      </c>
      <c r="AB571">
        <f t="shared" si="162"/>
        <v>1</v>
      </c>
      <c r="AC571">
        <f t="shared" si="161"/>
        <v>-1.2577777777777777</v>
      </c>
      <c r="AD571">
        <f t="shared" si="163"/>
        <v>0</v>
      </c>
      <c r="AE571">
        <f>SUM($AD$4:AD571)/3600</f>
        <v>0.11961799233988328</v>
      </c>
    </row>
    <row r="572" spans="1:31" x14ac:dyDescent="0.3">
      <c r="A572" s="6" t="s">
        <v>23</v>
      </c>
      <c r="B572" s="6">
        <v>568</v>
      </c>
      <c r="C572" s="6">
        <v>568</v>
      </c>
      <c r="D572" s="3">
        <f t="shared" si="147"/>
        <v>0</v>
      </c>
      <c r="E572" s="7">
        <v>0</v>
      </c>
      <c r="F572" s="21">
        <f t="shared" si="148"/>
        <v>-0.66666666666666663</v>
      </c>
      <c r="G572" s="5">
        <f t="shared" si="149"/>
        <v>0</v>
      </c>
      <c r="H572" s="5">
        <f t="shared" si="150"/>
        <v>732743.15977777762</v>
      </c>
      <c r="I572">
        <f>SUM($D$4:D572)</f>
        <v>3094.5277777777796</v>
      </c>
      <c r="J572">
        <f t="shared" si="151"/>
        <v>0</v>
      </c>
      <c r="K572">
        <f>Data!$B$4*9.81*0.012</f>
        <v>166.57380000000003</v>
      </c>
      <c r="L572" s="22">
        <f t="shared" si="152"/>
        <v>0</v>
      </c>
      <c r="M572" s="22">
        <f>SUM($L$4:L572)</f>
        <v>11124.850814558309</v>
      </c>
      <c r="N572" s="22">
        <f t="shared" si="153"/>
        <v>11.124850814558309</v>
      </c>
      <c r="O572">
        <f>Data!$B$4*F572</f>
        <v>-943.33333333333326</v>
      </c>
      <c r="P572" s="23">
        <f t="shared" si="154"/>
        <v>-776.75953333333325</v>
      </c>
      <c r="Q572" s="23">
        <f>SUM($P$4:P572)/10000</f>
        <v>10.590534301455824</v>
      </c>
      <c r="R572" s="21">
        <f t="shared" si="155"/>
        <v>0</v>
      </c>
      <c r="S572">
        <f t="shared" si="156"/>
        <v>0</v>
      </c>
      <c r="T572">
        <f>SUM($S$4:S572)</f>
        <v>1320700.0184136888</v>
      </c>
      <c r="U572">
        <f t="shared" si="157"/>
        <v>0.36686111622602463</v>
      </c>
      <c r="V572" s="21">
        <f t="shared" si="158"/>
        <v>1</v>
      </c>
      <c r="W572">
        <f t="shared" si="159"/>
        <v>0</v>
      </c>
      <c r="Y572">
        <f>SUM($W$4:W572)</f>
        <v>-538280.96552947478</v>
      </c>
      <c r="Z572">
        <f t="shared" si="164"/>
        <v>0.1495224904248541</v>
      </c>
      <c r="AA572">
        <f t="shared" si="160"/>
        <v>0</v>
      </c>
      <c r="AB572">
        <f t="shared" si="162"/>
        <v>1</v>
      </c>
      <c r="AC572">
        <f t="shared" si="161"/>
        <v>0</v>
      </c>
      <c r="AD572">
        <f t="shared" si="163"/>
        <v>0</v>
      </c>
      <c r="AE572">
        <f>SUM($AD$4:AD572)/3600</f>
        <v>0.11961799233988328</v>
      </c>
    </row>
    <row r="573" spans="1:31" x14ac:dyDescent="0.3">
      <c r="A573" s="6" t="s">
        <v>23</v>
      </c>
      <c r="B573" s="6">
        <v>569</v>
      </c>
      <c r="C573" s="6">
        <v>569</v>
      </c>
      <c r="D573" s="3">
        <f t="shared" si="147"/>
        <v>0</v>
      </c>
      <c r="E573" s="7">
        <v>0</v>
      </c>
      <c r="F573" s="21">
        <f t="shared" si="148"/>
        <v>0</v>
      </c>
      <c r="G573" s="5">
        <f t="shared" si="149"/>
        <v>0</v>
      </c>
      <c r="H573" s="5">
        <f t="shared" si="150"/>
        <v>0</v>
      </c>
      <c r="I573">
        <f>SUM($D$4:D573)</f>
        <v>3094.5277777777796</v>
      </c>
      <c r="J573">
        <f t="shared" si="151"/>
        <v>0</v>
      </c>
      <c r="K573">
        <f>Data!$B$4*9.81*0.012</f>
        <v>166.57380000000003</v>
      </c>
      <c r="L573" s="22">
        <f t="shared" si="152"/>
        <v>0</v>
      </c>
      <c r="M573" s="22">
        <f>SUM($L$4:L573)</f>
        <v>11124.850814558309</v>
      </c>
      <c r="N573" s="22">
        <f t="shared" si="153"/>
        <v>11.124850814558309</v>
      </c>
      <c r="O573">
        <f>Data!$B$4*F573</f>
        <v>0</v>
      </c>
      <c r="P573" s="23">
        <f t="shared" si="154"/>
        <v>166.57380000000003</v>
      </c>
      <c r="Q573" s="23">
        <f>SUM($P$4:P573)/10000</f>
        <v>10.607191681455824</v>
      </c>
      <c r="R573" s="21">
        <f t="shared" si="155"/>
        <v>0</v>
      </c>
      <c r="S573">
        <f t="shared" si="156"/>
        <v>0</v>
      </c>
      <c r="T573">
        <f>SUM($S$4:S573)</f>
        <v>1320700.0184136888</v>
      </c>
      <c r="U573">
        <f t="shared" si="157"/>
        <v>0.36686111622602463</v>
      </c>
      <c r="V573" s="21">
        <f t="shared" si="158"/>
        <v>0</v>
      </c>
      <c r="W573">
        <f t="shared" si="159"/>
        <v>0</v>
      </c>
      <c r="Y573">
        <f>SUM($W$4:W573)</f>
        <v>-538280.96552947478</v>
      </c>
      <c r="Z573">
        <f t="shared" si="164"/>
        <v>0.1495224904248541</v>
      </c>
      <c r="AA573">
        <f t="shared" si="160"/>
        <v>0</v>
      </c>
      <c r="AB573">
        <f t="shared" si="162"/>
        <v>0</v>
      </c>
      <c r="AC573">
        <f t="shared" si="161"/>
        <v>0</v>
      </c>
      <c r="AD573">
        <f t="shared" si="163"/>
        <v>0</v>
      </c>
      <c r="AE573">
        <f>SUM($AD$4:AD573)/3600</f>
        <v>0.11961799233988328</v>
      </c>
    </row>
    <row r="574" spans="1:31" x14ac:dyDescent="0.3">
      <c r="A574" s="6" t="s">
        <v>23</v>
      </c>
      <c r="B574" s="6">
        <v>570</v>
      </c>
      <c r="C574" s="6">
        <v>570</v>
      </c>
      <c r="D574" s="3">
        <f t="shared" si="147"/>
        <v>0</v>
      </c>
      <c r="E574" s="7">
        <v>0</v>
      </c>
      <c r="F574" s="21">
        <f t="shared" si="148"/>
        <v>0</v>
      </c>
      <c r="G574" s="5">
        <f t="shared" si="149"/>
        <v>0</v>
      </c>
      <c r="H574" s="5">
        <f t="shared" si="150"/>
        <v>0</v>
      </c>
      <c r="I574">
        <f>SUM($D$4:D574)</f>
        <v>3094.5277777777796</v>
      </c>
      <c r="J574">
        <f t="shared" si="151"/>
        <v>0</v>
      </c>
      <c r="K574">
        <f>Data!$B$4*9.81*0.012</f>
        <v>166.57380000000003</v>
      </c>
      <c r="L574" s="22">
        <f t="shared" si="152"/>
        <v>0</v>
      </c>
      <c r="M574" s="22">
        <f>SUM($L$4:L574)</f>
        <v>11124.850814558309</v>
      </c>
      <c r="N574" s="22">
        <f t="shared" si="153"/>
        <v>11.124850814558309</v>
      </c>
      <c r="O574">
        <f>Data!$B$4*F574</f>
        <v>0</v>
      </c>
      <c r="P574" s="23">
        <f t="shared" si="154"/>
        <v>166.57380000000003</v>
      </c>
      <c r="Q574" s="23">
        <f>SUM($P$4:P574)/10000</f>
        <v>10.623849061455823</v>
      </c>
      <c r="R574" s="21">
        <f t="shared" si="155"/>
        <v>0</v>
      </c>
      <c r="S574">
        <f t="shared" si="156"/>
        <v>0</v>
      </c>
      <c r="T574">
        <f>SUM($S$4:S574)</f>
        <v>1320700.0184136888</v>
      </c>
      <c r="U574">
        <f t="shared" si="157"/>
        <v>0.36686111622602463</v>
      </c>
      <c r="V574" s="21">
        <f t="shared" si="158"/>
        <v>0</v>
      </c>
      <c r="W574">
        <f t="shared" si="159"/>
        <v>0</v>
      </c>
      <c r="Y574">
        <f>SUM($W$4:W574)</f>
        <v>-538280.96552947478</v>
      </c>
      <c r="Z574">
        <f t="shared" si="164"/>
        <v>0.1495224904248541</v>
      </c>
      <c r="AA574">
        <f t="shared" si="160"/>
        <v>0</v>
      </c>
      <c r="AB574">
        <f t="shared" si="162"/>
        <v>0</v>
      </c>
      <c r="AC574">
        <f t="shared" si="161"/>
        <v>0</v>
      </c>
      <c r="AD574">
        <f t="shared" si="163"/>
        <v>0</v>
      </c>
      <c r="AE574">
        <f>SUM($AD$4:AD574)/3600</f>
        <v>0.11961799233988328</v>
      </c>
    </row>
    <row r="575" spans="1:31" x14ac:dyDescent="0.3">
      <c r="A575" s="6" t="s">
        <v>23</v>
      </c>
      <c r="B575" s="6">
        <v>571</v>
      </c>
      <c r="C575" s="6">
        <v>571</v>
      </c>
      <c r="D575" s="3">
        <f t="shared" si="147"/>
        <v>0</v>
      </c>
      <c r="E575" s="7">
        <v>0</v>
      </c>
      <c r="F575" s="21">
        <f t="shared" si="148"/>
        <v>0</v>
      </c>
      <c r="G575" s="5">
        <f t="shared" si="149"/>
        <v>0</v>
      </c>
      <c r="H575" s="5">
        <f t="shared" si="150"/>
        <v>0</v>
      </c>
      <c r="I575">
        <f>SUM($D$4:D575)</f>
        <v>3094.5277777777796</v>
      </c>
      <c r="J575">
        <f t="shared" si="151"/>
        <v>0</v>
      </c>
      <c r="K575">
        <f>Data!$B$4*9.81*0.012</f>
        <v>166.57380000000003</v>
      </c>
      <c r="L575" s="22">
        <f t="shared" si="152"/>
        <v>0</v>
      </c>
      <c r="M575" s="22">
        <f>SUM($L$4:L575)</f>
        <v>11124.850814558309</v>
      </c>
      <c r="N575" s="22">
        <f t="shared" si="153"/>
        <v>11.124850814558309</v>
      </c>
      <c r="O575">
        <f>Data!$B$4*F575</f>
        <v>0</v>
      </c>
      <c r="P575" s="23">
        <f t="shared" si="154"/>
        <v>166.57380000000003</v>
      </c>
      <c r="Q575" s="23">
        <f>SUM($P$4:P575)/10000</f>
        <v>10.640506441455823</v>
      </c>
      <c r="R575" s="21">
        <f t="shared" si="155"/>
        <v>0</v>
      </c>
      <c r="S575">
        <f t="shared" si="156"/>
        <v>0</v>
      </c>
      <c r="T575">
        <f>SUM($S$4:S575)</f>
        <v>1320700.0184136888</v>
      </c>
      <c r="U575">
        <f t="shared" si="157"/>
        <v>0.36686111622602463</v>
      </c>
      <c r="V575" s="21">
        <f t="shared" si="158"/>
        <v>0</v>
      </c>
      <c r="W575">
        <f t="shared" si="159"/>
        <v>0</v>
      </c>
      <c r="Y575">
        <f>SUM($W$4:W575)</f>
        <v>-538280.96552947478</v>
      </c>
      <c r="Z575">
        <f t="shared" si="164"/>
        <v>0.1495224904248541</v>
      </c>
      <c r="AA575">
        <f t="shared" si="160"/>
        <v>0</v>
      </c>
      <c r="AB575">
        <f t="shared" si="162"/>
        <v>0</v>
      </c>
      <c r="AC575">
        <f t="shared" si="161"/>
        <v>0</v>
      </c>
      <c r="AD575">
        <f t="shared" si="163"/>
        <v>0</v>
      </c>
      <c r="AE575">
        <f>SUM($AD$4:AD575)/3600</f>
        <v>0.11961799233988328</v>
      </c>
    </row>
    <row r="576" spans="1:31" x14ac:dyDescent="0.3">
      <c r="A576" s="6" t="s">
        <v>23</v>
      </c>
      <c r="B576" s="6">
        <v>572</v>
      </c>
      <c r="C576" s="6">
        <v>572</v>
      </c>
      <c r="D576" s="3">
        <f t="shared" si="147"/>
        <v>0</v>
      </c>
      <c r="E576" s="7">
        <v>0</v>
      </c>
      <c r="F576" s="21">
        <f t="shared" si="148"/>
        <v>0</v>
      </c>
      <c r="G576" s="5">
        <f t="shared" si="149"/>
        <v>0</v>
      </c>
      <c r="H576" s="5">
        <f t="shared" si="150"/>
        <v>0</v>
      </c>
      <c r="I576">
        <f>SUM($D$4:D576)</f>
        <v>3094.5277777777796</v>
      </c>
      <c r="J576">
        <f t="shared" si="151"/>
        <v>0</v>
      </c>
      <c r="K576">
        <f>Data!$B$4*9.81*0.012</f>
        <v>166.57380000000003</v>
      </c>
      <c r="L576" s="22">
        <f t="shared" si="152"/>
        <v>0</v>
      </c>
      <c r="M576" s="22">
        <f>SUM($L$4:L576)</f>
        <v>11124.850814558309</v>
      </c>
      <c r="N576" s="22">
        <f t="shared" si="153"/>
        <v>11.124850814558309</v>
      </c>
      <c r="O576">
        <f>Data!$B$4*F576</f>
        <v>0</v>
      </c>
      <c r="P576" s="23">
        <f t="shared" si="154"/>
        <v>166.57380000000003</v>
      </c>
      <c r="Q576" s="23">
        <f>SUM($P$4:P576)/10000</f>
        <v>10.657163821455823</v>
      </c>
      <c r="R576" s="21">
        <f t="shared" si="155"/>
        <v>0</v>
      </c>
      <c r="S576">
        <f t="shared" si="156"/>
        <v>0</v>
      </c>
      <c r="T576">
        <f>SUM($S$4:S576)</f>
        <v>1320700.0184136888</v>
      </c>
      <c r="U576">
        <f t="shared" si="157"/>
        <v>0.36686111622602463</v>
      </c>
      <c r="V576" s="21">
        <f t="shared" si="158"/>
        <v>0</v>
      </c>
      <c r="W576">
        <f t="shared" si="159"/>
        <v>0</v>
      </c>
      <c r="Y576">
        <f>SUM($W$4:W576)</f>
        <v>-538280.96552947478</v>
      </c>
      <c r="Z576">
        <f t="shared" si="164"/>
        <v>0.1495224904248541</v>
      </c>
      <c r="AA576">
        <f t="shared" si="160"/>
        <v>0</v>
      </c>
      <c r="AB576">
        <f t="shared" si="162"/>
        <v>0</v>
      </c>
      <c r="AC576">
        <f t="shared" si="161"/>
        <v>0</v>
      </c>
      <c r="AD576">
        <f t="shared" si="163"/>
        <v>0</v>
      </c>
      <c r="AE576">
        <f>SUM($AD$4:AD576)/3600</f>
        <v>0.11961799233988328</v>
      </c>
    </row>
    <row r="577" spans="1:31" x14ac:dyDescent="0.3">
      <c r="A577" s="6" t="s">
        <v>23</v>
      </c>
      <c r="B577" s="6">
        <v>573</v>
      </c>
      <c r="C577" s="6">
        <v>573</v>
      </c>
      <c r="D577" s="3">
        <f t="shared" si="147"/>
        <v>0</v>
      </c>
      <c r="E577" s="7">
        <v>0</v>
      </c>
      <c r="F577" s="21">
        <f t="shared" si="148"/>
        <v>0</v>
      </c>
      <c r="G577" s="5">
        <f t="shared" si="149"/>
        <v>0</v>
      </c>
      <c r="H577" s="5">
        <f t="shared" si="150"/>
        <v>0</v>
      </c>
      <c r="I577">
        <f>SUM($D$4:D577)</f>
        <v>3094.5277777777796</v>
      </c>
      <c r="J577">
        <f t="shared" si="151"/>
        <v>0</v>
      </c>
      <c r="K577">
        <f>Data!$B$4*9.81*0.012</f>
        <v>166.57380000000003</v>
      </c>
      <c r="L577" s="22">
        <f t="shared" si="152"/>
        <v>0</v>
      </c>
      <c r="M577" s="22">
        <f>SUM($L$4:L577)</f>
        <v>11124.850814558309</v>
      </c>
      <c r="N577" s="22">
        <f t="shared" si="153"/>
        <v>11.124850814558309</v>
      </c>
      <c r="O577">
        <f>Data!$B$4*F577</f>
        <v>0</v>
      </c>
      <c r="P577" s="23">
        <f t="shared" si="154"/>
        <v>166.57380000000003</v>
      </c>
      <c r="Q577" s="23">
        <f>SUM($P$4:P577)/10000</f>
        <v>10.673821201455823</v>
      </c>
      <c r="R577" s="21">
        <f t="shared" si="155"/>
        <v>0</v>
      </c>
      <c r="S577">
        <f t="shared" si="156"/>
        <v>0</v>
      </c>
      <c r="T577">
        <f>SUM($S$4:S577)</f>
        <v>1320700.0184136888</v>
      </c>
      <c r="U577">
        <f t="shared" si="157"/>
        <v>0.36686111622602463</v>
      </c>
      <c r="V577" s="21">
        <f t="shared" si="158"/>
        <v>0</v>
      </c>
      <c r="W577">
        <f t="shared" si="159"/>
        <v>0</v>
      </c>
      <c r="Y577">
        <f>SUM($W$4:W577)</f>
        <v>-538280.96552947478</v>
      </c>
      <c r="Z577">
        <f t="shared" si="164"/>
        <v>0.1495224904248541</v>
      </c>
      <c r="AA577">
        <f t="shared" si="160"/>
        <v>0</v>
      </c>
      <c r="AB577">
        <f t="shared" si="162"/>
        <v>0</v>
      </c>
      <c r="AC577">
        <f t="shared" si="161"/>
        <v>0</v>
      </c>
      <c r="AD577">
        <f t="shared" si="163"/>
        <v>0</v>
      </c>
      <c r="AE577">
        <f>SUM($AD$4:AD577)/3600</f>
        <v>0.11961799233988328</v>
      </c>
    </row>
    <row r="578" spans="1:31" x14ac:dyDescent="0.3">
      <c r="A578" s="6" t="s">
        <v>23</v>
      </c>
      <c r="B578" s="6">
        <v>574</v>
      </c>
      <c r="C578" s="6">
        <v>574</v>
      </c>
      <c r="D578" s="3">
        <f t="shared" si="147"/>
        <v>0</v>
      </c>
      <c r="E578" s="7">
        <v>0</v>
      </c>
      <c r="F578" s="21">
        <f t="shared" si="148"/>
        <v>0</v>
      </c>
      <c r="G578" s="5">
        <f t="shared" si="149"/>
        <v>0</v>
      </c>
      <c r="H578" s="5">
        <f t="shared" si="150"/>
        <v>0</v>
      </c>
      <c r="I578">
        <f>SUM($D$4:D578)</f>
        <v>3094.5277777777796</v>
      </c>
      <c r="J578">
        <f t="shared" si="151"/>
        <v>0</v>
      </c>
      <c r="K578">
        <f>Data!$B$4*9.81*0.012</f>
        <v>166.57380000000003</v>
      </c>
      <c r="L578" s="22">
        <f t="shared" si="152"/>
        <v>0</v>
      </c>
      <c r="M578" s="22">
        <f>SUM($L$4:L578)</f>
        <v>11124.850814558309</v>
      </c>
      <c r="N578" s="22">
        <f t="shared" si="153"/>
        <v>11.124850814558309</v>
      </c>
      <c r="O578">
        <f>Data!$B$4*F578</f>
        <v>0</v>
      </c>
      <c r="P578" s="23">
        <f t="shared" si="154"/>
        <v>166.57380000000003</v>
      </c>
      <c r="Q578" s="23">
        <f>SUM($P$4:P578)/10000</f>
        <v>10.690478581455823</v>
      </c>
      <c r="R578" s="21">
        <f t="shared" si="155"/>
        <v>0</v>
      </c>
      <c r="S578">
        <f t="shared" si="156"/>
        <v>0</v>
      </c>
      <c r="T578">
        <f>SUM($S$4:S578)</f>
        <v>1320700.0184136888</v>
      </c>
      <c r="U578">
        <f t="shared" si="157"/>
        <v>0.36686111622602463</v>
      </c>
      <c r="V578" s="21">
        <f t="shared" si="158"/>
        <v>0</v>
      </c>
      <c r="W578">
        <f t="shared" si="159"/>
        <v>0</v>
      </c>
      <c r="Y578">
        <f>SUM($W$4:W578)</f>
        <v>-538280.96552947478</v>
      </c>
      <c r="Z578">
        <f t="shared" si="164"/>
        <v>0.1495224904248541</v>
      </c>
      <c r="AA578">
        <f t="shared" si="160"/>
        <v>0</v>
      </c>
      <c r="AB578">
        <f t="shared" si="162"/>
        <v>0</v>
      </c>
      <c r="AC578">
        <f t="shared" si="161"/>
        <v>0</v>
      </c>
      <c r="AD578">
        <f t="shared" si="163"/>
        <v>0</v>
      </c>
      <c r="AE578">
        <f>SUM($AD$4:AD578)/3600</f>
        <v>0.11961799233988328</v>
      </c>
    </row>
    <row r="579" spans="1:31" x14ac:dyDescent="0.3">
      <c r="A579" s="6" t="s">
        <v>23</v>
      </c>
      <c r="B579" s="6">
        <v>575</v>
      </c>
      <c r="C579" s="6">
        <v>575</v>
      </c>
      <c r="D579" s="3">
        <f t="shared" si="147"/>
        <v>0</v>
      </c>
      <c r="E579" s="7">
        <v>0</v>
      </c>
      <c r="F579" s="21">
        <f t="shared" si="148"/>
        <v>0</v>
      </c>
      <c r="G579" s="5">
        <f t="shared" si="149"/>
        <v>0</v>
      </c>
      <c r="H579" s="5">
        <f t="shared" si="150"/>
        <v>0</v>
      </c>
      <c r="I579">
        <f>SUM($D$4:D579)</f>
        <v>3094.5277777777796</v>
      </c>
      <c r="J579">
        <f t="shared" si="151"/>
        <v>0</v>
      </c>
      <c r="K579">
        <f>Data!$B$4*9.81*0.012</f>
        <v>166.57380000000003</v>
      </c>
      <c r="L579" s="22">
        <f t="shared" si="152"/>
        <v>0</v>
      </c>
      <c r="M579" s="22">
        <f>SUM($L$4:L579)</f>
        <v>11124.850814558309</v>
      </c>
      <c r="N579" s="22">
        <f t="shared" si="153"/>
        <v>11.124850814558309</v>
      </c>
      <c r="O579">
        <f>Data!$B$4*F579</f>
        <v>0</v>
      </c>
      <c r="P579" s="23">
        <f t="shared" si="154"/>
        <v>166.57380000000003</v>
      </c>
      <c r="Q579" s="23">
        <f>SUM($P$4:P579)/10000</f>
        <v>10.707135961455823</v>
      </c>
      <c r="R579" s="21">
        <f t="shared" si="155"/>
        <v>0</v>
      </c>
      <c r="S579">
        <f t="shared" si="156"/>
        <v>0</v>
      </c>
      <c r="T579">
        <f>SUM($S$4:S579)</f>
        <v>1320700.0184136888</v>
      </c>
      <c r="U579">
        <f t="shared" si="157"/>
        <v>0.36686111622602463</v>
      </c>
      <c r="V579" s="21">
        <f t="shared" si="158"/>
        <v>0</v>
      </c>
      <c r="W579">
        <f t="shared" si="159"/>
        <v>0</v>
      </c>
      <c r="Y579">
        <f>SUM($W$4:W579)</f>
        <v>-538280.96552947478</v>
      </c>
      <c r="Z579">
        <f t="shared" si="164"/>
        <v>0.1495224904248541</v>
      </c>
      <c r="AA579">
        <f t="shared" si="160"/>
        <v>0</v>
      </c>
      <c r="AB579">
        <f t="shared" si="162"/>
        <v>0</v>
      </c>
      <c r="AC579">
        <f t="shared" si="161"/>
        <v>0</v>
      </c>
      <c r="AD579">
        <f t="shared" si="163"/>
        <v>0</v>
      </c>
      <c r="AE579">
        <f>SUM($AD$4:AD579)/3600</f>
        <v>0.11961799233988328</v>
      </c>
    </row>
    <row r="580" spans="1:31" x14ac:dyDescent="0.3">
      <c r="A580" s="6" t="s">
        <v>23</v>
      </c>
      <c r="B580" s="6">
        <v>576</v>
      </c>
      <c r="C580" s="6">
        <v>576</v>
      </c>
      <c r="D580" s="3">
        <f t="shared" si="147"/>
        <v>0</v>
      </c>
      <c r="E580" s="7">
        <v>0</v>
      </c>
      <c r="F580" s="21">
        <f t="shared" si="148"/>
        <v>0</v>
      </c>
      <c r="G580" s="5">
        <f t="shared" si="149"/>
        <v>0</v>
      </c>
      <c r="H580" s="5">
        <f t="shared" si="150"/>
        <v>0</v>
      </c>
      <c r="I580">
        <f>SUM($D$4:D580)</f>
        <v>3094.5277777777796</v>
      </c>
      <c r="J580">
        <f t="shared" si="151"/>
        <v>0</v>
      </c>
      <c r="K580">
        <f>Data!$B$4*9.81*0.012</f>
        <v>166.57380000000003</v>
      </c>
      <c r="L580" s="22">
        <f t="shared" si="152"/>
        <v>0</v>
      </c>
      <c r="M580" s="22">
        <f>SUM($L$4:L580)</f>
        <v>11124.850814558309</v>
      </c>
      <c r="N580" s="22">
        <f t="shared" si="153"/>
        <v>11.124850814558309</v>
      </c>
      <c r="O580">
        <f>Data!$B$4*F580</f>
        <v>0</v>
      </c>
      <c r="P580" s="23">
        <f t="shared" si="154"/>
        <v>166.57380000000003</v>
      </c>
      <c r="Q580" s="23">
        <f>SUM($P$4:P580)/10000</f>
        <v>10.723793341455822</v>
      </c>
      <c r="R580" s="21">
        <f t="shared" si="155"/>
        <v>0</v>
      </c>
      <c r="S580">
        <f t="shared" si="156"/>
        <v>0</v>
      </c>
      <c r="T580">
        <f>SUM($S$4:S580)</f>
        <v>1320700.0184136888</v>
      </c>
      <c r="U580">
        <f t="shared" si="157"/>
        <v>0.36686111622602463</v>
      </c>
      <c r="V580" s="21">
        <f t="shared" si="158"/>
        <v>0</v>
      </c>
      <c r="W580">
        <f t="shared" si="159"/>
        <v>0</v>
      </c>
      <c r="Y580">
        <f>SUM($W$4:W580)</f>
        <v>-538280.96552947478</v>
      </c>
      <c r="Z580">
        <f t="shared" si="164"/>
        <v>0.1495224904248541</v>
      </c>
      <c r="AA580">
        <f t="shared" si="160"/>
        <v>0</v>
      </c>
      <c r="AB580">
        <f t="shared" si="162"/>
        <v>0</v>
      </c>
      <c r="AC580">
        <f t="shared" si="161"/>
        <v>0</v>
      </c>
      <c r="AD580">
        <f t="shared" si="163"/>
        <v>0</v>
      </c>
      <c r="AE580">
        <f>SUM($AD$4:AD580)/3600</f>
        <v>0.11961799233988328</v>
      </c>
    </row>
    <row r="581" spans="1:31" x14ac:dyDescent="0.3">
      <c r="A581" s="6" t="s">
        <v>23</v>
      </c>
      <c r="B581" s="6">
        <v>577</v>
      </c>
      <c r="C581" s="6">
        <v>577</v>
      </c>
      <c r="D581" s="3">
        <f t="shared" ref="D581:D644" si="165">E581/3.6</f>
        <v>0</v>
      </c>
      <c r="E581" s="7">
        <v>0</v>
      </c>
      <c r="F581" s="21">
        <f t="shared" ref="F581:F644" si="166">($E581-$E579)/2/3.6</f>
        <v>0</v>
      </c>
      <c r="G581" s="5">
        <f t="shared" ref="G581:G644" si="167">(E581-0)/2</f>
        <v>0</v>
      </c>
      <c r="H581" s="5">
        <f t="shared" ref="H581:H644" si="168">P581*O581</f>
        <v>0</v>
      </c>
      <c r="I581">
        <f>SUM($D$4:D581)</f>
        <v>3094.5277777777796</v>
      </c>
      <c r="J581">
        <f t="shared" ref="J581:J644" si="169">I581-I580</f>
        <v>0</v>
      </c>
      <c r="K581">
        <f>Data!$B$4*9.81*0.012</f>
        <v>166.57380000000003</v>
      </c>
      <c r="L581" s="22">
        <f t="shared" ref="L581:L644" si="170">0.5*2.13*1.224*0.31*(D581^2)</f>
        <v>0</v>
      </c>
      <c r="M581" s="22">
        <f>SUM($L$4:L581)</f>
        <v>11124.850814558309</v>
      </c>
      <c r="N581" s="22">
        <f t="shared" ref="N581:N644" si="171">M581/1000</f>
        <v>11.124850814558309</v>
      </c>
      <c r="O581">
        <f>Data!$B$4*F581</f>
        <v>0</v>
      </c>
      <c r="P581" s="23">
        <f t="shared" ref="P581:P644" si="172">L581+K581+O581</f>
        <v>166.57380000000003</v>
      </c>
      <c r="Q581" s="23">
        <f>SUM($P$4:P581)/10000</f>
        <v>10.740450721455822</v>
      </c>
      <c r="R581" s="21">
        <f t="shared" ref="R581:R644" si="173">IF(O581&lt;0.0001,0,1)</f>
        <v>0</v>
      </c>
      <c r="S581">
        <f t="shared" ref="S581:S644" si="174">IF(R581&lt;1,0,1)*(J581*P581)</f>
        <v>0</v>
      </c>
      <c r="T581">
        <f>SUM($S$4:S581)</f>
        <v>1320700.0184136888</v>
      </c>
      <c r="U581">
        <f t="shared" ref="U581:U644" si="175">T581/3600000</f>
        <v>0.36686111622602463</v>
      </c>
      <c r="V581" s="21">
        <f t="shared" ref="V581:V644" si="176">IF(P581&lt;-0.000001,1,0)</f>
        <v>0</v>
      </c>
      <c r="W581">
        <f t="shared" ref="W581:W644" si="177">IF(V581&lt;1,0,1*J581*P581)</f>
        <v>0</v>
      </c>
      <c r="Y581">
        <f>SUM($W$4:W581)</f>
        <v>-538280.96552947478</v>
      </c>
      <c r="Z581">
        <f t="shared" si="164"/>
        <v>0.1495224904248541</v>
      </c>
      <c r="AA581">
        <f t="shared" ref="AA581:AA644" si="178">P581*D581/1000</f>
        <v>0</v>
      </c>
      <c r="AB581">
        <f t="shared" si="162"/>
        <v>0</v>
      </c>
      <c r="AC581">
        <f t="shared" si="161"/>
        <v>0</v>
      </c>
      <c r="AD581">
        <f t="shared" si="163"/>
        <v>0</v>
      </c>
      <c r="AE581">
        <f>SUM($AD$4:AD581)/3600</f>
        <v>0.11961799233988328</v>
      </c>
    </row>
    <row r="582" spans="1:31" x14ac:dyDescent="0.3">
      <c r="A582" s="6" t="s">
        <v>23</v>
      </c>
      <c r="B582" s="6">
        <v>578</v>
      </c>
      <c r="C582" s="6">
        <v>578</v>
      </c>
      <c r="D582" s="3">
        <f t="shared" si="165"/>
        <v>0</v>
      </c>
      <c r="E582" s="7">
        <v>0</v>
      </c>
      <c r="F582" s="21">
        <f t="shared" si="166"/>
        <v>0</v>
      </c>
      <c r="G582" s="5">
        <f t="shared" si="167"/>
        <v>0</v>
      </c>
      <c r="H582" s="5">
        <f t="shared" si="168"/>
        <v>0</v>
      </c>
      <c r="I582">
        <f>SUM($D$4:D582)</f>
        <v>3094.5277777777796</v>
      </c>
      <c r="J582">
        <f t="shared" si="169"/>
        <v>0</v>
      </c>
      <c r="K582">
        <f>Data!$B$4*9.81*0.012</f>
        <v>166.57380000000003</v>
      </c>
      <c r="L582" s="22">
        <f t="shared" si="170"/>
        <v>0</v>
      </c>
      <c r="M582" s="22">
        <f>SUM($L$4:L582)</f>
        <v>11124.850814558309</v>
      </c>
      <c r="N582" s="22">
        <f t="shared" si="171"/>
        <v>11.124850814558309</v>
      </c>
      <c r="O582">
        <f>Data!$B$4*F582</f>
        <v>0</v>
      </c>
      <c r="P582" s="23">
        <f t="shared" si="172"/>
        <v>166.57380000000003</v>
      </c>
      <c r="Q582" s="23">
        <f>SUM($P$4:P582)/10000</f>
        <v>10.757108101455822</v>
      </c>
      <c r="R582" s="21">
        <f t="shared" si="173"/>
        <v>0</v>
      </c>
      <c r="S582">
        <f t="shared" si="174"/>
        <v>0</v>
      </c>
      <c r="T582">
        <f>SUM($S$4:S582)</f>
        <v>1320700.0184136888</v>
      </c>
      <c r="U582">
        <f t="shared" si="175"/>
        <v>0.36686111622602463</v>
      </c>
      <c r="V582" s="21">
        <f t="shared" si="176"/>
        <v>0</v>
      </c>
      <c r="W582">
        <f t="shared" si="177"/>
        <v>0</v>
      </c>
      <c r="Y582">
        <f>SUM($W$4:W582)</f>
        <v>-538280.96552947478</v>
      </c>
      <c r="Z582">
        <f t="shared" si="164"/>
        <v>0.1495224904248541</v>
      </c>
      <c r="AA582">
        <f t="shared" si="178"/>
        <v>0</v>
      </c>
      <c r="AB582">
        <f t="shared" si="162"/>
        <v>0</v>
      </c>
      <c r="AC582">
        <f t="shared" ref="AC582:AC645" si="179">(0.5*1415*(D582^2-D581^2)/1000)</f>
        <v>0</v>
      </c>
      <c r="AD582">
        <f t="shared" si="163"/>
        <v>0</v>
      </c>
      <c r="AE582">
        <f>SUM($AD$4:AD582)/3600</f>
        <v>0.11961799233988328</v>
      </c>
    </row>
    <row r="583" spans="1:31" x14ac:dyDescent="0.3">
      <c r="A583" s="6" t="s">
        <v>23</v>
      </c>
      <c r="B583" s="6">
        <v>579</v>
      </c>
      <c r="C583" s="6">
        <v>579</v>
      </c>
      <c r="D583" s="3">
        <f t="shared" si="165"/>
        <v>0</v>
      </c>
      <c r="E583" s="7">
        <v>0</v>
      </c>
      <c r="F583" s="21">
        <f t="shared" si="166"/>
        <v>0</v>
      </c>
      <c r="G583" s="5">
        <f t="shared" si="167"/>
        <v>0</v>
      </c>
      <c r="H583" s="5">
        <f t="shared" si="168"/>
        <v>0</v>
      </c>
      <c r="I583">
        <f>SUM($D$4:D583)</f>
        <v>3094.5277777777796</v>
      </c>
      <c r="J583">
        <f t="shared" si="169"/>
        <v>0</v>
      </c>
      <c r="K583">
        <f>Data!$B$4*9.81*0.012</f>
        <v>166.57380000000003</v>
      </c>
      <c r="L583" s="22">
        <f t="shared" si="170"/>
        <v>0</v>
      </c>
      <c r="M583" s="22">
        <f>SUM($L$4:L583)</f>
        <v>11124.850814558309</v>
      </c>
      <c r="N583" s="22">
        <f t="shared" si="171"/>
        <v>11.124850814558309</v>
      </c>
      <c r="O583">
        <f>Data!$B$4*F583</f>
        <v>0</v>
      </c>
      <c r="P583" s="23">
        <f t="shared" si="172"/>
        <v>166.57380000000003</v>
      </c>
      <c r="Q583" s="23">
        <f>SUM($P$4:P583)/10000</f>
        <v>10.773765481455822</v>
      </c>
      <c r="R583" s="21">
        <f t="shared" si="173"/>
        <v>0</v>
      </c>
      <c r="S583">
        <f t="shared" si="174"/>
        <v>0</v>
      </c>
      <c r="T583">
        <f>SUM($S$4:S583)</f>
        <v>1320700.0184136888</v>
      </c>
      <c r="U583">
        <f t="shared" si="175"/>
        <v>0.36686111622602463</v>
      </c>
      <c r="V583" s="21">
        <f t="shared" si="176"/>
        <v>0</v>
      </c>
      <c r="W583">
        <f t="shared" si="177"/>
        <v>0</v>
      </c>
      <c r="Y583">
        <f>SUM($W$4:W583)</f>
        <v>-538280.96552947478</v>
      </c>
      <c r="Z583">
        <f t="shared" si="164"/>
        <v>0.1495224904248541</v>
      </c>
      <c r="AA583">
        <f t="shared" si="178"/>
        <v>0</v>
      </c>
      <c r="AB583">
        <f t="shared" si="162"/>
        <v>0</v>
      </c>
      <c r="AC583">
        <f t="shared" si="179"/>
        <v>0</v>
      </c>
      <c r="AD583">
        <f t="shared" si="163"/>
        <v>0</v>
      </c>
      <c r="AE583">
        <f>SUM($AD$4:AD583)/3600</f>
        <v>0.11961799233988328</v>
      </c>
    </row>
    <row r="584" spans="1:31" x14ac:dyDescent="0.3">
      <c r="A584" s="6" t="s">
        <v>23</v>
      </c>
      <c r="B584" s="6">
        <v>580</v>
      </c>
      <c r="C584" s="6">
        <v>580</v>
      </c>
      <c r="D584" s="3">
        <f t="shared" si="165"/>
        <v>0</v>
      </c>
      <c r="E584" s="7">
        <v>0</v>
      </c>
      <c r="F584" s="21">
        <f t="shared" si="166"/>
        <v>0</v>
      </c>
      <c r="G584" s="5">
        <f t="shared" si="167"/>
        <v>0</v>
      </c>
      <c r="H584" s="5">
        <f t="shared" si="168"/>
        <v>0</v>
      </c>
      <c r="I584">
        <f>SUM($D$4:D584)</f>
        <v>3094.5277777777796</v>
      </c>
      <c r="J584">
        <f t="shared" si="169"/>
        <v>0</v>
      </c>
      <c r="K584">
        <f>Data!$B$4*9.81*0.012</f>
        <v>166.57380000000003</v>
      </c>
      <c r="L584" s="22">
        <f t="shared" si="170"/>
        <v>0</v>
      </c>
      <c r="M584" s="22">
        <f>SUM($L$4:L584)</f>
        <v>11124.850814558309</v>
      </c>
      <c r="N584" s="22">
        <f t="shared" si="171"/>
        <v>11.124850814558309</v>
      </c>
      <c r="O584">
        <f>Data!$B$4*F584</f>
        <v>0</v>
      </c>
      <c r="P584" s="23">
        <f t="shared" si="172"/>
        <v>166.57380000000003</v>
      </c>
      <c r="Q584" s="23">
        <f>SUM($P$4:P584)/10000</f>
        <v>10.790422861455822</v>
      </c>
      <c r="R584" s="21">
        <f t="shared" si="173"/>
        <v>0</v>
      </c>
      <c r="S584">
        <f t="shared" si="174"/>
        <v>0</v>
      </c>
      <c r="T584">
        <f>SUM($S$4:S584)</f>
        <v>1320700.0184136888</v>
      </c>
      <c r="U584">
        <f t="shared" si="175"/>
        <v>0.36686111622602463</v>
      </c>
      <c r="V584" s="21">
        <f t="shared" si="176"/>
        <v>0</v>
      </c>
      <c r="W584">
        <f t="shared" si="177"/>
        <v>0</v>
      </c>
      <c r="Y584">
        <f>SUM($W$4:W584)</f>
        <v>-538280.96552947478</v>
      </c>
      <c r="Z584">
        <f t="shared" si="164"/>
        <v>0.1495224904248541</v>
      </c>
      <c r="AA584">
        <f t="shared" si="178"/>
        <v>0</v>
      </c>
      <c r="AB584">
        <f t="shared" si="162"/>
        <v>0</v>
      </c>
      <c r="AC584">
        <f t="shared" si="179"/>
        <v>0</v>
      </c>
      <c r="AD584">
        <f t="shared" si="163"/>
        <v>0</v>
      </c>
      <c r="AE584">
        <f>SUM($AD$4:AD584)/3600</f>
        <v>0.11961799233988328</v>
      </c>
    </row>
    <row r="585" spans="1:31" x14ac:dyDescent="0.3">
      <c r="A585" s="6" t="s">
        <v>23</v>
      </c>
      <c r="B585" s="6">
        <v>581</v>
      </c>
      <c r="C585" s="6">
        <v>581</v>
      </c>
      <c r="D585" s="3">
        <f t="shared" si="165"/>
        <v>0</v>
      </c>
      <c r="E585" s="7">
        <v>0</v>
      </c>
      <c r="F585" s="21">
        <f t="shared" si="166"/>
        <v>0</v>
      </c>
      <c r="G585" s="5">
        <f t="shared" si="167"/>
        <v>0</v>
      </c>
      <c r="H585" s="5">
        <f t="shared" si="168"/>
        <v>0</v>
      </c>
      <c r="I585">
        <f>SUM($D$4:D585)</f>
        <v>3094.5277777777796</v>
      </c>
      <c r="J585">
        <f t="shared" si="169"/>
        <v>0</v>
      </c>
      <c r="K585">
        <f>Data!$B$4*9.81*0.012</f>
        <v>166.57380000000003</v>
      </c>
      <c r="L585" s="22">
        <f t="shared" si="170"/>
        <v>0</v>
      </c>
      <c r="M585" s="22">
        <f>SUM($L$4:L585)</f>
        <v>11124.850814558309</v>
      </c>
      <c r="N585" s="22">
        <f t="shared" si="171"/>
        <v>11.124850814558309</v>
      </c>
      <c r="O585">
        <f>Data!$B$4*F585</f>
        <v>0</v>
      </c>
      <c r="P585" s="23">
        <f t="shared" si="172"/>
        <v>166.57380000000003</v>
      </c>
      <c r="Q585" s="23">
        <f>SUM($P$4:P585)/10000</f>
        <v>10.807080241455822</v>
      </c>
      <c r="R585" s="21">
        <f t="shared" si="173"/>
        <v>0</v>
      </c>
      <c r="S585">
        <f t="shared" si="174"/>
        <v>0</v>
      </c>
      <c r="T585">
        <f>SUM($S$4:S585)</f>
        <v>1320700.0184136888</v>
      </c>
      <c r="U585">
        <f t="shared" si="175"/>
        <v>0.36686111622602463</v>
      </c>
      <c r="V585" s="21">
        <f t="shared" si="176"/>
        <v>0</v>
      </c>
      <c r="W585">
        <f t="shared" si="177"/>
        <v>0</v>
      </c>
      <c r="Y585">
        <f>SUM($W$4:W585)</f>
        <v>-538280.96552947478</v>
      </c>
      <c r="Z585">
        <f t="shared" si="164"/>
        <v>0.1495224904248541</v>
      </c>
      <c r="AA585">
        <f t="shared" si="178"/>
        <v>0</v>
      </c>
      <c r="AB585">
        <f t="shared" si="162"/>
        <v>0</v>
      </c>
      <c r="AC585">
        <f t="shared" si="179"/>
        <v>0</v>
      </c>
      <c r="AD585">
        <f t="shared" si="163"/>
        <v>0</v>
      </c>
      <c r="AE585">
        <f>SUM($AD$4:AD585)/3600</f>
        <v>0.11961799233988328</v>
      </c>
    </row>
    <row r="586" spans="1:31" x14ac:dyDescent="0.3">
      <c r="A586" s="6" t="s">
        <v>23</v>
      </c>
      <c r="B586" s="6">
        <v>582</v>
      </c>
      <c r="C586" s="6">
        <v>582</v>
      </c>
      <c r="D586" s="3">
        <f t="shared" si="165"/>
        <v>0</v>
      </c>
      <c r="E586" s="7">
        <v>0</v>
      </c>
      <c r="F586" s="21">
        <f t="shared" si="166"/>
        <v>0</v>
      </c>
      <c r="G586" s="5">
        <f t="shared" si="167"/>
        <v>0</v>
      </c>
      <c r="H586" s="5">
        <f t="shared" si="168"/>
        <v>0</v>
      </c>
      <c r="I586">
        <f>SUM($D$4:D586)</f>
        <v>3094.5277777777796</v>
      </c>
      <c r="J586">
        <f t="shared" si="169"/>
        <v>0</v>
      </c>
      <c r="K586">
        <f>Data!$B$4*9.81*0.012</f>
        <v>166.57380000000003</v>
      </c>
      <c r="L586" s="22">
        <f t="shared" si="170"/>
        <v>0</v>
      </c>
      <c r="M586" s="22">
        <f>SUM($L$4:L586)</f>
        <v>11124.850814558309</v>
      </c>
      <c r="N586" s="22">
        <f t="shared" si="171"/>
        <v>11.124850814558309</v>
      </c>
      <c r="O586">
        <f>Data!$B$4*F586</f>
        <v>0</v>
      </c>
      <c r="P586" s="23">
        <f t="shared" si="172"/>
        <v>166.57380000000003</v>
      </c>
      <c r="Q586" s="23">
        <f>SUM($P$4:P586)/10000</f>
        <v>10.823737621455821</v>
      </c>
      <c r="R586" s="21">
        <f t="shared" si="173"/>
        <v>0</v>
      </c>
      <c r="S586">
        <f t="shared" si="174"/>
        <v>0</v>
      </c>
      <c r="T586">
        <f>SUM($S$4:S586)</f>
        <v>1320700.0184136888</v>
      </c>
      <c r="U586">
        <f t="shared" si="175"/>
        <v>0.36686111622602463</v>
      </c>
      <c r="V586" s="21">
        <f t="shared" si="176"/>
        <v>0</v>
      </c>
      <c r="W586">
        <f t="shared" si="177"/>
        <v>0</v>
      </c>
      <c r="Y586">
        <f>SUM($W$4:W586)</f>
        <v>-538280.96552947478</v>
      </c>
      <c r="Z586">
        <f t="shared" si="164"/>
        <v>0.1495224904248541</v>
      </c>
      <c r="AA586">
        <f t="shared" si="178"/>
        <v>0</v>
      </c>
      <c r="AB586">
        <f t="shared" si="162"/>
        <v>0</v>
      </c>
      <c r="AC586">
        <f t="shared" si="179"/>
        <v>0</v>
      </c>
      <c r="AD586">
        <f t="shared" si="163"/>
        <v>0</v>
      </c>
      <c r="AE586">
        <f>SUM($AD$4:AD586)/3600</f>
        <v>0.11961799233988328</v>
      </c>
    </row>
    <row r="587" spans="1:31" x14ac:dyDescent="0.3">
      <c r="A587" s="6" t="s">
        <v>23</v>
      </c>
      <c r="B587" s="6">
        <v>583</v>
      </c>
      <c r="C587" s="6">
        <v>583</v>
      </c>
      <c r="D587" s="3">
        <f t="shared" si="165"/>
        <v>0</v>
      </c>
      <c r="E587" s="7">
        <v>0</v>
      </c>
      <c r="F587" s="21">
        <f t="shared" si="166"/>
        <v>0</v>
      </c>
      <c r="G587" s="5">
        <f t="shared" si="167"/>
        <v>0</v>
      </c>
      <c r="H587" s="5">
        <f t="shared" si="168"/>
        <v>0</v>
      </c>
      <c r="I587">
        <f>SUM($D$4:D587)</f>
        <v>3094.5277777777796</v>
      </c>
      <c r="J587">
        <f t="shared" si="169"/>
        <v>0</v>
      </c>
      <c r="K587">
        <f>Data!$B$4*9.81*0.012</f>
        <v>166.57380000000003</v>
      </c>
      <c r="L587" s="22">
        <f t="shared" si="170"/>
        <v>0</v>
      </c>
      <c r="M587" s="22">
        <f>SUM($L$4:L587)</f>
        <v>11124.850814558309</v>
      </c>
      <c r="N587" s="22">
        <f t="shared" si="171"/>
        <v>11.124850814558309</v>
      </c>
      <c r="O587">
        <f>Data!$B$4*F587</f>
        <v>0</v>
      </c>
      <c r="P587" s="23">
        <f t="shared" si="172"/>
        <v>166.57380000000003</v>
      </c>
      <c r="Q587" s="23">
        <f>SUM($P$4:P587)/10000</f>
        <v>10.840395001455821</v>
      </c>
      <c r="R587" s="21">
        <f t="shared" si="173"/>
        <v>0</v>
      </c>
      <c r="S587">
        <f t="shared" si="174"/>
        <v>0</v>
      </c>
      <c r="T587">
        <f>SUM($S$4:S587)</f>
        <v>1320700.0184136888</v>
      </c>
      <c r="U587">
        <f t="shared" si="175"/>
        <v>0.36686111622602463</v>
      </c>
      <c r="V587" s="21">
        <f t="shared" si="176"/>
        <v>0</v>
      </c>
      <c r="W587">
        <f t="shared" si="177"/>
        <v>0</v>
      </c>
      <c r="Y587">
        <f>SUM($W$4:W587)</f>
        <v>-538280.96552947478</v>
      </c>
      <c r="Z587">
        <f t="shared" si="164"/>
        <v>0.1495224904248541</v>
      </c>
      <c r="AA587">
        <f t="shared" si="178"/>
        <v>0</v>
      </c>
      <c r="AB587">
        <f t="shared" si="162"/>
        <v>0</v>
      </c>
      <c r="AC587">
        <f t="shared" si="179"/>
        <v>0</v>
      </c>
      <c r="AD587">
        <f t="shared" si="163"/>
        <v>0</v>
      </c>
      <c r="AE587">
        <f>SUM($AD$4:AD587)/3600</f>
        <v>0.11961799233988328</v>
      </c>
    </row>
    <row r="588" spans="1:31" x14ac:dyDescent="0.3">
      <c r="A588" s="6" t="s">
        <v>23</v>
      </c>
      <c r="B588" s="6">
        <v>584</v>
      </c>
      <c r="C588" s="6">
        <v>584</v>
      </c>
      <c r="D588" s="3">
        <f t="shared" si="165"/>
        <v>0</v>
      </c>
      <c r="E588" s="7">
        <v>0</v>
      </c>
      <c r="F588" s="21">
        <f t="shared" si="166"/>
        <v>0</v>
      </c>
      <c r="G588" s="5">
        <f t="shared" si="167"/>
        <v>0</v>
      </c>
      <c r="H588" s="5">
        <f t="shared" si="168"/>
        <v>0</v>
      </c>
      <c r="I588">
        <f>SUM($D$4:D588)</f>
        <v>3094.5277777777796</v>
      </c>
      <c r="J588">
        <f t="shared" si="169"/>
        <v>0</v>
      </c>
      <c r="K588">
        <f>Data!$B$4*9.81*0.012</f>
        <v>166.57380000000003</v>
      </c>
      <c r="L588" s="22">
        <f t="shared" si="170"/>
        <v>0</v>
      </c>
      <c r="M588" s="22">
        <f>SUM($L$4:L588)</f>
        <v>11124.850814558309</v>
      </c>
      <c r="N588" s="22">
        <f t="shared" si="171"/>
        <v>11.124850814558309</v>
      </c>
      <c r="O588">
        <f>Data!$B$4*F588</f>
        <v>0</v>
      </c>
      <c r="P588" s="23">
        <f t="shared" si="172"/>
        <v>166.57380000000003</v>
      </c>
      <c r="Q588" s="23">
        <f>SUM($P$4:P588)/10000</f>
        <v>10.857052381455821</v>
      </c>
      <c r="R588" s="21">
        <f t="shared" si="173"/>
        <v>0</v>
      </c>
      <c r="S588">
        <f t="shared" si="174"/>
        <v>0</v>
      </c>
      <c r="T588">
        <f>SUM($S$4:S588)</f>
        <v>1320700.0184136888</v>
      </c>
      <c r="U588">
        <f t="shared" si="175"/>
        <v>0.36686111622602463</v>
      </c>
      <c r="V588" s="21">
        <f t="shared" si="176"/>
        <v>0</v>
      </c>
      <c r="W588">
        <f t="shared" si="177"/>
        <v>0</v>
      </c>
      <c r="Y588">
        <f>SUM($W$4:W588)</f>
        <v>-538280.96552947478</v>
      </c>
      <c r="Z588">
        <f t="shared" si="164"/>
        <v>0.1495224904248541</v>
      </c>
      <c r="AA588">
        <f t="shared" si="178"/>
        <v>0</v>
      </c>
      <c r="AB588">
        <f t="shared" si="162"/>
        <v>0</v>
      </c>
      <c r="AC588">
        <f t="shared" si="179"/>
        <v>0</v>
      </c>
      <c r="AD588">
        <f t="shared" si="163"/>
        <v>0</v>
      </c>
      <c r="AE588">
        <f>SUM($AD$4:AD588)/3600</f>
        <v>0.11961799233988328</v>
      </c>
    </row>
    <row r="589" spans="1:31" x14ac:dyDescent="0.3">
      <c r="A589" s="6" t="s">
        <v>23</v>
      </c>
      <c r="B589" s="6">
        <v>585</v>
      </c>
      <c r="C589" s="6">
        <v>585</v>
      </c>
      <c r="D589" s="3">
        <f t="shared" si="165"/>
        <v>0</v>
      </c>
      <c r="E589" s="7">
        <v>0</v>
      </c>
      <c r="F589" s="21">
        <f t="shared" si="166"/>
        <v>0</v>
      </c>
      <c r="G589" s="5">
        <f t="shared" si="167"/>
        <v>0</v>
      </c>
      <c r="H589" s="5">
        <f t="shared" si="168"/>
        <v>0</v>
      </c>
      <c r="I589">
        <f>SUM($D$4:D589)</f>
        <v>3094.5277777777796</v>
      </c>
      <c r="J589">
        <f t="shared" si="169"/>
        <v>0</v>
      </c>
      <c r="K589">
        <f>Data!$B$4*9.81*0.012</f>
        <v>166.57380000000003</v>
      </c>
      <c r="L589" s="22">
        <f t="shared" si="170"/>
        <v>0</v>
      </c>
      <c r="M589" s="22">
        <f>SUM($L$4:L589)</f>
        <v>11124.850814558309</v>
      </c>
      <c r="N589" s="22">
        <f t="shared" si="171"/>
        <v>11.124850814558309</v>
      </c>
      <c r="O589">
        <f>Data!$B$4*F589</f>
        <v>0</v>
      </c>
      <c r="P589" s="23">
        <f t="shared" si="172"/>
        <v>166.57380000000003</v>
      </c>
      <c r="Q589" s="23">
        <f>SUM($P$4:P589)/10000</f>
        <v>10.873709761455821</v>
      </c>
      <c r="R589" s="21">
        <f t="shared" si="173"/>
        <v>0</v>
      </c>
      <c r="S589">
        <f t="shared" si="174"/>
        <v>0</v>
      </c>
      <c r="T589">
        <f>SUM($S$4:S589)</f>
        <v>1320700.0184136888</v>
      </c>
      <c r="U589">
        <f t="shared" si="175"/>
        <v>0.36686111622602463</v>
      </c>
      <c r="V589" s="21">
        <f t="shared" si="176"/>
        <v>0</v>
      </c>
      <c r="W589">
        <f t="shared" si="177"/>
        <v>0</v>
      </c>
      <c r="Y589">
        <f>SUM($W$4:W589)</f>
        <v>-538280.96552947478</v>
      </c>
      <c r="Z589">
        <f t="shared" si="164"/>
        <v>0.1495224904248541</v>
      </c>
      <c r="AA589">
        <f t="shared" si="178"/>
        <v>0</v>
      </c>
      <c r="AB589">
        <f t="shared" ref="AB589:AB652" si="180">IF(P589&lt;-0.000001,1,0)</f>
        <v>0</v>
      </c>
      <c r="AC589">
        <f t="shared" si="179"/>
        <v>0</v>
      </c>
      <c r="AD589">
        <f t="shared" si="163"/>
        <v>0</v>
      </c>
      <c r="AE589">
        <f>SUM($AD$4:AD589)/3600</f>
        <v>0.11961799233988328</v>
      </c>
    </row>
    <row r="590" spans="1:31" x14ac:dyDescent="0.3">
      <c r="A590" s="6" t="s">
        <v>23</v>
      </c>
      <c r="B590" s="6">
        <v>586</v>
      </c>
      <c r="C590" s="6">
        <v>586</v>
      </c>
      <c r="D590" s="3">
        <f t="shared" si="165"/>
        <v>0</v>
      </c>
      <c r="E590" s="7">
        <v>0</v>
      </c>
      <c r="F590" s="21">
        <f t="shared" si="166"/>
        <v>0</v>
      </c>
      <c r="G590" s="5">
        <f t="shared" si="167"/>
        <v>0</v>
      </c>
      <c r="H590" s="5">
        <f t="shared" si="168"/>
        <v>0</v>
      </c>
      <c r="I590">
        <f>SUM($D$4:D590)</f>
        <v>3094.5277777777796</v>
      </c>
      <c r="J590">
        <f t="shared" si="169"/>
        <v>0</v>
      </c>
      <c r="K590">
        <f>Data!$B$4*9.81*0.012</f>
        <v>166.57380000000003</v>
      </c>
      <c r="L590" s="22">
        <f t="shared" si="170"/>
        <v>0</v>
      </c>
      <c r="M590" s="22">
        <f>SUM($L$4:L590)</f>
        <v>11124.850814558309</v>
      </c>
      <c r="N590" s="22">
        <f t="shared" si="171"/>
        <v>11.124850814558309</v>
      </c>
      <c r="O590">
        <f>Data!$B$4*F590</f>
        <v>0</v>
      </c>
      <c r="P590" s="23">
        <f t="shared" si="172"/>
        <v>166.57380000000003</v>
      </c>
      <c r="Q590" s="23">
        <f>SUM($P$4:P590)/10000</f>
        <v>10.890367141455821</v>
      </c>
      <c r="R590" s="21">
        <f t="shared" si="173"/>
        <v>0</v>
      </c>
      <c r="S590">
        <f t="shared" si="174"/>
        <v>0</v>
      </c>
      <c r="T590">
        <f>SUM($S$4:S590)</f>
        <v>1320700.0184136888</v>
      </c>
      <c r="U590">
        <f t="shared" si="175"/>
        <v>0.36686111622602463</v>
      </c>
      <c r="V590" s="21">
        <f t="shared" si="176"/>
        <v>0</v>
      </c>
      <c r="W590">
        <f t="shared" si="177"/>
        <v>0</v>
      </c>
      <c r="Y590">
        <f>SUM($W$4:W590)</f>
        <v>-538280.96552947478</v>
      </c>
      <c r="Z590">
        <f t="shared" si="164"/>
        <v>0.1495224904248541</v>
      </c>
      <c r="AA590">
        <f t="shared" si="178"/>
        <v>0</v>
      </c>
      <c r="AB590">
        <f t="shared" si="180"/>
        <v>0</v>
      </c>
      <c r="AC590">
        <f t="shared" si="179"/>
        <v>0</v>
      </c>
      <c r="AD590">
        <f t="shared" si="163"/>
        <v>0</v>
      </c>
      <c r="AE590">
        <f>SUM($AD$4:AD590)/3600</f>
        <v>0.11961799233988328</v>
      </c>
    </row>
    <row r="591" spans="1:31" x14ac:dyDescent="0.3">
      <c r="A591" s="6" t="s">
        <v>23</v>
      </c>
      <c r="B591" s="6">
        <v>587</v>
      </c>
      <c r="C591" s="6">
        <v>587</v>
      </c>
      <c r="D591" s="3">
        <f t="shared" si="165"/>
        <v>0</v>
      </c>
      <c r="E591" s="7">
        <v>0</v>
      </c>
      <c r="F591" s="21">
        <f t="shared" si="166"/>
        <v>0</v>
      </c>
      <c r="G591" s="5">
        <f t="shared" si="167"/>
        <v>0</v>
      </c>
      <c r="H591" s="5">
        <f t="shared" si="168"/>
        <v>0</v>
      </c>
      <c r="I591">
        <f>SUM($D$4:D591)</f>
        <v>3094.5277777777796</v>
      </c>
      <c r="J591">
        <f t="shared" si="169"/>
        <v>0</v>
      </c>
      <c r="K591">
        <f>Data!$B$4*9.81*0.012</f>
        <v>166.57380000000003</v>
      </c>
      <c r="L591" s="22">
        <f t="shared" si="170"/>
        <v>0</v>
      </c>
      <c r="M591" s="22">
        <f>SUM($L$4:L591)</f>
        <v>11124.850814558309</v>
      </c>
      <c r="N591" s="22">
        <f t="shared" si="171"/>
        <v>11.124850814558309</v>
      </c>
      <c r="O591">
        <f>Data!$B$4*F591</f>
        <v>0</v>
      </c>
      <c r="P591" s="23">
        <f t="shared" si="172"/>
        <v>166.57380000000003</v>
      </c>
      <c r="Q591" s="23">
        <f>SUM($P$4:P591)/10000</f>
        <v>10.907024521455821</v>
      </c>
      <c r="R591" s="21">
        <f t="shared" si="173"/>
        <v>0</v>
      </c>
      <c r="S591">
        <f t="shared" si="174"/>
        <v>0</v>
      </c>
      <c r="T591">
        <f>SUM($S$4:S591)</f>
        <v>1320700.0184136888</v>
      </c>
      <c r="U591">
        <f t="shared" si="175"/>
        <v>0.36686111622602463</v>
      </c>
      <c r="V591" s="21">
        <f t="shared" si="176"/>
        <v>0</v>
      </c>
      <c r="W591">
        <f t="shared" si="177"/>
        <v>0</v>
      </c>
      <c r="Y591">
        <f>SUM($W$4:W591)</f>
        <v>-538280.96552947478</v>
      </c>
      <c r="Z591">
        <f t="shared" si="164"/>
        <v>0.1495224904248541</v>
      </c>
      <c r="AA591">
        <f t="shared" si="178"/>
        <v>0</v>
      </c>
      <c r="AB591">
        <f t="shared" si="180"/>
        <v>0</v>
      </c>
      <c r="AC591">
        <f t="shared" si="179"/>
        <v>0</v>
      </c>
      <c r="AD591">
        <f t="shared" si="163"/>
        <v>0</v>
      </c>
      <c r="AE591">
        <f>SUM($AD$4:AD591)/3600</f>
        <v>0.11961799233988328</v>
      </c>
    </row>
    <row r="592" spans="1:31" x14ac:dyDescent="0.3">
      <c r="A592" s="6" t="s">
        <v>23</v>
      </c>
      <c r="B592" s="6">
        <v>588</v>
      </c>
      <c r="C592" s="6">
        <v>588</v>
      </c>
      <c r="D592" s="3">
        <f t="shared" si="165"/>
        <v>0</v>
      </c>
      <c r="E592" s="7">
        <v>0</v>
      </c>
      <c r="F592" s="21">
        <f t="shared" si="166"/>
        <v>0</v>
      </c>
      <c r="G592" s="5">
        <f t="shared" si="167"/>
        <v>0</v>
      </c>
      <c r="H592" s="5">
        <f t="shared" si="168"/>
        <v>0</v>
      </c>
      <c r="I592">
        <f>SUM($D$4:D592)</f>
        <v>3094.5277777777796</v>
      </c>
      <c r="J592">
        <f t="shared" si="169"/>
        <v>0</v>
      </c>
      <c r="K592">
        <f>Data!$B$4*9.81*0.012</f>
        <v>166.57380000000003</v>
      </c>
      <c r="L592" s="22">
        <f t="shared" si="170"/>
        <v>0</v>
      </c>
      <c r="M592" s="22">
        <f>SUM($L$4:L592)</f>
        <v>11124.850814558309</v>
      </c>
      <c r="N592" s="22">
        <f t="shared" si="171"/>
        <v>11.124850814558309</v>
      </c>
      <c r="O592">
        <f>Data!$B$4*F592</f>
        <v>0</v>
      </c>
      <c r="P592" s="23">
        <f t="shared" si="172"/>
        <v>166.57380000000003</v>
      </c>
      <c r="Q592" s="23">
        <f>SUM($P$4:P592)/10000</f>
        <v>10.92368190145582</v>
      </c>
      <c r="R592" s="21">
        <f t="shared" si="173"/>
        <v>0</v>
      </c>
      <c r="S592">
        <f t="shared" si="174"/>
        <v>0</v>
      </c>
      <c r="T592">
        <f>SUM($S$4:S592)</f>
        <v>1320700.0184136888</v>
      </c>
      <c r="U592">
        <f t="shared" si="175"/>
        <v>0.36686111622602463</v>
      </c>
      <c r="V592" s="21">
        <f t="shared" si="176"/>
        <v>0</v>
      </c>
      <c r="W592">
        <f t="shared" si="177"/>
        <v>0</v>
      </c>
      <c r="Y592">
        <f>SUM($W$4:W592)</f>
        <v>-538280.96552947478</v>
      </c>
      <c r="Z592">
        <f t="shared" si="164"/>
        <v>0.1495224904248541</v>
      </c>
      <c r="AA592">
        <f t="shared" si="178"/>
        <v>0</v>
      </c>
      <c r="AB592">
        <f t="shared" si="180"/>
        <v>0</v>
      </c>
      <c r="AC592">
        <f t="shared" si="179"/>
        <v>0</v>
      </c>
      <c r="AD592">
        <f t="shared" si="163"/>
        <v>0</v>
      </c>
      <c r="AE592">
        <f>SUM($AD$4:AD592)/3600</f>
        <v>0.11961799233988328</v>
      </c>
    </row>
    <row r="593" spans="1:31" x14ac:dyDescent="0.3">
      <c r="A593" s="6" t="s">
        <v>23</v>
      </c>
      <c r="B593" s="6">
        <v>589</v>
      </c>
      <c r="C593" s="6">
        <v>589</v>
      </c>
      <c r="D593" s="3">
        <f t="shared" si="165"/>
        <v>0</v>
      </c>
      <c r="E593" s="7">
        <v>0</v>
      </c>
      <c r="F593" s="29">
        <f t="shared" si="166"/>
        <v>0</v>
      </c>
      <c r="G593" s="5">
        <f t="shared" si="167"/>
        <v>0</v>
      </c>
      <c r="H593" s="5">
        <f t="shared" si="168"/>
        <v>0</v>
      </c>
      <c r="I593">
        <f>SUM($D$4:D593)</f>
        <v>3094.5277777777796</v>
      </c>
      <c r="J593">
        <f t="shared" si="169"/>
        <v>0</v>
      </c>
      <c r="K593">
        <f>Data!$B$4*9.81*0.012</f>
        <v>166.57380000000003</v>
      </c>
      <c r="L593" s="22">
        <f t="shared" si="170"/>
        <v>0</v>
      </c>
      <c r="M593" s="22">
        <f>SUM($L$4:L593)</f>
        <v>11124.850814558309</v>
      </c>
      <c r="N593" s="22">
        <f t="shared" si="171"/>
        <v>11.124850814558309</v>
      </c>
      <c r="O593">
        <f>Data!$B$4*F593</f>
        <v>0</v>
      </c>
      <c r="P593" s="23">
        <f t="shared" si="172"/>
        <v>166.57380000000003</v>
      </c>
      <c r="Q593" s="23">
        <f>SUM($P$4:P593)/10000</f>
        <v>10.94033928145582</v>
      </c>
      <c r="R593" s="21">
        <f t="shared" si="173"/>
        <v>0</v>
      </c>
      <c r="S593">
        <f t="shared" si="174"/>
        <v>0</v>
      </c>
      <c r="T593">
        <f>SUM($S$4:S593)</f>
        <v>1320700.0184136888</v>
      </c>
      <c r="U593">
        <f t="shared" si="175"/>
        <v>0.36686111622602463</v>
      </c>
      <c r="V593" s="21">
        <f t="shared" si="176"/>
        <v>0</v>
      </c>
      <c r="W593">
        <f t="shared" si="177"/>
        <v>0</v>
      </c>
      <c r="Y593">
        <f>SUM($W$4:W593)</f>
        <v>-538280.96552947478</v>
      </c>
      <c r="Z593">
        <f t="shared" si="164"/>
        <v>0.1495224904248541</v>
      </c>
      <c r="AA593">
        <f t="shared" si="178"/>
        <v>0</v>
      </c>
      <c r="AB593">
        <f t="shared" si="180"/>
        <v>0</v>
      </c>
      <c r="AC593">
        <f t="shared" si="179"/>
        <v>0</v>
      </c>
      <c r="AD593">
        <f t="shared" ref="AD593:AD656" si="181">W593*0.8/1000*-1</f>
        <v>0</v>
      </c>
      <c r="AE593">
        <f>SUM($AD$4:AD593)/3600</f>
        <v>0.11961799233988328</v>
      </c>
    </row>
    <row r="594" spans="1:31" x14ac:dyDescent="0.3">
      <c r="A594" s="8" t="s">
        <v>24</v>
      </c>
      <c r="B594" s="8">
        <v>590</v>
      </c>
      <c r="C594" s="8">
        <v>1</v>
      </c>
      <c r="D594" s="3">
        <f t="shared" si="165"/>
        <v>0</v>
      </c>
      <c r="E594" s="9">
        <v>0</v>
      </c>
      <c r="F594" s="21">
        <f t="shared" si="166"/>
        <v>0</v>
      </c>
      <c r="G594" s="5">
        <f t="shared" si="167"/>
        <v>0</v>
      </c>
      <c r="H594" s="5">
        <f t="shared" si="168"/>
        <v>0</v>
      </c>
      <c r="I594">
        <f>SUM($D$4:D594)</f>
        <v>3094.5277777777796</v>
      </c>
      <c r="J594">
        <f t="shared" si="169"/>
        <v>0</v>
      </c>
      <c r="K594">
        <f>Data!$B$4*9.81*0.012</f>
        <v>166.57380000000003</v>
      </c>
      <c r="L594" s="22">
        <f t="shared" si="170"/>
        <v>0</v>
      </c>
      <c r="M594" s="22">
        <f>SUM($L$4:L594)</f>
        <v>11124.850814558309</v>
      </c>
      <c r="N594" s="22">
        <f t="shared" si="171"/>
        <v>11.124850814558309</v>
      </c>
      <c r="O594">
        <f>Data!$B$4*F594</f>
        <v>0</v>
      </c>
      <c r="P594" s="23">
        <f t="shared" si="172"/>
        <v>166.57380000000003</v>
      </c>
      <c r="Q594" s="23">
        <f>SUM($P$4:P594)/10000</f>
        <v>10.95699666145582</v>
      </c>
      <c r="R594" s="21">
        <f t="shared" si="173"/>
        <v>0</v>
      </c>
      <c r="S594">
        <f t="shared" si="174"/>
        <v>0</v>
      </c>
      <c r="T594">
        <f>SUM($S$4:S594)</f>
        <v>1320700.0184136888</v>
      </c>
      <c r="U594">
        <f t="shared" si="175"/>
        <v>0.36686111622602463</v>
      </c>
      <c r="V594" s="21">
        <f t="shared" si="176"/>
        <v>0</v>
      </c>
      <c r="W594">
        <f t="shared" si="177"/>
        <v>0</v>
      </c>
      <c r="Y594">
        <f>SUM($W$4:W594)</f>
        <v>-538280.96552947478</v>
      </c>
      <c r="Z594">
        <f t="shared" si="164"/>
        <v>0.1495224904248541</v>
      </c>
      <c r="AA594">
        <f t="shared" si="178"/>
        <v>0</v>
      </c>
      <c r="AB594">
        <f t="shared" si="180"/>
        <v>0</v>
      </c>
      <c r="AC594">
        <f t="shared" si="179"/>
        <v>0</v>
      </c>
      <c r="AD594">
        <f t="shared" si="181"/>
        <v>0</v>
      </c>
      <c r="AE594">
        <f>SUM($AD$4:AD594)/3600</f>
        <v>0.11961799233988328</v>
      </c>
    </row>
    <row r="595" spans="1:31" x14ac:dyDescent="0.3">
      <c r="A595" s="8" t="s">
        <v>24</v>
      </c>
      <c r="B595" s="8">
        <v>591</v>
      </c>
      <c r="C595" s="8">
        <v>2</v>
      </c>
      <c r="D595" s="3">
        <f t="shared" si="165"/>
        <v>0</v>
      </c>
      <c r="E595" s="9">
        <v>0</v>
      </c>
      <c r="F595" s="21">
        <f t="shared" si="166"/>
        <v>0</v>
      </c>
      <c r="G595" s="5">
        <f t="shared" si="167"/>
        <v>0</v>
      </c>
      <c r="H595" s="5">
        <f t="shared" si="168"/>
        <v>0</v>
      </c>
      <c r="I595">
        <f>SUM($D$4:D595)</f>
        <v>3094.5277777777796</v>
      </c>
      <c r="J595">
        <f t="shared" si="169"/>
        <v>0</v>
      </c>
      <c r="K595">
        <f>Data!$B$4*9.81*0.012</f>
        <v>166.57380000000003</v>
      </c>
      <c r="L595" s="22">
        <f t="shared" si="170"/>
        <v>0</v>
      </c>
      <c r="M595" s="22">
        <f>SUM($L$4:L595)</f>
        <v>11124.850814558309</v>
      </c>
      <c r="N595" s="22">
        <f t="shared" si="171"/>
        <v>11.124850814558309</v>
      </c>
      <c r="O595">
        <f>Data!$B$4*F595</f>
        <v>0</v>
      </c>
      <c r="P595" s="23">
        <f t="shared" si="172"/>
        <v>166.57380000000003</v>
      </c>
      <c r="Q595" s="23">
        <f>SUM($P$4:P595)/10000</f>
        <v>10.97365404145582</v>
      </c>
      <c r="R595" s="21">
        <f t="shared" si="173"/>
        <v>0</v>
      </c>
      <c r="S595">
        <f t="shared" si="174"/>
        <v>0</v>
      </c>
      <c r="T595">
        <f>SUM($S$4:S595)</f>
        <v>1320700.0184136888</v>
      </c>
      <c r="U595">
        <f t="shared" si="175"/>
        <v>0.36686111622602463</v>
      </c>
      <c r="V595" s="21">
        <f t="shared" si="176"/>
        <v>0</v>
      </c>
      <c r="W595">
        <f t="shared" si="177"/>
        <v>0</v>
      </c>
      <c r="Y595">
        <f>SUM($W$4:W595)</f>
        <v>-538280.96552947478</v>
      </c>
      <c r="Z595">
        <f t="shared" si="164"/>
        <v>0.1495224904248541</v>
      </c>
      <c r="AA595">
        <f t="shared" si="178"/>
        <v>0</v>
      </c>
      <c r="AB595">
        <f t="shared" si="180"/>
        <v>0</v>
      </c>
      <c r="AC595">
        <f t="shared" si="179"/>
        <v>0</v>
      </c>
      <c r="AD595">
        <f t="shared" si="181"/>
        <v>0</v>
      </c>
      <c r="AE595">
        <f>SUM($AD$4:AD595)/3600</f>
        <v>0.11961799233988328</v>
      </c>
    </row>
    <row r="596" spans="1:31" x14ac:dyDescent="0.3">
      <c r="A596" s="8" t="s">
        <v>24</v>
      </c>
      <c r="B596" s="8">
        <v>592</v>
      </c>
      <c r="C596" s="8">
        <v>3</v>
      </c>
      <c r="D596" s="3">
        <f t="shared" si="165"/>
        <v>0</v>
      </c>
      <c r="E596" s="9">
        <v>0</v>
      </c>
      <c r="F596" s="21">
        <f t="shared" si="166"/>
        <v>0</v>
      </c>
      <c r="G596" s="5">
        <f t="shared" si="167"/>
        <v>0</v>
      </c>
      <c r="H596" s="5">
        <f t="shared" si="168"/>
        <v>0</v>
      </c>
      <c r="I596">
        <f>SUM($D$4:D596)</f>
        <v>3094.5277777777796</v>
      </c>
      <c r="J596">
        <f t="shared" si="169"/>
        <v>0</v>
      </c>
      <c r="K596">
        <f>Data!$B$4*9.81*0.012</f>
        <v>166.57380000000003</v>
      </c>
      <c r="L596" s="22">
        <f t="shared" si="170"/>
        <v>0</v>
      </c>
      <c r="M596" s="22">
        <f>SUM($L$4:L596)</f>
        <v>11124.850814558309</v>
      </c>
      <c r="N596" s="22">
        <f t="shared" si="171"/>
        <v>11.124850814558309</v>
      </c>
      <c r="O596">
        <f>Data!$B$4*F596</f>
        <v>0</v>
      </c>
      <c r="P596" s="23">
        <f t="shared" si="172"/>
        <v>166.57380000000003</v>
      </c>
      <c r="Q596" s="23">
        <f>SUM($P$4:P596)/10000</f>
        <v>10.99031142145582</v>
      </c>
      <c r="R596" s="21">
        <f t="shared" si="173"/>
        <v>0</v>
      </c>
      <c r="S596">
        <f t="shared" si="174"/>
        <v>0</v>
      </c>
      <c r="T596">
        <f>SUM($S$4:S596)</f>
        <v>1320700.0184136888</v>
      </c>
      <c r="U596">
        <f t="shared" si="175"/>
        <v>0.36686111622602463</v>
      </c>
      <c r="V596" s="21">
        <f t="shared" si="176"/>
        <v>0</v>
      </c>
      <c r="W596">
        <f t="shared" si="177"/>
        <v>0</v>
      </c>
      <c r="Y596">
        <f>SUM($W$4:W596)</f>
        <v>-538280.96552947478</v>
      </c>
      <c r="Z596">
        <f t="shared" si="164"/>
        <v>0.1495224904248541</v>
      </c>
      <c r="AA596">
        <f t="shared" si="178"/>
        <v>0</v>
      </c>
      <c r="AB596">
        <f t="shared" si="180"/>
        <v>0</v>
      </c>
      <c r="AC596">
        <f t="shared" si="179"/>
        <v>0</v>
      </c>
      <c r="AD596">
        <f t="shared" si="181"/>
        <v>0</v>
      </c>
      <c r="AE596">
        <f>SUM($AD$4:AD596)/3600</f>
        <v>0.11961799233988328</v>
      </c>
    </row>
    <row r="597" spans="1:31" x14ac:dyDescent="0.3">
      <c r="A597" s="8" t="s">
        <v>24</v>
      </c>
      <c r="B597" s="8">
        <v>593</v>
      </c>
      <c r="C597" s="8">
        <v>4</v>
      </c>
      <c r="D597" s="3">
        <f t="shared" si="165"/>
        <v>0</v>
      </c>
      <c r="E597" s="9">
        <v>0</v>
      </c>
      <c r="F597" s="21">
        <f t="shared" si="166"/>
        <v>0</v>
      </c>
      <c r="G597" s="5">
        <f t="shared" si="167"/>
        <v>0</v>
      </c>
      <c r="H597" s="5">
        <f t="shared" si="168"/>
        <v>0</v>
      </c>
      <c r="I597">
        <f>SUM($D$4:D597)</f>
        <v>3094.5277777777796</v>
      </c>
      <c r="J597">
        <f t="shared" si="169"/>
        <v>0</v>
      </c>
      <c r="K597">
        <f>Data!$B$4*9.81*0.012</f>
        <v>166.57380000000003</v>
      </c>
      <c r="L597" s="22">
        <f t="shared" si="170"/>
        <v>0</v>
      </c>
      <c r="M597" s="22">
        <f>SUM($L$4:L597)</f>
        <v>11124.850814558309</v>
      </c>
      <c r="N597" s="22">
        <f t="shared" si="171"/>
        <v>11.124850814558309</v>
      </c>
      <c r="O597">
        <f>Data!$B$4*F597</f>
        <v>0</v>
      </c>
      <c r="P597" s="23">
        <f t="shared" si="172"/>
        <v>166.57380000000003</v>
      </c>
      <c r="Q597" s="23">
        <f>SUM($P$4:P597)/10000</f>
        <v>11.00696880145582</v>
      </c>
      <c r="R597" s="21">
        <f t="shared" si="173"/>
        <v>0</v>
      </c>
      <c r="S597">
        <f t="shared" si="174"/>
        <v>0</v>
      </c>
      <c r="T597">
        <f>SUM($S$4:S597)</f>
        <v>1320700.0184136888</v>
      </c>
      <c r="U597">
        <f t="shared" si="175"/>
        <v>0.36686111622602463</v>
      </c>
      <c r="V597" s="21">
        <f t="shared" si="176"/>
        <v>0</v>
      </c>
      <c r="W597">
        <f t="shared" si="177"/>
        <v>0</v>
      </c>
      <c r="Y597">
        <f>SUM($W$4:W597)</f>
        <v>-538280.96552947478</v>
      </c>
      <c r="Z597">
        <f t="shared" si="164"/>
        <v>0.1495224904248541</v>
      </c>
      <c r="AA597">
        <f t="shared" si="178"/>
        <v>0</v>
      </c>
      <c r="AB597">
        <f t="shared" si="180"/>
        <v>0</v>
      </c>
      <c r="AC597">
        <f t="shared" si="179"/>
        <v>0</v>
      </c>
      <c r="AD597">
        <f t="shared" si="181"/>
        <v>0</v>
      </c>
      <c r="AE597">
        <f>SUM($AD$4:AD597)/3600</f>
        <v>0.11961799233988328</v>
      </c>
    </row>
    <row r="598" spans="1:31" x14ac:dyDescent="0.3">
      <c r="A598" s="8" t="s">
        <v>24</v>
      </c>
      <c r="B598" s="8">
        <v>594</v>
      </c>
      <c r="C598" s="8">
        <v>5</v>
      </c>
      <c r="D598" s="3">
        <f t="shared" si="165"/>
        <v>0</v>
      </c>
      <c r="E598" s="9">
        <v>0</v>
      </c>
      <c r="F598" s="21">
        <f t="shared" si="166"/>
        <v>0</v>
      </c>
      <c r="G598" s="5">
        <f t="shared" si="167"/>
        <v>0</v>
      </c>
      <c r="H598" s="5">
        <f t="shared" si="168"/>
        <v>0</v>
      </c>
      <c r="I598">
        <f>SUM($D$4:D598)</f>
        <v>3094.5277777777796</v>
      </c>
      <c r="J598">
        <f t="shared" si="169"/>
        <v>0</v>
      </c>
      <c r="K598">
        <f>Data!$B$4*9.81*0.012</f>
        <v>166.57380000000003</v>
      </c>
      <c r="L598" s="22">
        <f t="shared" si="170"/>
        <v>0</v>
      </c>
      <c r="M598" s="22">
        <f>SUM($L$4:L598)</f>
        <v>11124.850814558309</v>
      </c>
      <c r="N598" s="22">
        <f t="shared" si="171"/>
        <v>11.124850814558309</v>
      </c>
      <c r="O598">
        <f>Data!$B$4*F598</f>
        <v>0</v>
      </c>
      <c r="P598" s="23">
        <f t="shared" si="172"/>
        <v>166.57380000000003</v>
      </c>
      <c r="Q598" s="23">
        <f>SUM($P$4:P598)/10000</f>
        <v>11.023626181455819</v>
      </c>
      <c r="R598" s="21">
        <f t="shared" si="173"/>
        <v>0</v>
      </c>
      <c r="S598">
        <f t="shared" si="174"/>
        <v>0</v>
      </c>
      <c r="T598">
        <f>SUM($S$4:S598)</f>
        <v>1320700.0184136888</v>
      </c>
      <c r="U598">
        <f t="shared" si="175"/>
        <v>0.36686111622602463</v>
      </c>
      <c r="V598" s="21">
        <f t="shared" si="176"/>
        <v>0</v>
      </c>
      <c r="W598">
        <f t="shared" si="177"/>
        <v>0</v>
      </c>
      <c r="Y598">
        <f>SUM($W$4:W598)</f>
        <v>-538280.96552947478</v>
      </c>
      <c r="Z598">
        <f t="shared" si="164"/>
        <v>0.1495224904248541</v>
      </c>
      <c r="AA598">
        <f t="shared" si="178"/>
        <v>0</v>
      </c>
      <c r="AB598">
        <f t="shared" si="180"/>
        <v>0</v>
      </c>
      <c r="AC598">
        <f t="shared" si="179"/>
        <v>0</v>
      </c>
      <c r="AD598">
        <f t="shared" si="181"/>
        <v>0</v>
      </c>
      <c r="AE598">
        <f>SUM($AD$4:AD598)/3600</f>
        <v>0.11961799233988328</v>
      </c>
    </row>
    <row r="599" spans="1:31" x14ac:dyDescent="0.3">
      <c r="A599" s="8" t="s">
        <v>24</v>
      </c>
      <c r="B599" s="8">
        <v>595</v>
      </c>
      <c r="C599" s="8">
        <v>6</v>
      </c>
      <c r="D599" s="3">
        <f t="shared" si="165"/>
        <v>0</v>
      </c>
      <c r="E599" s="9">
        <v>0</v>
      </c>
      <c r="F599" s="21">
        <f t="shared" si="166"/>
        <v>0</v>
      </c>
      <c r="G599" s="5">
        <f t="shared" si="167"/>
        <v>0</v>
      </c>
      <c r="H599" s="5">
        <f t="shared" si="168"/>
        <v>0</v>
      </c>
      <c r="I599">
        <f>SUM($D$4:D599)</f>
        <v>3094.5277777777796</v>
      </c>
      <c r="J599">
        <f t="shared" si="169"/>
        <v>0</v>
      </c>
      <c r="K599">
        <f>Data!$B$4*9.81*0.012</f>
        <v>166.57380000000003</v>
      </c>
      <c r="L599" s="22">
        <f t="shared" si="170"/>
        <v>0</v>
      </c>
      <c r="M599" s="22">
        <f>SUM($L$4:L599)</f>
        <v>11124.850814558309</v>
      </c>
      <c r="N599" s="22">
        <f t="shared" si="171"/>
        <v>11.124850814558309</v>
      </c>
      <c r="O599">
        <f>Data!$B$4*F599</f>
        <v>0</v>
      </c>
      <c r="P599" s="23">
        <f t="shared" si="172"/>
        <v>166.57380000000003</v>
      </c>
      <c r="Q599" s="23">
        <f>SUM($P$4:P599)/10000</f>
        <v>11.040283561455819</v>
      </c>
      <c r="R599" s="21">
        <f t="shared" si="173"/>
        <v>0</v>
      </c>
      <c r="S599">
        <f t="shared" si="174"/>
        <v>0</v>
      </c>
      <c r="T599">
        <f>SUM($S$4:S599)</f>
        <v>1320700.0184136888</v>
      </c>
      <c r="U599">
        <f t="shared" si="175"/>
        <v>0.36686111622602463</v>
      </c>
      <c r="V599" s="21">
        <f t="shared" si="176"/>
        <v>0</v>
      </c>
      <c r="W599">
        <f t="shared" si="177"/>
        <v>0</v>
      </c>
      <c r="Y599">
        <f>SUM($W$4:W599)</f>
        <v>-538280.96552947478</v>
      </c>
      <c r="Z599">
        <f t="shared" si="164"/>
        <v>0.1495224904248541</v>
      </c>
      <c r="AA599">
        <f t="shared" si="178"/>
        <v>0</v>
      </c>
      <c r="AB599">
        <f t="shared" si="180"/>
        <v>0</v>
      </c>
      <c r="AC599">
        <f t="shared" si="179"/>
        <v>0</v>
      </c>
      <c r="AD599">
        <f t="shared" si="181"/>
        <v>0</v>
      </c>
      <c r="AE599">
        <f>SUM($AD$4:AD599)/3600</f>
        <v>0.11961799233988328</v>
      </c>
    </row>
    <row r="600" spans="1:31" x14ac:dyDescent="0.3">
      <c r="A600" s="8" t="s">
        <v>24</v>
      </c>
      <c r="B600" s="8">
        <v>596</v>
      </c>
      <c r="C600" s="8">
        <v>7</v>
      </c>
      <c r="D600" s="3">
        <f t="shared" si="165"/>
        <v>0</v>
      </c>
      <c r="E600" s="9">
        <v>0</v>
      </c>
      <c r="F600" s="21">
        <f t="shared" si="166"/>
        <v>0</v>
      </c>
      <c r="G600" s="5">
        <f t="shared" si="167"/>
        <v>0</v>
      </c>
      <c r="H600" s="5">
        <f t="shared" si="168"/>
        <v>0</v>
      </c>
      <c r="I600">
        <f>SUM($D$4:D600)</f>
        <v>3094.5277777777796</v>
      </c>
      <c r="J600">
        <f t="shared" si="169"/>
        <v>0</v>
      </c>
      <c r="K600">
        <f>Data!$B$4*9.81*0.012</f>
        <v>166.57380000000003</v>
      </c>
      <c r="L600" s="22">
        <f t="shared" si="170"/>
        <v>0</v>
      </c>
      <c r="M600" s="22">
        <f>SUM($L$4:L600)</f>
        <v>11124.850814558309</v>
      </c>
      <c r="N600" s="22">
        <f t="shared" si="171"/>
        <v>11.124850814558309</v>
      </c>
      <c r="O600">
        <f>Data!$B$4*F600</f>
        <v>0</v>
      </c>
      <c r="P600" s="23">
        <f t="shared" si="172"/>
        <v>166.57380000000003</v>
      </c>
      <c r="Q600" s="23">
        <f>SUM($P$4:P600)/10000</f>
        <v>11.056940941455819</v>
      </c>
      <c r="R600" s="21">
        <f t="shared" si="173"/>
        <v>0</v>
      </c>
      <c r="S600">
        <f t="shared" si="174"/>
        <v>0</v>
      </c>
      <c r="T600">
        <f>SUM($S$4:S600)</f>
        <v>1320700.0184136888</v>
      </c>
      <c r="U600">
        <f t="shared" si="175"/>
        <v>0.36686111622602463</v>
      </c>
      <c r="V600" s="21">
        <f t="shared" si="176"/>
        <v>0</v>
      </c>
      <c r="W600">
        <f t="shared" si="177"/>
        <v>0</v>
      </c>
      <c r="Y600">
        <f>SUM($W$4:W600)</f>
        <v>-538280.96552947478</v>
      </c>
      <c r="Z600">
        <f t="shared" si="164"/>
        <v>0.1495224904248541</v>
      </c>
      <c r="AA600">
        <f t="shared" si="178"/>
        <v>0</v>
      </c>
      <c r="AB600">
        <f t="shared" si="180"/>
        <v>0</v>
      </c>
      <c r="AC600">
        <f t="shared" si="179"/>
        <v>0</v>
      </c>
      <c r="AD600">
        <f t="shared" si="181"/>
        <v>0</v>
      </c>
      <c r="AE600">
        <f>SUM($AD$4:AD600)/3600</f>
        <v>0.11961799233988328</v>
      </c>
    </row>
    <row r="601" spans="1:31" x14ac:dyDescent="0.3">
      <c r="A601" s="8" t="s">
        <v>24</v>
      </c>
      <c r="B601" s="8">
        <v>597</v>
      </c>
      <c r="C601" s="8">
        <v>8</v>
      </c>
      <c r="D601" s="3">
        <f t="shared" si="165"/>
        <v>0</v>
      </c>
      <c r="E601" s="9">
        <v>0</v>
      </c>
      <c r="F601" s="21">
        <f t="shared" si="166"/>
        <v>0</v>
      </c>
      <c r="G601" s="5">
        <f t="shared" si="167"/>
        <v>0</v>
      </c>
      <c r="H601" s="5">
        <f t="shared" si="168"/>
        <v>0</v>
      </c>
      <c r="I601">
        <f>SUM($D$4:D601)</f>
        <v>3094.5277777777796</v>
      </c>
      <c r="J601">
        <f t="shared" si="169"/>
        <v>0</v>
      </c>
      <c r="K601">
        <f>Data!$B$4*9.81*0.012</f>
        <v>166.57380000000003</v>
      </c>
      <c r="L601" s="22">
        <f t="shared" si="170"/>
        <v>0</v>
      </c>
      <c r="M601" s="22">
        <f>SUM($L$4:L601)</f>
        <v>11124.850814558309</v>
      </c>
      <c r="N601" s="22">
        <f t="shared" si="171"/>
        <v>11.124850814558309</v>
      </c>
      <c r="O601">
        <f>Data!$B$4*F601</f>
        <v>0</v>
      </c>
      <c r="P601" s="23">
        <f t="shared" si="172"/>
        <v>166.57380000000003</v>
      </c>
      <c r="Q601" s="23">
        <f>SUM($P$4:P601)/10000</f>
        <v>11.073598321455819</v>
      </c>
      <c r="R601" s="21">
        <f t="shared" si="173"/>
        <v>0</v>
      </c>
      <c r="S601">
        <f t="shared" si="174"/>
        <v>0</v>
      </c>
      <c r="T601">
        <f>SUM($S$4:S601)</f>
        <v>1320700.0184136888</v>
      </c>
      <c r="U601">
        <f t="shared" si="175"/>
        <v>0.36686111622602463</v>
      </c>
      <c r="V601" s="21">
        <f t="shared" si="176"/>
        <v>0</v>
      </c>
      <c r="W601">
        <f t="shared" si="177"/>
        <v>0</v>
      </c>
      <c r="Y601">
        <f>SUM($W$4:W601)</f>
        <v>-538280.96552947478</v>
      </c>
      <c r="Z601">
        <f t="shared" si="164"/>
        <v>0.1495224904248541</v>
      </c>
      <c r="AA601">
        <f t="shared" si="178"/>
        <v>0</v>
      </c>
      <c r="AB601">
        <f t="shared" si="180"/>
        <v>0</v>
      </c>
      <c r="AC601">
        <f t="shared" si="179"/>
        <v>0</v>
      </c>
      <c r="AD601">
        <f t="shared" si="181"/>
        <v>0</v>
      </c>
      <c r="AE601">
        <f>SUM($AD$4:AD601)/3600</f>
        <v>0.11961799233988328</v>
      </c>
    </row>
    <row r="602" spans="1:31" x14ac:dyDescent="0.3">
      <c r="A602" s="8" t="s">
        <v>24</v>
      </c>
      <c r="B602" s="8">
        <v>598</v>
      </c>
      <c r="C602" s="8">
        <v>9</v>
      </c>
      <c r="D602" s="3">
        <f t="shared" si="165"/>
        <v>0</v>
      </c>
      <c r="E602" s="9">
        <v>0</v>
      </c>
      <c r="F602" s="21">
        <f t="shared" si="166"/>
        <v>0</v>
      </c>
      <c r="G602" s="5">
        <f t="shared" si="167"/>
        <v>0</v>
      </c>
      <c r="H602" s="5">
        <f t="shared" si="168"/>
        <v>0</v>
      </c>
      <c r="I602">
        <f>SUM($D$4:D602)</f>
        <v>3094.5277777777796</v>
      </c>
      <c r="J602">
        <f t="shared" si="169"/>
        <v>0</v>
      </c>
      <c r="K602">
        <f>Data!$B$4*9.81*0.012</f>
        <v>166.57380000000003</v>
      </c>
      <c r="L602" s="22">
        <f t="shared" si="170"/>
        <v>0</v>
      </c>
      <c r="M602" s="22">
        <f>SUM($L$4:L602)</f>
        <v>11124.850814558309</v>
      </c>
      <c r="N602" s="22">
        <f t="shared" si="171"/>
        <v>11.124850814558309</v>
      </c>
      <c r="O602">
        <f>Data!$B$4*F602</f>
        <v>0</v>
      </c>
      <c r="P602" s="23">
        <f t="shared" si="172"/>
        <v>166.57380000000003</v>
      </c>
      <c r="Q602" s="23">
        <f>SUM($P$4:P602)/10000</f>
        <v>11.090255701455819</v>
      </c>
      <c r="R602" s="21">
        <f t="shared" si="173"/>
        <v>0</v>
      </c>
      <c r="S602">
        <f t="shared" si="174"/>
        <v>0</v>
      </c>
      <c r="T602">
        <f>SUM($S$4:S602)</f>
        <v>1320700.0184136888</v>
      </c>
      <c r="U602">
        <f t="shared" si="175"/>
        <v>0.36686111622602463</v>
      </c>
      <c r="V602" s="21">
        <f t="shared" si="176"/>
        <v>0</v>
      </c>
      <c r="W602">
        <f t="shared" si="177"/>
        <v>0</v>
      </c>
      <c r="Y602">
        <f>SUM($W$4:W602)</f>
        <v>-538280.96552947478</v>
      </c>
      <c r="Z602">
        <f t="shared" si="164"/>
        <v>0.1495224904248541</v>
      </c>
      <c r="AA602">
        <f t="shared" si="178"/>
        <v>0</v>
      </c>
      <c r="AB602">
        <f t="shared" si="180"/>
        <v>0</v>
      </c>
      <c r="AC602">
        <f t="shared" si="179"/>
        <v>0</v>
      </c>
      <c r="AD602">
        <f t="shared" si="181"/>
        <v>0</v>
      </c>
      <c r="AE602">
        <f>SUM($AD$4:AD602)/3600</f>
        <v>0.11961799233988328</v>
      </c>
    </row>
    <row r="603" spans="1:31" x14ac:dyDescent="0.3">
      <c r="A603" s="8" t="s">
        <v>24</v>
      </c>
      <c r="B603" s="8">
        <v>599</v>
      </c>
      <c r="C603" s="8">
        <v>10</v>
      </c>
      <c r="D603" s="3">
        <f t="shared" si="165"/>
        <v>0</v>
      </c>
      <c r="E603" s="9">
        <v>0</v>
      </c>
      <c r="F603" s="21">
        <f t="shared" si="166"/>
        <v>0</v>
      </c>
      <c r="G603" s="5">
        <f t="shared" si="167"/>
        <v>0</v>
      </c>
      <c r="H603" s="5">
        <f t="shared" si="168"/>
        <v>0</v>
      </c>
      <c r="I603">
        <f>SUM($D$4:D603)</f>
        <v>3094.5277777777796</v>
      </c>
      <c r="J603">
        <f t="shared" si="169"/>
        <v>0</v>
      </c>
      <c r="K603">
        <f>Data!$B$4*9.81*0.012</f>
        <v>166.57380000000003</v>
      </c>
      <c r="L603" s="22">
        <f t="shared" si="170"/>
        <v>0</v>
      </c>
      <c r="M603" s="22">
        <f>SUM($L$4:L603)</f>
        <v>11124.850814558309</v>
      </c>
      <c r="N603" s="22">
        <f t="shared" si="171"/>
        <v>11.124850814558309</v>
      </c>
      <c r="O603">
        <f>Data!$B$4*F603</f>
        <v>0</v>
      </c>
      <c r="P603" s="23">
        <f t="shared" si="172"/>
        <v>166.57380000000003</v>
      </c>
      <c r="Q603" s="23">
        <f>SUM($P$4:P603)/10000</f>
        <v>11.106913081455819</v>
      </c>
      <c r="R603" s="21">
        <f t="shared" si="173"/>
        <v>0</v>
      </c>
      <c r="S603">
        <f t="shared" si="174"/>
        <v>0</v>
      </c>
      <c r="T603">
        <f>SUM($S$4:S603)</f>
        <v>1320700.0184136888</v>
      </c>
      <c r="U603">
        <f t="shared" si="175"/>
        <v>0.36686111622602463</v>
      </c>
      <c r="V603" s="21">
        <f t="shared" si="176"/>
        <v>0</v>
      </c>
      <c r="W603">
        <f t="shared" si="177"/>
        <v>0</v>
      </c>
      <c r="Y603">
        <f>SUM($W$4:W603)</f>
        <v>-538280.96552947478</v>
      </c>
      <c r="Z603">
        <f t="shared" si="164"/>
        <v>0.1495224904248541</v>
      </c>
      <c r="AA603">
        <f t="shared" si="178"/>
        <v>0</v>
      </c>
      <c r="AB603">
        <f t="shared" si="180"/>
        <v>0</v>
      </c>
      <c r="AC603">
        <f t="shared" si="179"/>
        <v>0</v>
      </c>
      <c r="AD603">
        <f t="shared" si="181"/>
        <v>0</v>
      </c>
      <c r="AE603">
        <f>SUM($AD$4:AD603)/3600</f>
        <v>0.11961799233988328</v>
      </c>
    </row>
    <row r="604" spans="1:31" x14ac:dyDescent="0.3">
      <c r="A604" s="8" t="s">
        <v>24</v>
      </c>
      <c r="B604" s="8">
        <v>600</v>
      </c>
      <c r="C604" s="8">
        <v>11</v>
      </c>
      <c r="D604" s="3">
        <f t="shared" si="165"/>
        <v>0</v>
      </c>
      <c r="E604" s="9">
        <v>0</v>
      </c>
      <c r="F604" s="21">
        <f t="shared" si="166"/>
        <v>0</v>
      </c>
      <c r="G604" s="5">
        <f t="shared" si="167"/>
        <v>0</v>
      </c>
      <c r="H604" s="5">
        <f t="shared" si="168"/>
        <v>0</v>
      </c>
      <c r="I604">
        <f>SUM($D$4:D604)</f>
        <v>3094.5277777777796</v>
      </c>
      <c r="J604">
        <f t="shared" si="169"/>
        <v>0</v>
      </c>
      <c r="K604">
        <f>Data!$B$4*9.81*0.012</f>
        <v>166.57380000000003</v>
      </c>
      <c r="L604" s="22">
        <f t="shared" si="170"/>
        <v>0</v>
      </c>
      <c r="M604" s="22">
        <f>SUM($L$4:L604)</f>
        <v>11124.850814558309</v>
      </c>
      <c r="N604" s="22">
        <f t="shared" si="171"/>
        <v>11.124850814558309</v>
      </c>
      <c r="O604">
        <f>Data!$B$4*F604</f>
        <v>0</v>
      </c>
      <c r="P604" s="23">
        <f t="shared" si="172"/>
        <v>166.57380000000003</v>
      </c>
      <c r="Q604" s="23">
        <f>SUM($P$4:P604)/10000</f>
        <v>11.123570461455818</v>
      </c>
      <c r="R604" s="21">
        <f t="shared" si="173"/>
        <v>0</v>
      </c>
      <c r="S604">
        <f t="shared" si="174"/>
        <v>0</v>
      </c>
      <c r="T604">
        <f>SUM($S$4:S604)</f>
        <v>1320700.0184136888</v>
      </c>
      <c r="U604">
        <f t="shared" si="175"/>
        <v>0.36686111622602463</v>
      </c>
      <c r="V604" s="21">
        <f t="shared" si="176"/>
        <v>0</v>
      </c>
      <c r="W604">
        <f t="shared" si="177"/>
        <v>0</v>
      </c>
      <c r="Y604">
        <f>SUM($W$4:W604)</f>
        <v>-538280.96552947478</v>
      </c>
      <c r="Z604">
        <f t="shared" si="164"/>
        <v>0.1495224904248541</v>
      </c>
      <c r="AA604">
        <f t="shared" si="178"/>
        <v>0</v>
      </c>
      <c r="AB604">
        <f t="shared" si="180"/>
        <v>0</v>
      </c>
      <c r="AC604">
        <f t="shared" si="179"/>
        <v>0</v>
      </c>
      <c r="AD604">
        <f t="shared" si="181"/>
        <v>0</v>
      </c>
      <c r="AE604">
        <f>SUM($AD$4:AD604)/3600</f>
        <v>0.11961799233988328</v>
      </c>
    </row>
    <row r="605" spans="1:31" x14ac:dyDescent="0.3">
      <c r="A605" s="8" t="s">
        <v>24</v>
      </c>
      <c r="B605" s="8">
        <v>601</v>
      </c>
      <c r="C605" s="8">
        <v>12</v>
      </c>
      <c r="D605" s="3">
        <f t="shared" si="165"/>
        <v>0.27777777777777779</v>
      </c>
      <c r="E605" s="9">
        <v>1</v>
      </c>
      <c r="F605" s="21">
        <f t="shared" si="166"/>
        <v>0.1388888888888889</v>
      </c>
      <c r="G605" s="5">
        <f t="shared" si="167"/>
        <v>0.5</v>
      </c>
      <c r="H605" s="5">
        <f t="shared" si="168"/>
        <v>71365.67408815588</v>
      </c>
      <c r="I605">
        <f>SUM($D$4:D605)</f>
        <v>3094.8055555555575</v>
      </c>
      <c r="J605">
        <f t="shared" si="169"/>
        <v>0.27777777777782831</v>
      </c>
      <c r="K605">
        <f>Data!$B$4*9.81*0.012</f>
        <v>166.57380000000003</v>
      </c>
      <c r="L605" s="22">
        <f t="shared" si="170"/>
        <v>3.1180833333333335E-2</v>
      </c>
      <c r="M605" s="22">
        <f>SUM($L$4:L605)</f>
        <v>11124.881995391643</v>
      </c>
      <c r="N605" s="22">
        <f t="shared" si="171"/>
        <v>11.124881995391643</v>
      </c>
      <c r="O605">
        <f>Data!$B$4*F605</f>
        <v>196.5277777777778</v>
      </c>
      <c r="P605" s="23">
        <f t="shared" si="172"/>
        <v>363.13275861111117</v>
      </c>
      <c r="Q605" s="23">
        <f>SUM($P$4:P605)/10000</f>
        <v>11.15988373731693</v>
      </c>
      <c r="R605" s="21">
        <f t="shared" si="173"/>
        <v>1</v>
      </c>
      <c r="S605">
        <f t="shared" si="174"/>
        <v>100.87021072532701</v>
      </c>
      <c r="T605">
        <f>SUM($S$4:S605)</f>
        <v>1320800.8886244141</v>
      </c>
      <c r="U605">
        <f t="shared" si="175"/>
        <v>0.36688913572900389</v>
      </c>
      <c r="V605" s="21">
        <f t="shared" si="176"/>
        <v>0</v>
      </c>
      <c r="W605">
        <f t="shared" si="177"/>
        <v>0</v>
      </c>
      <c r="Y605">
        <f>SUM($W$4:W605)</f>
        <v>-538280.96552947478</v>
      </c>
      <c r="Z605">
        <f t="shared" si="164"/>
        <v>0.1495224904248541</v>
      </c>
      <c r="AA605">
        <f t="shared" si="178"/>
        <v>0.10087021072530866</v>
      </c>
      <c r="AB605">
        <f t="shared" si="180"/>
        <v>0</v>
      </c>
      <c r="AC605">
        <f t="shared" si="179"/>
        <v>5.4591049382716056E-2</v>
      </c>
      <c r="AD605">
        <f t="shared" si="181"/>
        <v>0</v>
      </c>
      <c r="AE605">
        <f>SUM($AD$4:AD605)/3600</f>
        <v>0.11961799233988328</v>
      </c>
    </row>
    <row r="606" spans="1:31" x14ac:dyDescent="0.3">
      <c r="A606" s="8" t="s">
        <v>24</v>
      </c>
      <c r="B606" s="8">
        <v>602</v>
      </c>
      <c r="C606" s="8">
        <v>13</v>
      </c>
      <c r="D606" s="3">
        <f t="shared" si="165"/>
        <v>0.58333333333333337</v>
      </c>
      <c r="E606" s="9">
        <v>2.1</v>
      </c>
      <c r="F606" s="21">
        <f t="shared" si="166"/>
        <v>0.29166666666666669</v>
      </c>
      <c r="G606" s="5">
        <f t="shared" si="167"/>
        <v>1.05</v>
      </c>
      <c r="H606" s="5">
        <f t="shared" si="168"/>
        <v>239131.31425860594</v>
      </c>
      <c r="I606">
        <f>SUM($D$4:D606)</f>
        <v>3095.388888888891</v>
      </c>
      <c r="J606">
        <f t="shared" si="169"/>
        <v>0.58333333333348492</v>
      </c>
      <c r="K606">
        <f>Data!$B$4*9.81*0.012</f>
        <v>166.57380000000003</v>
      </c>
      <c r="L606" s="22">
        <f t="shared" si="170"/>
        <v>0.13750747500000002</v>
      </c>
      <c r="M606" s="22">
        <f>SUM($L$4:L606)</f>
        <v>11125.019502866642</v>
      </c>
      <c r="N606" s="22">
        <f t="shared" si="171"/>
        <v>11.125019502866643</v>
      </c>
      <c r="O606">
        <f>Data!$B$4*F606</f>
        <v>412.70833333333337</v>
      </c>
      <c r="P606" s="23">
        <f t="shared" si="172"/>
        <v>579.41964080833338</v>
      </c>
      <c r="Q606" s="23">
        <f>SUM($P$4:P606)/10000</f>
        <v>11.217825701397764</v>
      </c>
      <c r="R606" s="21">
        <f t="shared" si="173"/>
        <v>1</v>
      </c>
      <c r="S606">
        <f t="shared" si="174"/>
        <v>337.99479047161566</v>
      </c>
      <c r="T606">
        <f>SUM($S$4:S606)</f>
        <v>1321138.8834148857</v>
      </c>
      <c r="U606">
        <f t="shared" si="175"/>
        <v>0.36698302317080161</v>
      </c>
      <c r="V606" s="21">
        <f t="shared" si="176"/>
        <v>0</v>
      </c>
      <c r="W606">
        <f t="shared" si="177"/>
        <v>0</v>
      </c>
      <c r="Y606">
        <f>SUM($W$4:W606)</f>
        <v>-538280.96552947478</v>
      </c>
      <c r="Z606">
        <f t="shared" si="164"/>
        <v>0.1495224904248541</v>
      </c>
      <c r="AA606">
        <f t="shared" si="178"/>
        <v>0.33799479047152786</v>
      </c>
      <c r="AB606">
        <f t="shared" si="180"/>
        <v>0</v>
      </c>
      <c r="AC606">
        <f t="shared" si="179"/>
        <v>0.18615547839506177</v>
      </c>
      <c r="AD606">
        <f t="shared" si="181"/>
        <v>0</v>
      </c>
      <c r="AE606">
        <f>SUM($AD$4:AD606)/3600</f>
        <v>0.11961799233988328</v>
      </c>
    </row>
    <row r="607" spans="1:31" x14ac:dyDescent="0.3">
      <c r="A607" s="8" t="s">
        <v>24</v>
      </c>
      <c r="B607" s="8">
        <v>603</v>
      </c>
      <c r="C607" s="8">
        <v>14</v>
      </c>
      <c r="D607" s="3">
        <f t="shared" si="165"/>
        <v>1.3333333333333333</v>
      </c>
      <c r="E607" s="9">
        <v>4.8</v>
      </c>
      <c r="F607" s="21">
        <f t="shared" si="166"/>
        <v>0.52777777777777779</v>
      </c>
      <c r="G607" s="5">
        <f t="shared" si="167"/>
        <v>2.4</v>
      </c>
      <c r="H607" s="5">
        <f t="shared" si="168"/>
        <v>682653.28694930871</v>
      </c>
      <c r="I607">
        <f>SUM($D$4:D607)</f>
        <v>3096.7222222222244</v>
      </c>
      <c r="J607">
        <f t="shared" si="169"/>
        <v>1.3333333333334849</v>
      </c>
      <c r="K607">
        <f>Data!$B$4*9.81*0.012</f>
        <v>166.57380000000003</v>
      </c>
      <c r="L607" s="22">
        <f t="shared" si="170"/>
        <v>0.71840639999999989</v>
      </c>
      <c r="M607" s="22">
        <f>SUM($L$4:L607)</f>
        <v>11125.737909266642</v>
      </c>
      <c r="N607" s="22">
        <f t="shared" si="171"/>
        <v>11.125737909266642</v>
      </c>
      <c r="O607">
        <f>Data!$B$4*F607</f>
        <v>746.80555555555554</v>
      </c>
      <c r="P607" s="23">
        <f t="shared" si="172"/>
        <v>914.0977619555556</v>
      </c>
      <c r="Q607" s="23">
        <f>SUM($P$4:P607)/10000</f>
        <v>11.309235477593319</v>
      </c>
      <c r="R607" s="21">
        <f t="shared" si="173"/>
        <v>1</v>
      </c>
      <c r="S607">
        <f t="shared" si="174"/>
        <v>1218.7970159408794</v>
      </c>
      <c r="T607">
        <f>SUM($S$4:S607)</f>
        <v>1322357.6804308265</v>
      </c>
      <c r="U607">
        <f t="shared" si="175"/>
        <v>0.36732157789745179</v>
      </c>
      <c r="V607" s="21">
        <f t="shared" si="176"/>
        <v>0</v>
      </c>
      <c r="W607">
        <f t="shared" si="177"/>
        <v>0</v>
      </c>
      <c r="Y607">
        <f>SUM($W$4:W607)</f>
        <v>-538280.96552947478</v>
      </c>
      <c r="Z607">
        <f t="shared" si="164"/>
        <v>0.1495224904248541</v>
      </c>
      <c r="AA607">
        <f t="shared" si="178"/>
        <v>1.2187970159407406</v>
      </c>
      <c r="AB607">
        <f t="shared" si="180"/>
        <v>0</v>
      </c>
      <c r="AC607">
        <f t="shared" si="179"/>
        <v>1.0170312499999998</v>
      </c>
      <c r="AD607">
        <f t="shared" si="181"/>
        <v>0</v>
      </c>
      <c r="AE607">
        <f>SUM($AD$4:AD607)/3600</f>
        <v>0.11961799233988328</v>
      </c>
    </row>
    <row r="608" spans="1:31" x14ac:dyDescent="0.3">
      <c r="A608" s="8" t="s">
        <v>24</v>
      </c>
      <c r="B608" s="8">
        <v>604</v>
      </c>
      <c r="C608" s="8">
        <v>15</v>
      </c>
      <c r="D608" s="3">
        <f t="shared" si="165"/>
        <v>2.5277777777777777</v>
      </c>
      <c r="E608" s="9">
        <v>9.1</v>
      </c>
      <c r="F608" s="21">
        <f t="shared" si="166"/>
        <v>0.97222222222222221</v>
      </c>
      <c r="G608" s="5">
        <f t="shared" si="167"/>
        <v>4.55</v>
      </c>
      <c r="H608" s="5">
        <f t="shared" si="168"/>
        <v>2125242.0154512171</v>
      </c>
      <c r="I608">
        <f>SUM($D$4:D608)</f>
        <v>3099.2500000000023</v>
      </c>
      <c r="J608">
        <f t="shared" si="169"/>
        <v>2.5277777777778283</v>
      </c>
      <c r="K608">
        <f>Data!$B$4*9.81*0.012</f>
        <v>166.57380000000003</v>
      </c>
      <c r="L608" s="22">
        <f t="shared" si="170"/>
        <v>2.5820848083333328</v>
      </c>
      <c r="M608" s="22">
        <f>SUM($L$4:L608)</f>
        <v>11128.319994074975</v>
      </c>
      <c r="N608" s="22">
        <f t="shared" si="171"/>
        <v>11.128319994074975</v>
      </c>
      <c r="O608">
        <f>Data!$B$4*F608</f>
        <v>1375.6944444444443</v>
      </c>
      <c r="P608" s="23">
        <f t="shared" si="172"/>
        <v>1544.8503292527778</v>
      </c>
      <c r="Q608" s="23">
        <f>SUM($P$4:P608)/10000</f>
        <v>11.463720510518597</v>
      </c>
      <c r="R608" s="21">
        <f t="shared" si="173"/>
        <v>1</v>
      </c>
      <c r="S608">
        <f t="shared" si="174"/>
        <v>3905.038332277933</v>
      </c>
      <c r="T608">
        <f>SUM($S$4:S608)</f>
        <v>1326262.7187631044</v>
      </c>
      <c r="U608">
        <f t="shared" si="175"/>
        <v>0.368406310767529</v>
      </c>
      <c r="V608" s="21">
        <f t="shared" si="176"/>
        <v>0</v>
      </c>
      <c r="W608">
        <f t="shared" si="177"/>
        <v>0</v>
      </c>
      <c r="Y608">
        <f>SUM($W$4:W608)</f>
        <v>-538280.96552947478</v>
      </c>
      <c r="Z608">
        <f t="shared" si="164"/>
        <v>0.1495224904248541</v>
      </c>
      <c r="AA608">
        <f t="shared" si="178"/>
        <v>3.9050383322778548</v>
      </c>
      <c r="AB608">
        <f t="shared" si="180"/>
        <v>0</v>
      </c>
      <c r="AC608">
        <f t="shared" si="179"/>
        <v>3.2629070216049376</v>
      </c>
      <c r="AD608">
        <f t="shared" si="181"/>
        <v>0</v>
      </c>
      <c r="AE608">
        <f>SUM($AD$4:AD608)/3600</f>
        <v>0.11961799233988328</v>
      </c>
    </row>
    <row r="609" spans="1:31" x14ac:dyDescent="0.3">
      <c r="A609" s="8" t="s">
        <v>24</v>
      </c>
      <c r="B609" s="8">
        <v>605</v>
      </c>
      <c r="C609" s="8">
        <v>16</v>
      </c>
      <c r="D609" s="3">
        <f t="shared" si="165"/>
        <v>3.9444444444444442</v>
      </c>
      <c r="E609" s="9">
        <v>14.2</v>
      </c>
      <c r="F609" s="21">
        <f t="shared" si="166"/>
        <v>1.3055555555555554</v>
      </c>
      <c r="G609" s="5">
        <f t="shared" si="167"/>
        <v>7.1</v>
      </c>
      <c r="H609" s="5">
        <f t="shared" si="168"/>
        <v>3732079.954582701</v>
      </c>
      <c r="I609">
        <f>SUM($D$4:D609)</f>
        <v>3103.1944444444466</v>
      </c>
      <c r="J609">
        <f t="shared" si="169"/>
        <v>3.9444444444443434</v>
      </c>
      <c r="K609">
        <f>Data!$B$4*9.81*0.012</f>
        <v>166.57380000000003</v>
      </c>
      <c r="L609" s="22">
        <f t="shared" si="170"/>
        <v>6.2873032333333319</v>
      </c>
      <c r="M609" s="22">
        <f>SUM($L$4:L609)</f>
        <v>11134.607297308308</v>
      </c>
      <c r="N609" s="22">
        <f t="shared" si="171"/>
        <v>11.134607297308309</v>
      </c>
      <c r="O609">
        <f>Data!$B$4*F609</f>
        <v>1847.3611111111109</v>
      </c>
      <c r="P609" s="23">
        <f t="shared" si="172"/>
        <v>2020.2222143444442</v>
      </c>
      <c r="Q609" s="23">
        <f>SUM($P$4:P609)/10000</f>
        <v>11.66574273195304</v>
      </c>
      <c r="R609" s="21">
        <f t="shared" si="173"/>
        <v>1</v>
      </c>
      <c r="S609">
        <f t="shared" si="174"/>
        <v>7968.6542899139922</v>
      </c>
      <c r="T609">
        <f>SUM($S$4:S609)</f>
        <v>1334231.3730530185</v>
      </c>
      <c r="U609">
        <f t="shared" si="175"/>
        <v>0.37061982584806069</v>
      </c>
      <c r="V609" s="21">
        <f t="shared" si="176"/>
        <v>0</v>
      </c>
      <c r="W609">
        <f t="shared" si="177"/>
        <v>0</v>
      </c>
      <c r="Y609">
        <f>SUM($W$4:W609)</f>
        <v>-538280.96552947478</v>
      </c>
      <c r="Z609">
        <f t="shared" si="164"/>
        <v>0.1495224904248541</v>
      </c>
      <c r="AA609">
        <f t="shared" si="178"/>
        <v>7.9686542899141957</v>
      </c>
      <c r="AB609">
        <f t="shared" si="180"/>
        <v>0</v>
      </c>
      <c r="AC609">
        <f t="shared" si="179"/>
        <v>6.4870543981481479</v>
      </c>
      <c r="AD609">
        <f t="shared" si="181"/>
        <v>0</v>
      </c>
      <c r="AE609">
        <f>SUM($AD$4:AD609)/3600</f>
        <v>0.11961799233988328</v>
      </c>
    </row>
    <row r="610" spans="1:31" x14ac:dyDescent="0.3">
      <c r="A610" s="8" t="s">
        <v>24</v>
      </c>
      <c r="B610" s="8">
        <v>606</v>
      </c>
      <c r="C610" s="8">
        <v>17</v>
      </c>
      <c r="D610" s="3">
        <f t="shared" si="165"/>
        <v>5.5</v>
      </c>
      <c r="E610" s="9">
        <v>19.8</v>
      </c>
      <c r="F610" s="21">
        <f t="shared" si="166"/>
        <v>1.4861111111111112</v>
      </c>
      <c r="G610" s="5">
        <f t="shared" si="167"/>
        <v>9.9</v>
      </c>
      <c r="H610" s="5">
        <f t="shared" si="168"/>
        <v>4797951.1786484029</v>
      </c>
      <c r="I610">
        <f>SUM($D$4:D610)</f>
        <v>3108.6944444444466</v>
      </c>
      <c r="J610">
        <f t="shared" si="169"/>
        <v>5.5</v>
      </c>
      <c r="K610">
        <f>Data!$B$4*9.81*0.012</f>
        <v>166.57380000000003</v>
      </c>
      <c r="L610" s="22">
        <f t="shared" si="170"/>
        <v>12.224133899999998</v>
      </c>
      <c r="M610" s="22">
        <f>SUM($L$4:L610)</f>
        <v>11146.831431208308</v>
      </c>
      <c r="N610" s="22">
        <f t="shared" si="171"/>
        <v>11.146831431208307</v>
      </c>
      <c r="O610">
        <f>Data!$B$4*F610</f>
        <v>2102.8472222222222</v>
      </c>
      <c r="P610" s="23">
        <f t="shared" si="172"/>
        <v>2281.645156122222</v>
      </c>
      <c r="Q610" s="23">
        <f>SUM($P$4:P610)/10000</f>
        <v>11.893907247565261</v>
      </c>
      <c r="R610" s="21">
        <f t="shared" si="173"/>
        <v>1</v>
      </c>
      <c r="S610">
        <f t="shared" si="174"/>
        <v>12549.048358672222</v>
      </c>
      <c r="T610">
        <f>SUM($S$4:S610)</f>
        <v>1346780.4214116908</v>
      </c>
      <c r="U610">
        <f t="shared" si="175"/>
        <v>0.37410567261435856</v>
      </c>
      <c r="V610" s="21">
        <f t="shared" si="176"/>
        <v>0</v>
      </c>
      <c r="W610">
        <f t="shared" si="177"/>
        <v>0</v>
      </c>
      <c r="Y610">
        <f>SUM($W$4:W610)</f>
        <v>-538280.96552947478</v>
      </c>
      <c r="Z610">
        <f t="shared" si="164"/>
        <v>0.1495224904248541</v>
      </c>
      <c r="AA610">
        <f t="shared" si="178"/>
        <v>12.549048358672222</v>
      </c>
      <c r="AB610">
        <f t="shared" si="180"/>
        <v>0</v>
      </c>
      <c r="AC610">
        <f t="shared" si="179"/>
        <v>10.394135802469137</v>
      </c>
      <c r="AD610">
        <f t="shared" si="181"/>
        <v>0</v>
      </c>
      <c r="AE610">
        <f>SUM($AD$4:AD610)/3600</f>
        <v>0.11961799233988328</v>
      </c>
    </row>
    <row r="611" spans="1:31" x14ac:dyDescent="0.3">
      <c r="A611" s="8" t="s">
        <v>24</v>
      </c>
      <c r="B611" s="8">
        <v>607</v>
      </c>
      <c r="C611" s="8">
        <v>18</v>
      </c>
      <c r="D611" s="3">
        <f t="shared" si="165"/>
        <v>7.083333333333333</v>
      </c>
      <c r="E611" s="9">
        <v>25.5</v>
      </c>
      <c r="F611" s="21">
        <f t="shared" si="166"/>
        <v>1.5694444444444444</v>
      </c>
      <c r="G611" s="5">
        <f t="shared" si="167"/>
        <v>12.75</v>
      </c>
      <c r="H611" s="5">
        <f t="shared" si="168"/>
        <v>5346740.0660349578</v>
      </c>
      <c r="I611">
        <f>SUM($D$4:D611)</f>
        <v>3115.7777777777801</v>
      </c>
      <c r="J611">
        <f t="shared" si="169"/>
        <v>7.0833333333334849</v>
      </c>
      <c r="K611">
        <f>Data!$B$4*9.81*0.012</f>
        <v>166.57380000000003</v>
      </c>
      <c r="L611" s="22">
        <f t="shared" si="170"/>
        <v>20.275336874999997</v>
      </c>
      <c r="M611" s="22">
        <f>SUM($L$4:L611)</f>
        <v>11167.106768083308</v>
      </c>
      <c r="N611" s="22">
        <f t="shared" si="171"/>
        <v>11.167106768083308</v>
      </c>
      <c r="O611">
        <f>Data!$B$4*F611</f>
        <v>2220.7638888888887</v>
      </c>
      <c r="P611" s="23">
        <f t="shared" si="172"/>
        <v>2407.6130257638888</v>
      </c>
      <c r="Q611" s="23">
        <f>SUM($P$4:P611)/10000</f>
        <v>12.134668550141651</v>
      </c>
      <c r="R611" s="21">
        <f t="shared" si="173"/>
        <v>1</v>
      </c>
      <c r="S611">
        <f t="shared" si="174"/>
        <v>17053.925599161244</v>
      </c>
      <c r="T611">
        <f>SUM($S$4:S611)</f>
        <v>1363834.3470108521</v>
      </c>
      <c r="U611">
        <f t="shared" si="175"/>
        <v>0.37884287416968115</v>
      </c>
      <c r="V611" s="21">
        <f t="shared" si="176"/>
        <v>0</v>
      </c>
      <c r="W611">
        <f t="shared" si="177"/>
        <v>0</v>
      </c>
      <c r="Y611">
        <f>SUM($W$4:W611)</f>
        <v>-538280.96552947478</v>
      </c>
      <c r="Z611">
        <f t="shared" si="164"/>
        <v>0.1495224904248541</v>
      </c>
      <c r="AA611">
        <f t="shared" si="178"/>
        <v>17.053925599160877</v>
      </c>
      <c r="AB611">
        <f t="shared" si="180"/>
        <v>0</v>
      </c>
      <c r="AC611">
        <f t="shared" si="179"/>
        <v>14.095954861111109</v>
      </c>
      <c r="AD611">
        <f t="shared" si="181"/>
        <v>0</v>
      </c>
      <c r="AE611">
        <f>SUM($AD$4:AD611)/3600</f>
        <v>0.11961799233988328</v>
      </c>
    </row>
    <row r="612" spans="1:31" x14ac:dyDescent="0.3">
      <c r="A612" s="8" t="s">
        <v>24</v>
      </c>
      <c r="B612" s="8">
        <v>608</v>
      </c>
      <c r="C612" s="8">
        <v>19</v>
      </c>
      <c r="D612" s="3">
        <f t="shared" si="165"/>
        <v>8.4722222222222214</v>
      </c>
      <c r="E612" s="9">
        <v>30.5</v>
      </c>
      <c r="F612" s="21">
        <f t="shared" si="166"/>
        <v>1.4861111111111109</v>
      </c>
      <c r="G612" s="5">
        <f t="shared" si="167"/>
        <v>15.25</v>
      </c>
      <c r="H612" s="5">
        <f t="shared" si="168"/>
        <v>4833240.8165131696</v>
      </c>
      <c r="I612">
        <f>SUM($D$4:D612)</f>
        <v>3124.2500000000023</v>
      </c>
      <c r="J612">
        <f t="shared" si="169"/>
        <v>8.4722222222221717</v>
      </c>
      <c r="K612">
        <f>Data!$B$4*9.81*0.012</f>
        <v>166.57380000000003</v>
      </c>
      <c r="L612" s="22">
        <f t="shared" si="170"/>
        <v>29.005970208333324</v>
      </c>
      <c r="M612" s="22">
        <f>SUM($L$4:L612)</f>
        <v>11196.11273829164</v>
      </c>
      <c r="N612" s="22">
        <f t="shared" si="171"/>
        <v>11.196112738291641</v>
      </c>
      <c r="O612">
        <f>Data!$B$4*F612</f>
        <v>2102.8472222222222</v>
      </c>
      <c r="P612" s="23">
        <f t="shared" si="172"/>
        <v>2298.4269924305554</v>
      </c>
      <c r="Q612" s="23">
        <f>SUM($P$4:P612)/10000</f>
        <v>12.364511249384705</v>
      </c>
      <c r="R612" s="21">
        <f t="shared" si="173"/>
        <v>1</v>
      </c>
      <c r="S612">
        <f t="shared" si="174"/>
        <v>19472.784241425423</v>
      </c>
      <c r="T612">
        <f>SUM($S$4:S612)</f>
        <v>1383307.1312522774</v>
      </c>
      <c r="U612">
        <f t="shared" si="175"/>
        <v>0.3842519809034104</v>
      </c>
      <c r="V612" s="21">
        <f t="shared" si="176"/>
        <v>0</v>
      </c>
      <c r="W612">
        <f t="shared" si="177"/>
        <v>0</v>
      </c>
      <c r="Y612">
        <f>SUM($W$4:W612)</f>
        <v>-538280.96552947478</v>
      </c>
      <c r="Z612">
        <f t="shared" si="164"/>
        <v>0.1495224904248541</v>
      </c>
      <c r="AA612">
        <f t="shared" si="178"/>
        <v>19.472784241425536</v>
      </c>
      <c r="AB612">
        <f t="shared" si="180"/>
        <v>0</v>
      </c>
      <c r="AC612">
        <f t="shared" si="179"/>
        <v>15.285493827160488</v>
      </c>
      <c r="AD612">
        <f t="shared" si="181"/>
        <v>0</v>
      </c>
      <c r="AE612">
        <f>SUM($AD$4:AD612)/3600</f>
        <v>0.11961799233988328</v>
      </c>
    </row>
    <row r="613" spans="1:31" x14ac:dyDescent="0.3">
      <c r="A613" s="8" t="s">
        <v>24</v>
      </c>
      <c r="B613" s="8">
        <v>609</v>
      </c>
      <c r="C613" s="8">
        <v>20</v>
      </c>
      <c r="D613" s="3">
        <f t="shared" si="165"/>
        <v>9.6666666666666661</v>
      </c>
      <c r="E613" s="9">
        <v>34.799999999999997</v>
      </c>
      <c r="F613" s="21">
        <f t="shared" si="166"/>
        <v>1.2916666666666663</v>
      </c>
      <c r="G613" s="5">
        <f t="shared" si="167"/>
        <v>17.399999999999999</v>
      </c>
      <c r="H613" s="5">
        <f t="shared" si="168"/>
        <v>3713982.6005563592</v>
      </c>
      <c r="I613">
        <f>SUM($D$4:D613)</f>
        <v>3133.9166666666688</v>
      </c>
      <c r="J613">
        <f t="shared" si="169"/>
        <v>9.6666666666665151</v>
      </c>
      <c r="K613">
        <f>Data!$B$4*9.81*0.012</f>
        <v>166.57380000000003</v>
      </c>
      <c r="L613" s="22">
        <f t="shared" si="170"/>
        <v>37.761236399999987</v>
      </c>
      <c r="M613" s="22">
        <f>SUM($L$4:L613)</f>
        <v>11233.87397469164</v>
      </c>
      <c r="N613" s="22">
        <f t="shared" si="171"/>
        <v>11.23387397469164</v>
      </c>
      <c r="O613">
        <f>Data!$B$4*F613</f>
        <v>1827.7083333333328</v>
      </c>
      <c r="P613" s="23">
        <f t="shared" si="172"/>
        <v>2032.0433697333328</v>
      </c>
      <c r="Q613" s="23">
        <f>SUM($P$4:P613)/10000</f>
        <v>12.567715586358039</v>
      </c>
      <c r="R613" s="21">
        <f t="shared" si="173"/>
        <v>1</v>
      </c>
      <c r="S613">
        <f t="shared" si="174"/>
        <v>19643.085907421908</v>
      </c>
      <c r="T613">
        <f>SUM($S$4:S613)</f>
        <v>1402950.2171596994</v>
      </c>
      <c r="U613">
        <f t="shared" si="175"/>
        <v>0.38970839365547205</v>
      </c>
      <c r="V613" s="21">
        <f t="shared" si="176"/>
        <v>0</v>
      </c>
      <c r="W613">
        <f t="shared" si="177"/>
        <v>0</v>
      </c>
      <c r="Y613">
        <f>SUM($W$4:W613)</f>
        <v>-538280.96552947478</v>
      </c>
      <c r="Z613">
        <f t="shared" si="164"/>
        <v>0.1495224904248541</v>
      </c>
      <c r="AA613">
        <f t="shared" si="178"/>
        <v>19.643085907422218</v>
      </c>
      <c r="AB613">
        <f t="shared" si="180"/>
        <v>0</v>
      </c>
      <c r="AC613">
        <f t="shared" si="179"/>
        <v>15.328620756172837</v>
      </c>
      <c r="AD613">
        <f t="shared" si="181"/>
        <v>0</v>
      </c>
      <c r="AE613">
        <f>SUM($AD$4:AD613)/3600</f>
        <v>0.11961799233988328</v>
      </c>
    </row>
    <row r="614" spans="1:31" x14ac:dyDescent="0.3">
      <c r="A614" s="8" t="s">
        <v>24</v>
      </c>
      <c r="B614" s="8">
        <v>610</v>
      </c>
      <c r="C614" s="8">
        <v>21</v>
      </c>
      <c r="D614" s="3">
        <f t="shared" si="165"/>
        <v>10.777777777777777</v>
      </c>
      <c r="E614" s="9">
        <v>38.799999999999997</v>
      </c>
      <c r="F614" s="21">
        <f t="shared" si="166"/>
        <v>1.1527777777777775</v>
      </c>
      <c r="G614" s="5">
        <f t="shared" si="167"/>
        <v>19.399999999999999</v>
      </c>
      <c r="H614" s="5">
        <f t="shared" si="168"/>
        <v>3009030.9889421319</v>
      </c>
      <c r="I614">
        <f>SUM($D$4:D614)</f>
        <v>3144.6944444444466</v>
      </c>
      <c r="J614">
        <f t="shared" si="169"/>
        <v>10.777777777777828</v>
      </c>
      <c r="K614">
        <f>Data!$B$4*9.81*0.012</f>
        <v>166.57380000000003</v>
      </c>
      <c r="L614" s="22">
        <f t="shared" si="170"/>
        <v>46.940873733333319</v>
      </c>
      <c r="M614" s="22">
        <f>SUM($L$4:L614)</f>
        <v>11280.814848424972</v>
      </c>
      <c r="N614" s="22">
        <f t="shared" si="171"/>
        <v>11.280814848424972</v>
      </c>
      <c r="O614">
        <f>Data!$B$4*F614</f>
        <v>1631.1805555555552</v>
      </c>
      <c r="P614" s="23">
        <f t="shared" si="172"/>
        <v>1844.6952292888886</v>
      </c>
      <c r="Q614" s="23">
        <f>SUM($P$4:P614)/10000</f>
        <v>12.752185109286929</v>
      </c>
      <c r="R614" s="21">
        <f t="shared" si="173"/>
        <v>1</v>
      </c>
      <c r="S614">
        <f t="shared" si="174"/>
        <v>19881.715249002558</v>
      </c>
      <c r="T614">
        <f>SUM($S$4:S614)</f>
        <v>1422831.9324087019</v>
      </c>
      <c r="U614">
        <f t="shared" si="175"/>
        <v>0.39523109233575054</v>
      </c>
      <c r="V614" s="21">
        <f t="shared" si="176"/>
        <v>0</v>
      </c>
      <c r="W614">
        <f t="shared" si="177"/>
        <v>0</v>
      </c>
      <c r="Y614">
        <f>SUM($W$4:W614)</f>
        <v>-538280.96552947478</v>
      </c>
      <c r="Z614">
        <f t="shared" si="164"/>
        <v>0.1495224904248541</v>
      </c>
      <c r="AA614">
        <f t="shared" si="178"/>
        <v>19.881715249002465</v>
      </c>
      <c r="AB614">
        <f t="shared" si="180"/>
        <v>0</v>
      </c>
      <c r="AC614">
        <f t="shared" si="179"/>
        <v>16.071604938271605</v>
      </c>
      <c r="AD614">
        <f t="shared" si="181"/>
        <v>0</v>
      </c>
      <c r="AE614">
        <f>SUM($AD$4:AD614)/3600</f>
        <v>0.11961799233988328</v>
      </c>
    </row>
    <row r="615" spans="1:31" x14ac:dyDescent="0.3">
      <c r="A615" s="8" t="s">
        <v>24</v>
      </c>
      <c r="B615" s="8">
        <v>611</v>
      </c>
      <c r="C615" s="8">
        <v>22</v>
      </c>
      <c r="D615" s="3">
        <f t="shared" si="165"/>
        <v>11.916666666666666</v>
      </c>
      <c r="E615" s="9">
        <v>42.9</v>
      </c>
      <c r="F615" s="21">
        <f t="shared" si="166"/>
        <v>1.1250000000000002</v>
      </c>
      <c r="G615" s="5">
        <f t="shared" si="167"/>
        <v>21.45</v>
      </c>
      <c r="H615" s="5">
        <f t="shared" si="168"/>
        <v>2890581.2541305167</v>
      </c>
      <c r="I615">
        <f>SUM($D$4:D615)</f>
        <v>3156.6111111111131</v>
      </c>
      <c r="J615">
        <f t="shared" si="169"/>
        <v>11.916666666666515</v>
      </c>
      <c r="K615">
        <f>Data!$B$4*9.81*0.012</f>
        <v>166.57380000000003</v>
      </c>
      <c r="L615" s="22">
        <f t="shared" si="170"/>
        <v>57.385517474999986</v>
      </c>
      <c r="M615" s="22">
        <f>SUM($L$4:L615)</f>
        <v>11338.200365899973</v>
      </c>
      <c r="N615" s="22">
        <f t="shared" si="171"/>
        <v>11.338200365899972</v>
      </c>
      <c r="O615">
        <f>Data!$B$4*F615</f>
        <v>1591.8750000000002</v>
      </c>
      <c r="P615" s="23">
        <f t="shared" si="172"/>
        <v>1815.8343174750003</v>
      </c>
      <c r="Q615" s="23">
        <f>SUM($P$4:P615)/10000</f>
        <v>12.933768541034429</v>
      </c>
      <c r="R615" s="21">
        <f t="shared" si="173"/>
        <v>1</v>
      </c>
      <c r="S615">
        <f t="shared" si="174"/>
        <v>21638.692283243479</v>
      </c>
      <c r="T615">
        <f>SUM($S$4:S615)</f>
        <v>1444470.6246919453</v>
      </c>
      <c r="U615">
        <f t="shared" si="175"/>
        <v>0.40124184019220704</v>
      </c>
      <c r="V615" s="21">
        <f t="shared" si="176"/>
        <v>0</v>
      </c>
      <c r="W615">
        <f t="shared" si="177"/>
        <v>0</v>
      </c>
      <c r="Y615">
        <f>SUM($W$4:W615)</f>
        <v>-538280.96552947478</v>
      </c>
      <c r="Z615">
        <f t="shared" si="164"/>
        <v>0.1495224904248541</v>
      </c>
      <c r="AA615">
        <f t="shared" si="178"/>
        <v>21.638692283243753</v>
      </c>
      <c r="AB615">
        <f t="shared" si="180"/>
        <v>0</v>
      </c>
      <c r="AC615">
        <f t="shared" si="179"/>
        <v>18.286363811728396</v>
      </c>
      <c r="AD615">
        <f t="shared" si="181"/>
        <v>0</v>
      </c>
      <c r="AE615">
        <f>SUM($AD$4:AD615)/3600</f>
        <v>0.11961799233988328</v>
      </c>
    </row>
    <row r="616" spans="1:31" x14ac:dyDescent="0.3">
      <c r="A616" s="8" t="s">
        <v>24</v>
      </c>
      <c r="B616" s="8">
        <v>612</v>
      </c>
      <c r="C616" s="8">
        <v>23</v>
      </c>
      <c r="D616" s="3">
        <f t="shared" si="165"/>
        <v>12.888888888888888</v>
      </c>
      <c r="E616" s="9">
        <v>46.4</v>
      </c>
      <c r="F616" s="21">
        <f t="shared" si="166"/>
        <v>1.0555555555555558</v>
      </c>
      <c r="G616" s="5">
        <f t="shared" si="167"/>
        <v>23.2</v>
      </c>
      <c r="H616" s="5">
        <f t="shared" si="168"/>
        <v>2579938.3670791616</v>
      </c>
      <c r="I616">
        <f>SUM($D$4:D616)</f>
        <v>3169.5000000000018</v>
      </c>
      <c r="J616">
        <f t="shared" si="169"/>
        <v>12.888888888888687</v>
      </c>
      <c r="K616">
        <f>Data!$B$4*9.81*0.012</f>
        <v>166.57380000000003</v>
      </c>
      <c r="L616" s="22">
        <f t="shared" si="170"/>
        <v>67.131086933333307</v>
      </c>
      <c r="M616" s="22">
        <f>SUM($L$4:L616)</f>
        <v>11405.331452833307</v>
      </c>
      <c r="N616" s="22">
        <f t="shared" si="171"/>
        <v>11.405331452833307</v>
      </c>
      <c r="O616">
        <f>Data!$B$4*F616</f>
        <v>1493.6111111111115</v>
      </c>
      <c r="P616" s="23">
        <f t="shared" si="172"/>
        <v>1727.3159980444448</v>
      </c>
      <c r="Q616" s="23">
        <f>SUM($P$4:P616)/10000</f>
        <v>13.106500140838873</v>
      </c>
      <c r="R616" s="21">
        <f t="shared" si="173"/>
        <v>1</v>
      </c>
      <c r="S616">
        <f t="shared" si="174"/>
        <v>22263.183974794716</v>
      </c>
      <c r="T616">
        <f>SUM($S$4:S616)</f>
        <v>1466733.8086667401</v>
      </c>
      <c r="U616">
        <f t="shared" si="175"/>
        <v>0.40742605796298337</v>
      </c>
      <c r="V616" s="21">
        <f t="shared" si="176"/>
        <v>0</v>
      </c>
      <c r="W616">
        <f t="shared" si="177"/>
        <v>0</v>
      </c>
      <c r="Y616">
        <f>SUM($W$4:W616)</f>
        <v>-538280.96552947478</v>
      </c>
      <c r="Z616">
        <f t="shared" si="164"/>
        <v>0.1495224904248541</v>
      </c>
      <c r="AA616">
        <f t="shared" si="178"/>
        <v>22.263183974795066</v>
      </c>
      <c r="AB616">
        <f t="shared" si="180"/>
        <v>0</v>
      </c>
      <c r="AC616">
        <f t="shared" si="179"/>
        <v>17.062432484567882</v>
      </c>
      <c r="AD616">
        <f t="shared" si="181"/>
        <v>0</v>
      </c>
      <c r="AE616">
        <f>SUM($AD$4:AD616)/3600</f>
        <v>0.11961799233988328</v>
      </c>
    </row>
    <row r="617" spans="1:31" x14ac:dyDescent="0.3">
      <c r="A617" s="8" t="s">
        <v>24</v>
      </c>
      <c r="B617" s="8">
        <v>613</v>
      </c>
      <c r="C617" s="8">
        <v>24</v>
      </c>
      <c r="D617" s="3">
        <f t="shared" si="165"/>
        <v>13.416666666666666</v>
      </c>
      <c r="E617" s="9">
        <v>48.3</v>
      </c>
      <c r="F617" s="21">
        <f t="shared" si="166"/>
        <v>0.74999999999999978</v>
      </c>
      <c r="G617" s="5">
        <f t="shared" si="167"/>
        <v>24.15</v>
      </c>
      <c r="H617" s="5">
        <f t="shared" si="168"/>
        <v>1380224.8760993434</v>
      </c>
      <c r="I617">
        <f>SUM($D$4:D617)</f>
        <v>3182.9166666666683</v>
      </c>
      <c r="J617">
        <f t="shared" si="169"/>
        <v>13.416666666666515</v>
      </c>
      <c r="K617">
        <f>Data!$B$4*9.81*0.012</f>
        <v>166.57380000000003</v>
      </c>
      <c r="L617" s="22">
        <f t="shared" si="170"/>
        <v>72.741454274999981</v>
      </c>
      <c r="M617" s="22">
        <f>SUM($L$4:L617)</f>
        <v>11478.072907108306</v>
      </c>
      <c r="N617" s="22">
        <f t="shared" si="171"/>
        <v>11.478072907108306</v>
      </c>
      <c r="O617">
        <f>Data!$B$4*F617</f>
        <v>1061.2499999999998</v>
      </c>
      <c r="P617" s="23">
        <f t="shared" si="172"/>
        <v>1300.5652542749999</v>
      </c>
      <c r="Q617" s="23">
        <f>SUM($P$4:P617)/10000</f>
        <v>13.236556666266374</v>
      </c>
      <c r="R617" s="21">
        <f t="shared" si="173"/>
        <v>1</v>
      </c>
      <c r="S617">
        <f t="shared" si="174"/>
        <v>17449.250494856053</v>
      </c>
      <c r="T617">
        <f>SUM($S$4:S617)</f>
        <v>1484183.0591615962</v>
      </c>
      <c r="U617">
        <f t="shared" si="175"/>
        <v>0.41227307198933227</v>
      </c>
      <c r="V617" s="21">
        <f t="shared" si="176"/>
        <v>0</v>
      </c>
      <c r="W617">
        <f t="shared" si="177"/>
        <v>0</v>
      </c>
      <c r="Y617">
        <f>SUM($W$4:W617)</f>
        <v>-538280.96552947478</v>
      </c>
      <c r="Z617">
        <f t="shared" si="164"/>
        <v>0.1495224904248541</v>
      </c>
      <c r="AA617">
        <f t="shared" si="178"/>
        <v>17.449250494856248</v>
      </c>
      <c r="AB617">
        <f t="shared" si="180"/>
        <v>0</v>
      </c>
      <c r="AC617">
        <f t="shared" si="179"/>
        <v>9.8225675154321177</v>
      </c>
      <c r="AD617">
        <f t="shared" si="181"/>
        <v>0</v>
      </c>
      <c r="AE617">
        <f>SUM($AD$4:AD617)/3600</f>
        <v>0.11961799233988328</v>
      </c>
    </row>
    <row r="618" spans="1:31" x14ac:dyDescent="0.3">
      <c r="A618" s="8" t="s">
        <v>24</v>
      </c>
      <c r="B618" s="8">
        <v>614</v>
      </c>
      <c r="C618" s="8">
        <v>25</v>
      </c>
      <c r="D618" s="3">
        <f t="shared" si="165"/>
        <v>13.527777777777779</v>
      </c>
      <c r="E618" s="9">
        <v>48.7</v>
      </c>
      <c r="F618" s="21">
        <f t="shared" si="166"/>
        <v>0.31944444444444503</v>
      </c>
      <c r="G618" s="5">
        <f t="shared" si="167"/>
        <v>24.35</v>
      </c>
      <c r="H618" s="5">
        <f t="shared" si="168"/>
        <v>313037.22828940506</v>
      </c>
      <c r="I618">
        <f>SUM($D$4:D618)</f>
        <v>3196.4444444444462</v>
      </c>
      <c r="J618">
        <f t="shared" si="169"/>
        <v>13.527777777777828</v>
      </c>
      <c r="K618">
        <f>Data!$B$4*9.81*0.012</f>
        <v>166.57380000000003</v>
      </c>
      <c r="L618" s="22">
        <f t="shared" si="170"/>
        <v>73.951270608333331</v>
      </c>
      <c r="M618" s="22">
        <f>SUM($L$4:L618)</f>
        <v>11552.024177716639</v>
      </c>
      <c r="N618" s="22">
        <f t="shared" si="171"/>
        <v>11.552024177716639</v>
      </c>
      <c r="O618">
        <f>Data!$B$4*F618</f>
        <v>452.01388888888971</v>
      </c>
      <c r="P618" s="23">
        <f t="shared" si="172"/>
        <v>692.538959497223</v>
      </c>
      <c r="Q618" s="23">
        <f>SUM($P$4:P618)/10000</f>
        <v>13.305810562216097</v>
      </c>
      <c r="R618" s="21">
        <f t="shared" si="173"/>
        <v>1</v>
      </c>
      <c r="S618">
        <f t="shared" si="174"/>
        <v>9368.5131465319137</v>
      </c>
      <c r="T618">
        <f>SUM($S$4:S618)</f>
        <v>1493551.5723081282</v>
      </c>
      <c r="U618">
        <f t="shared" si="175"/>
        <v>0.41487543675225785</v>
      </c>
      <c r="V618" s="21">
        <f t="shared" si="176"/>
        <v>0</v>
      </c>
      <c r="W618">
        <f t="shared" si="177"/>
        <v>0</v>
      </c>
      <c r="Y618">
        <f>SUM($W$4:W618)</f>
        <v>-538280.96552947478</v>
      </c>
      <c r="Z618">
        <f t="shared" ref="Z618:Z681" si="182">Y618/3600000*-1</f>
        <v>0.1495224904248541</v>
      </c>
      <c r="AA618">
        <f t="shared" si="178"/>
        <v>9.3685131465318783</v>
      </c>
      <c r="AB618">
        <f t="shared" si="180"/>
        <v>0</v>
      </c>
      <c r="AC618">
        <f t="shared" si="179"/>
        <v>2.1181327160493995</v>
      </c>
      <c r="AD618">
        <f t="shared" si="181"/>
        <v>0</v>
      </c>
      <c r="AE618">
        <f>SUM($AD$4:AD618)/3600</f>
        <v>0.11961799233988328</v>
      </c>
    </row>
    <row r="619" spans="1:31" x14ac:dyDescent="0.3">
      <c r="A619" s="8" t="s">
        <v>24</v>
      </c>
      <c r="B619" s="8">
        <v>615</v>
      </c>
      <c r="C619" s="8">
        <v>26</v>
      </c>
      <c r="D619" s="3">
        <f t="shared" si="165"/>
        <v>13.472222222222221</v>
      </c>
      <c r="E619" s="9">
        <v>48.5</v>
      </c>
      <c r="F619" s="21">
        <f t="shared" si="166"/>
        <v>2.7777777777778172E-2</v>
      </c>
      <c r="G619" s="5">
        <f t="shared" si="167"/>
        <v>24.25</v>
      </c>
      <c r="H619" s="5">
        <f t="shared" si="168"/>
        <v>10975.072948080811</v>
      </c>
      <c r="I619">
        <f>SUM($D$4:D619)</f>
        <v>3209.9166666666683</v>
      </c>
      <c r="J619">
        <f t="shared" si="169"/>
        <v>13.472222222222172</v>
      </c>
      <c r="K619">
        <f>Data!$B$4*9.81*0.012</f>
        <v>166.57380000000003</v>
      </c>
      <c r="L619" s="22">
        <f t="shared" si="170"/>
        <v>73.345115208333311</v>
      </c>
      <c r="M619" s="22">
        <f>SUM($L$4:L619)</f>
        <v>11625.369292924972</v>
      </c>
      <c r="N619" s="22">
        <f t="shared" si="171"/>
        <v>11.625369292924972</v>
      </c>
      <c r="O619">
        <f>Data!$B$4*F619</f>
        <v>39.305555555556111</v>
      </c>
      <c r="P619" s="23">
        <f t="shared" si="172"/>
        <v>279.22447076388949</v>
      </c>
      <c r="Q619" s="23">
        <f>SUM($P$4:P619)/10000</f>
        <v>13.333733009292487</v>
      </c>
      <c r="R619" s="21">
        <f t="shared" si="173"/>
        <v>1</v>
      </c>
      <c r="S619">
        <f t="shared" si="174"/>
        <v>3761.7741200134969</v>
      </c>
      <c r="T619">
        <f>SUM($S$4:S619)</f>
        <v>1497313.3464281417</v>
      </c>
      <c r="U619">
        <f t="shared" si="175"/>
        <v>0.41592037400781712</v>
      </c>
      <c r="V619" s="21">
        <f t="shared" si="176"/>
        <v>0</v>
      </c>
      <c r="W619">
        <f t="shared" si="177"/>
        <v>0</v>
      </c>
      <c r="Y619">
        <f>SUM($W$4:W619)</f>
        <v>-538280.96552947478</v>
      </c>
      <c r="Z619">
        <f t="shared" si="182"/>
        <v>0.1495224904248541</v>
      </c>
      <c r="AA619">
        <f t="shared" si="178"/>
        <v>3.7617741200135111</v>
      </c>
      <c r="AB619">
        <f t="shared" si="180"/>
        <v>0</v>
      </c>
      <c r="AC619">
        <f t="shared" si="179"/>
        <v>-1.06125000000002</v>
      </c>
      <c r="AD619">
        <f t="shared" si="181"/>
        <v>0</v>
      </c>
      <c r="AE619">
        <f>SUM($AD$4:AD619)/3600</f>
        <v>0.11961799233988328</v>
      </c>
    </row>
    <row r="620" spans="1:31" x14ac:dyDescent="0.3">
      <c r="A620" s="8" t="s">
        <v>24</v>
      </c>
      <c r="B620" s="8">
        <v>616</v>
      </c>
      <c r="C620" s="8">
        <v>27</v>
      </c>
      <c r="D620" s="3">
        <f t="shared" si="165"/>
        <v>13.444444444444443</v>
      </c>
      <c r="E620" s="9">
        <v>48.4</v>
      </c>
      <c r="F620" s="21">
        <f t="shared" si="166"/>
        <v>-4.1666666666667261E-2</v>
      </c>
      <c r="G620" s="5">
        <f t="shared" si="167"/>
        <v>24.2</v>
      </c>
      <c r="H620" s="5">
        <f t="shared" si="168"/>
        <v>-10651.320501416769</v>
      </c>
      <c r="I620">
        <f>SUM($D$4:D620)</f>
        <v>3223.3611111111127</v>
      </c>
      <c r="J620">
        <f t="shared" si="169"/>
        <v>13.444444444444343</v>
      </c>
      <c r="K620">
        <f>Data!$B$4*9.81*0.012</f>
        <v>166.57380000000003</v>
      </c>
      <c r="L620" s="22">
        <f t="shared" si="170"/>
        <v>73.042972933333303</v>
      </c>
      <c r="M620" s="22">
        <f>SUM($L$4:L620)</f>
        <v>11698.412265858306</v>
      </c>
      <c r="N620" s="22">
        <f t="shared" si="171"/>
        <v>11.698412265858305</v>
      </c>
      <c r="O620">
        <f>Data!$B$4*F620</f>
        <v>-58.958333333334174</v>
      </c>
      <c r="P620" s="23">
        <f t="shared" si="172"/>
        <v>180.65843959999916</v>
      </c>
      <c r="Q620" s="23">
        <f>SUM($P$4:P620)/10000</f>
        <v>13.351798853252488</v>
      </c>
      <c r="R620" s="21">
        <f t="shared" si="173"/>
        <v>0</v>
      </c>
      <c r="S620">
        <f t="shared" si="174"/>
        <v>0</v>
      </c>
      <c r="T620">
        <f>SUM($S$4:S620)</f>
        <v>1497313.3464281417</v>
      </c>
      <c r="U620">
        <f t="shared" si="175"/>
        <v>0.41592037400781712</v>
      </c>
      <c r="V620" s="21">
        <f t="shared" si="176"/>
        <v>0</v>
      </c>
      <c r="W620">
        <f t="shared" si="177"/>
        <v>0</v>
      </c>
      <c r="Y620">
        <f>SUM($W$4:W620)</f>
        <v>-538280.96552947478</v>
      </c>
      <c r="Z620">
        <f t="shared" si="182"/>
        <v>0.1495224904248541</v>
      </c>
      <c r="AA620">
        <f t="shared" si="178"/>
        <v>2.4288523546222103</v>
      </c>
      <c r="AB620">
        <f t="shared" si="180"/>
        <v>0</v>
      </c>
      <c r="AC620">
        <f t="shared" si="179"/>
        <v>-0.52898726851854239</v>
      </c>
      <c r="AD620">
        <f t="shared" si="181"/>
        <v>0</v>
      </c>
      <c r="AE620">
        <f>SUM($AD$4:AD620)/3600</f>
        <v>0.11961799233988328</v>
      </c>
    </row>
    <row r="621" spans="1:31" x14ac:dyDescent="0.3">
      <c r="A621" s="8" t="s">
        <v>24</v>
      </c>
      <c r="B621" s="8">
        <v>617</v>
      </c>
      <c r="C621" s="8">
        <v>28</v>
      </c>
      <c r="D621" s="3">
        <f t="shared" si="165"/>
        <v>13.388888888888889</v>
      </c>
      <c r="E621" s="9">
        <v>48.2</v>
      </c>
      <c r="F621" s="21">
        <f t="shared" si="166"/>
        <v>-4.1666666666666269E-2</v>
      </c>
      <c r="G621" s="5">
        <f t="shared" si="167"/>
        <v>24.1</v>
      </c>
      <c r="H621" s="5">
        <f t="shared" si="168"/>
        <v>-10615.803193687434</v>
      </c>
      <c r="I621">
        <f>SUM($D$4:D621)</f>
        <v>3236.7500000000014</v>
      </c>
      <c r="J621">
        <f t="shared" si="169"/>
        <v>13.388888888888687</v>
      </c>
      <c r="K621">
        <f>Data!$B$4*9.81*0.012</f>
        <v>166.57380000000003</v>
      </c>
      <c r="L621" s="22">
        <f t="shared" si="170"/>
        <v>72.440559233333332</v>
      </c>
      <c r="M621" s="22">
        <f>SUM($L$4:L621)</f>
        <v>11770.852825091639</v>
      </c>
      <c r="N621" s="22">
        <f t="shared" si="171"/>
        <v>11.770852825091639</v>
      </c>
      <c r="O621">
        <f>Data!$B$4*F621</f>
        <v>-58.958333333332767</v>
      </c>
      <c r="P621" s="23">
        <f t="shared" si="172"/>
        <v>180.05602590000061</v>
      </c>
      <c r="Q621" s="23">
        <f>SUM($P$4:P621)/10000</f>
        <v>13.369804455842488</v>
      </c>
      <c r="R621" s="21">
        <f t="shared" si="173"/>
        <v>0</v>
      </c>
      <c r="S621">
        <f t="shared" si="174"/>
        <v>0</v>
      </c>
      <c r="T621">
        <f>SUM($S$4:S621)</f>
        <v>1497313.3464281417</v>
      </c>
      <c r="U621">
        <f t="shared" si="175"/>
        <v>0.41592037400781712</v>
      </c>
      <c r="V621" s="21">
        <f t="shared" si="176"/>
        <v>0</v>
      </c>
      <c r="W621">
        <f t="shared" si="177"/>
        <v>0</v>
      </c>
      <c r="Y621">
        <f>SUM($W$4:W621)</f>
        <v>-538280.96552947478</v>
      </c>
      <c r="Z621">
        <f t="shared" si="182"/>
        <v>0.1495224904248541</v>
      </c>
      <c r="AA621">
        <f t="shared" si="178"/>
        <v>2.4107501245500078</v>
      </c>
      <c r="AB621">
        <f t="shared" si="180"/>
        <v>0</v>
      </c>
      <c r="AC621">
        <f t="shared" si="179"/>
        <v>-1.0546990740740287</v>
      </c>
      <c r="AD621">
        <f t="shared" si="181"/>
        <v>0</v>
      </c>
      <c r="AE621">
        <f>SUM($AD$4:AD621)/3600</f>
        <v>0.11961799233988328</v>
      </c>
    </row>
    <row r="622" spans="1:31" x14ac:dyDescent="0.3">
      <c r="A622" s="8" t="s">
        <v>24</v>
      </c>
      <c r="B622" s="8">
        <v>618</v>
      </c>
      <c r="C622" s="8">
        <v>29</v>
      </c>
      <c r="D622" s="3">
        <f t="shared" si="165"/>
        <v>13.277777777777777</v>
      </c>
      <c r="E622" s="9">
        <v>47.8</v>
      </c>
      <c r="F622" s="21">
        <f t="shared" si="166"/>
        <v>-8.3333333333333523E-2</v>
      </c>
      <c r="G622" s="5">
        <f t="shared" si="167"/>
        <v>23.9</v>
      </c>
      <c r="H622" s="5">
        <f t="shared" si="168"/>
        <v>-14138.249435152778</v>
      </c>
      <c r="I622">
        <f>SUM($D$4:D622)</f>
        <v>3250.0277777777792</v>
      </c>
      <c r="J622">
        <f t="shared" si="169"/>
        <v>13.277777777777828</v>
      </c>
      <c r="K622">
        <f>Data!$B$4*9.81*0.012</f>
        <v>166.57380000000003</v>
      </c>
      <c r="L622" s="22">
        <f t="shared" si="170"/>
        <v>71.243215233333316</v>
      </c>
      <c r="M622" s="22">
        <f>SUM($L$4:L622)</f>
        <v>11842.096040324972</v>
      </c>
      <c r="N622" s="22">
        <f t="shared" si="171"/>
        <v>11.842096040324972</v>
      </c>
      <c r="O622">
        <f>Data!$B$4*F622</f>
        <v>-117.91666666666694</v>
      </c>
      <c r="P622" s="23">
        <f t="shared" si="172"/>
        <v>119.90034856666639</v>
      </c>
      <c r="Q622" s="23">
        <f>SUM($P$4:P622)/10000</f>
        <v>13.381794490699155</v>
      </c>
      <c r="R622" s="21">
        <f t="shared" si="173"/>
        <v>0</v>
      </c>
      <c r="S622">
        <f t="shared" si="174"/>
        <v>0</v>
      </c>
      <c r="T622">
        <f>SUM($S$4:S622)</f>
        <v>1497313.3464281417</v>
      </c>
      <c r="U622">
        <f t="shared" si="175"/>
        <v>0.41592037400781712</v>
      </c>
      <c r="V622" s="21">
        <f t="shared" si="176"/>
        <v>0</v>
      </c>
      <c r="W622">
        <f t="shared" si="177"/>
        <v>0</v>
      </c>
      <c r="Y622">
        <f>SUM($W$4:W622)</f>
        <v>-538280.96552947478</v>
      </c>
      <c r="Z622">
        <f t="shared" si="182"/>
        <v>0.1495224904248541</v>
      </c>
      <c r="AA622">
        <f t="shared" si="178"/>
        <v>1.5920101837462926</v>
      </c>
      <c r="AB622">
        <f t="shared" si="180"/>
        <v>0</v>
      </c>
      <c r="AC622">
        <f t="shared" si="179"/>
        <v>-2.0962962962963156</v>
      </c>
      <c r="AD622">
        <f t="shared" si="181"/>
        <v>0</v>
      </c>
      <c r="AE622">
        <f>SUM($AD$4:AD622)/3600</f>
        <v>0.11961799233988328</v>
      </c>
    </row>
    <row r="623" spans="1:31" x14ac:dyDescent="0.3">
      <c r="A623" s="8" t="s">
        <v>24</v>
      </c>
      <c r="B623" s="8">
        <v>619</v>
      </c>
      <c r="C623" s="8">
        <v>30</v>
      </c>
      <c r="D623" s="3">
        <f t="shared" si="165"/>
        <v>13.055555555555555</v>
      </c>
      <c r="E623" s="9">
        <v>47</v>
      </c>
      <c r="F623" s="21">
        <f t="shared" si="166"/>
        <v>-0.16666666666666705</v>
      </c>
      <c r="G623" s="5">
        <f t="shared" si="167"/>
        <v>23.5</v>
      </c>
      <c r="H623" s="5">
        <f t="shared" si="168"/>
        <v>89.869597916791335</v>
      </c>
      <c r="I623">
        <f>SUM($D$4:D623)</f>
        <v>3263.0833333333348</v>
      </c>
      <c r="J623">
        <f t="shared" si="169"/>
        <v>13.055555555555657</v>
      </c>
      <c r="K623">
        <f>Data!$B$4*9.81*0.012</f>
        <v>166.57380000000003</v>
      </c>
      <c r="L623" s="22">
        <f t="shared" si="170"/>
        <v>68.878460833333321</v>
      </c>
      <c r="M623" s="22">
        <f>SUM($L$4:L623)</f>
        <v>11910.974501158305</v>
      </c>
      <c r="N623" s="22">
        <f t="shared" si="171"/>
        <v>11.910974501158305</v>
      </c>
      <c r="O623">
        <f>Data!$B$4*F623</f>
        <v>-235.83333333333388</v>
      </c>
      <c r="P623" s="23">
        <f t="shared" si="172"/>
        <v>-0.38107250000052773</v>
      </c>
      <c r="Q623" s="23">
        <f>SUM($P$4:P623)/10000</f>
        <v>13.381756383449156</v>
      </c>
      <c r="R623" s="21">
        <f t="shared" si="173"/>
        <v>0</v>
      </c>
      <c r="S623">
        <f t="shared" si="174"/>
        <v>0</v>
      </c>
      <c r="T623">
        <f>SUM($S$4:S623)</f>
        <v>1497313.3464281417</v>
      </c>
      <c r="U623">
        <f t="shared" si="175"/>
        <v>0.41592037400781712</v>
      </c>
      <c r="V623" s="21">
        <f t="shared" si="176"/>
        <v>1</v>
      </c>
      <c r="W623" s="28">
        <f t="shared" si="177"/>
        <v>-4.9751131944513727</v>
      </c>
      <c r="X623" s="28">
        <f>SUM(W623:W626)</f>
        <v>-4913.540616063895</v>
      </c>
      <c r="Y623">
        <f>SUM($W$4:W623)</f>
        <v>-538285.94064266921</v>
      </c>
      <c r="Z623">
        <f t="shared" si="182"/>
        <v>0.14952387240074144</v>
      </c>
      <c r="AA623">
        <f t="shared" si="178"/>
        <v>-4.9751131944513341E-3</v>
      </c>
      <c r="AB623">
        <f t="shared" si="180"/>
        <v>1</v>
      </c>
      <c r="AC623">
        <f t="shared" si="179"/>
        <v>-4.1401851851851825</v>
      </c>
      <c r="AD623">
        <f t="shared" si="181"/>
        <v>3.9800905555610984E-3</v>
      </c>
      <c r="AE623">
        <f>SUM($AD$4:AD623)/3600</f>
        <v>0.11961909792059316</v>
      </c>
    </row>
    <row r="624" spans="1:31" x14ac:dyDescent="0.3">
      <c r="A624" s="8" t="s">
        <v>24</v>
      </c>
      <c r="B624" s="8">
        <v>620</v>
      </c>
      <c r="C624" s="8">
        <v>31</v>
      </c>
      <c r="D624" s="3">
        <f t="shared" si="165"/>
        <v>12.75</v>
      </c>
      <c r="E624" s="9">
        <v>45.9</v>
      </c>
      <c r="F624" s="21">
        <f t="shared" si="166"/>
        <v>-0.26388888888888867</v>
      </c>
      <c r="G624" s="5">
        <f t="shared" si="167"/>
        <v>22.95</v>
      </c>
      <c r="H624" s="5">
        <f t="shared" si="168"/>
        <v>52700.905392363449</v>
      </c>
      <c r="I624">
        <f>SUM($D$4:D624)</f>
        <v>3275.8333333333348</v>
      </c>
      <c r="J624">
        <f t="shared" si="169"/>
        <v>12.75</v>
      </c>
      <c r="K624">
        <f>Data!$B$4*9.81*0.012</f>
        <v>166.57380000000003</v>
      </c>
      <c r="L624" s="22">
        <f t="shared" si="170"/>
        <v>65.692091474999998</v>
      </c>
      <c r="M624" s="22">
        <f>SUM($L$4:L624)</f>
        <v>11976.666592633306</v>
      </c>
      <c r="N624" s="22">
        <f t="shared" si="171"/>
        <v>11.976666592633306</v>
      </c>
      <c r="O624">
        <f>Data!$B$4*F624</f>
        <v>-373.40277777777749</v>
      </c>
      <c r="P624" s="23">
        <f t="shared" si="172"/>
        <v>-141.13688630277744</v>
      </c>
      <c r="Q624" s="23">
        <f>SUM($P$4:P624)/10000</f>
        <v>13.367642694818878</v>
      </c>
      <c r="R624" s="21">
        <f t="shared" si="173"/>
        <v>0</v>
      </c>
      <c r="S624">
        <f t="shared" si="174"/>
        <v>0</v>
      </c>
      <c r="T624">
        <f>SUM($S$4:S624)</f>
        <v>1497313.3464281417</v>
      </c>
      <c r="U624">
        <f t="shared" si="175"/>
        <v>0.41592037400781712</v>
      </c>
      <c r="V624" s="21">
        <f t="shared" si="176"/>
        <v>1</v>
      </c>
      <c r="W624" s="28">
        <f t="shared" si="177"/>
        <v>-1799.4953003604123</v>
      </c>
      <c r="X624" s="28"/>
      <c r="Y624">
        <f>SUM($W$4:W624)</f>
        <v>-540085.43594302959</v>
      </c>
      <c r="Z624">
        <f t="shared" si="182"/>
        <v>0.15002373220639711</v>
      </c>
      <c r="AA624">
        <f t="shared" si="178"/>
        <v>-1.7994953003604124</v>
      </c>
      <c r="AB624">
        <f t="shared" si="180"/>
        <v>1</v>
      </c>
      <c r="AC624">
        <f t="shared" si="179"/>
        <v>-5.5786593364197437</v>
      </c>
      <c r="AD624">
        <f t="shared" si="181"/>
        <v>1.43959624028833</v>
      </c>
      <c r="AE624">
        <f>SUM($AD$4:AD624)/3600</f>
        <v>0.1200189857651177</v>
      </c>
    </row>
    <row r="625" spans="1:31" x14ac:dyDescent="0.3">
      <c r="A625" s="8" t="s">
        <v>24</v>
      </c>
      <c r="B625" s="8">
        <v>621</v>
      </c>
      <c r="C625" s="8">
        <v>32</v>
      </c>
      <c r="D625" s="3">
        <f t="shared" si="165"/>
        <v>12.472222222222221</v>
      </c>
      <c r="E625" s="9">
        <v>44.9</v>
      </c>
      <c r="F625" s="21">
        <f t="shared" si="166"/>
        <v>-0.29166666666666685</v>
      </c>
      <c r="G625" s="5">
        <f t="shared" si="167"/>
        <v>22.45</v>
      </c>
      <c r="H625" s="5">
        <f t="shared" si="168"/>
        <v>75638.567391880366</v>
      </c>
      <c r="I625">
        <f>SUM($D$4:D625)</f>
        <v>3288.305555555557</v>
      </c>
      <c r="J625">
        <f t="shared" si="169"/>
        <v>12.472222222222172</v>
      </c>
      <c r="K625">
        <f>Data!$B$4*9.81*0.012</f>
        <v>166.57380000000003</v>
      </c>
      <c r="L625" s="22">
        <f t="shared" si="170"/>
        <v>62.860871808333314</v>
      </c>
      <c r="M625" s="22">
        <f>SUM($L$4:L625)</f>
        <v>12039.52746444164</v>
      </c>
      <c r="N625" s="22">
        <f t="shared" si="171"/>
        <v>12.03952746444164</v>
      </c>
      <c r="O625">
        <f>Data!$B$4*F625</f>
        <v>-412.7083333333336</v>
      </c>
      <c r="P625" s="23">
        <f t="shared" si="172"/>
        <v>-183.27366152500025</v>
      </c>
      <c r="Q625" s="23">
        <f>SUM($P$4:P625)/10000</f>
        <v>13.349315328666378</v>
      </c>
      <c r="R625" s="21">
        <f t="shared" si="173"/>
        <v>0</v>
      </c>
      <c r="S625">
        <f t="shared" si="174"/>
        <v>0</v>
      </c>
      <c r="T625">
        <f>SUM($S$4:S625)</f>
        <v>1497313.3464281417</v>
      </c>
      <c r="U625">
        <f t="shared" si="175"/>
        <v>0.41592037400781712</v>
      </c>
      <c r="V625" s="21">
        <f t="shared" si="176"/>
        <v>1</v>
      </c>
      <c r="W625" s="28">
        <f t="shared" si="177"/>
        <v>-2285.8298340201327</v>
      </c>
      <c r="X625" s="28"/>
      <c r="Y625">
        <f>SUM($W$4:W625)</f>
        <v>-542371.2657770497</v>
      </c>
      <c r="Z625">
        <f t="shared" si="182"/>
        <v>0.15065868493806936</v>
      </c>
      <c r="AA625">
        <f t="shared" si="178"/>
        <v>-2.2858298340201419</v>
      </c>
      <c r="AB625">
        <f t="shared" si="180"/>
        <v>1</v>
      </c>
      <c r="AC625">
        <f t="shared" si="179"/>
        <v>-4.9568672839506407</v>
      </c>
      <c r="AD625">
        <f t="shared" si="181"/>
        <v>1.8286638672161062</v>
      </c>
      <c r="AE625">
        <f>SUM($AD$4:AD625)/3600</f>
        <v>0.1205269479504555</v>
      </c>
    </row>
    <row r="626" spans="1:31" x14ac:dyDescent="0.3">
      <c r="A626" s="8" t="s">
        <v>24</v>
      </c>
      <c r="B626" s="8">
        <v>622</v>
      </c>
      <c r="C626" s="8">
        <v>33</v>
      </c>
      <c r="D626" s="3">
        <f t="shared" si="165"/>
        <v>12.333333333333332</v>
      </c>
      <c r="E626" s="9">
        <v>44.4</v>
      </c>
      <c r="F626" s="21">
        <f t="shared" si="166"/>
        <v>-0.20833333333333331</v>
      </c>
      <c r="G626" s="5">
        <f t="shared" si="167"/>
        <v>22.2</v>
      </c>
      <c r="H626" s="5">
        <f t="shared" si="168"/>
        <v>19677.113537361096</v>
      </c>
      <c r="I626">
        <f>SUM($D$4:D626)</f>
        <v>3300.6388888888905</v>
      </c>
      <c r="J626">
        <f t="shared" si="169"/>
        <v>12.333333333333485</v>
      </c>
      <c r="K626">
        <f>Data!$B$4*9.81*0.012</f>
        <v>166.57380000000003</v>
      </c>
      <c r="L626" s="22">
        <f t="shared" si="170"/>
        <v>61.468647599999983</v>
      </c>
      <c r="M626" s="22">
        <f>SUM($L$4:L626)</f>
        <v>12100.996112041641</v>
      </c>
      <c r="N626" s="22">
        <f t="shared" si="171"/>
        <v>12.10099611204164</v>
      </c>
      <c r="O626">
        <f>Data!$B$4*F626</f>
        <v>-294.79166666666663</v>
      </c>
      <c r="P626" s="23">
        <f t="shared" si="172"/>
        <v>-66.749219066666626</v>
      </c>
      <c r="Q626" s="23">
        <f>SUM($P$4:P626)/10000</f>
        <v>13.342640406759712</v>
      </c>
      <c r="R626" s="21">
        <f t="shared" si="173"/>
        <v>0</v>
      </c>
      <c r="S626">
        <f t="shared" si="174"/>
        <v>0</v>
      </c>
      <c r="T626">
        <f>SUM($S$4:S626)</f>
        <v>1497313.3464281417</v>
      </c>
      <c r="U626">
        <f t="shared" si="175"/>
        <v>0.41592037400781712</v>
      </c>
      <c r="V626" s="21">
        <f t="shared" si="176"/>
        <v>1</v>
      </c>
      <c r="W626" s="28">
        <f t="shared" si="177"/>
        <v>-823.24036848889853</v>
      </c>
      <c r="X626" s="28"/>
      <c r="Y626">
        <f>SUM($W$4:W626)</f>
        <v>-543194.50614553865</v>
      </c>
      <c r="Z626">
        <f t="shared" si="182"/>
        <v>0.15088736281820517</v>
      </c>
      <c r="AA626">
        <f t="shared" si="178"/>
        <v>-0.82324036848888826</v>
      </c>
      <c r="AB626">
        <f t="shared" si="180"/>
        <v>1</v>
      </c>
      <c r="AC626">
        <f t="shared" si="179"/>
        <v>-2.4374903549382658</v>
      </c>
      <c r="AD626">
        <f t="shared" si="181"/>
        <v>0.65859229479111892</v>
      </c>
      <c r="AE626">
        <f>SUM($AD$4:AD626)/3600</f>
        <v>0.12070989025456415</v>
      </c>
    </row>
    <row r="627" spans="1:31" x14ac:dyDescent="0.3">
      <c r="A627" s="8" t="s">
        <v>24</v>
      </c>
      <c r="B627" s="8">
        <v>623</v>
      </c>
      <c r="C627" s="8">
        <v>34</v>
      </c>
      <c r="D627" s="3">
        <f t="shared" si="165"/>
        <v>12.305555555555554</v>
      </c>
      <c r="E627" s="9">
        <v>44.3</v>
      </c>
      <c r="F627" s="21">
        <f t="shared" si="166"/>
        <v>-8.3333333333333523E-2</v>
      </c>
      <c r="G627" s="5">
        <f t="shared" si="167"/>
        <v>22.15</v>
      </c>
      <c r="H627" s="5">
        <f t="shared" si="168"/>
        <v>-12953.052318538192</v>
      </c>
      <c r="I627">
        <f>SUM($D$4:D627)</f>
        <v>3312.9444444444462</v>
      </c>
      <c r="J627">
        <f t="shared" si="169"/>
        <v>12.305555555555657</v>
      </c>
      <c r="K627">
        <f>Data!$B$4*9.81*0.012</f>
        <v>166.57380000000003</v>
      </c>
      <c r="L627" s="22">
        <f t="shared" si="170"/>
        <v>61.192073608333303</v>
      </c>
      <c r="M627" s="22">
        <f>SUM($L$4:L627)</f>
        <v>12162.188185649975</v>
      </c>
      <c r="N627" s="22">
        <f t="shared" si="171"/>
        <v>12.162188185649974</v>
      </c>
      <c r="O627">
        <f>Data!$B$4*F627</f>
        <v>-117.91666666666694</v>
      </c>
      <c r="P627" s="23">
        <f t="shared" si="172"/>
        <v>109.84920694166638</v>
      </c>
      <c r="Q627" s="23">
        <f>SUM($P$4:P627)/10000</f>
        <v>13.353625327453878</v>
      </c>
      <c r="R627" s="21">
        <f t="shared" si="173"/>
        <v>0</v>
      </c>
      <c r="S627">
        <f t="shared" si="174"/>
        <v>0</v>
      </c>
      <c r="T627">
        <f>SUM($S$4:S627)</f>
        <v>1497313.3464281417</v>
      </c>
      <c r="U627">
        <f t="shared" si="175"/>
        <v>0.41592037400781712</v>
      </c>
      <c r="V627" s="21">
        <f t="shared" si="176"/>
        <v>0</v>
      </c>
      <c r="W627">
        <f t="shared" si="177"/>
        <v>0</v>
      </c>
      <c r="Y627">
        <f>SUM($W$4:W627)</f>
        <v>-543194.50614553865</v>
      </c>
      <c r="Z627">
        <f t="shared" si="182"/>
        <v>0.15088736281820517</v>
      </c>
      <c r="AA627">
        <f t="shared" si="178"/>
        <v>1.3517555187543944</v>
      </c>
      <c r="AB627">
        <f t="shared" si="180"/>
        <v>0</v>
      </c>
      <c r="AC627">
        <f t="shared" si="179"/>
        <v>-0.48422260802470973</v>
      </c>
      <c r="AD627">
        <f t="shared" si="181"/>
        <v>0</v>
      </c>
      <c r="AE627">
        <f>SUM($AD$4:AD627)/3600</f>
        <v>0.12070989025456415</v>
      </c>
    </row>
    <row r="628" spans="1:31" x14ac:dyDescent="0.3">
      <c r="A628" s="8" t="s">
        <v>24</v>
      </c>
      <c r="B628" s="8">
        <v>624</v>
      </c>
      <c r="C628" s="8">
        <v>35</v>
      </c>
      <c r="D628" s="3">
        <f t="shared" si="165"/>
        <v>12.361111111111111</v>
      </c>
      <c r="E628" s="9">
        <v>44.5</v>
      </c>
      <c r="F628" s="21">
        <f t="shared" si="166"/>
        <v>1.3888888888889086E-2</v>
      </c>
      <c r="G628" s="5">
        <f t="shared" si="167"/>
        <v>22.25</v>
      </c>
      <c r="H628" s="5">
        <f t="shared" si="168"/>
        <v>4873.3469239632304</v>
      </c>
      <c r="I628">
        <f>SUM($D$4:D628)</f>
        <v>3325.3055555555575</v>
      </c>
      <c r="J628">
        <f t="shared" si="169"/>
        <v>12.361111111111313</v>
      </c>
      <c r="K628">
        <f>Data!$B$4*9.81*0.012</f>
        <v>166.57380000000003</v>
      </c>
      <c r="L628" s="22">
        <f t="shared" si="170"/>
        <v>61.745845208333321</v>
      </c>
      <c r="M628" s="22">
        <f>SUM($L$4:L628)</f>
        <v>12223.934030858309</v>
      </c>
      <c r="N628" s="22">
        <f t="shared" si="171"/>
        <v>12.22393403085831</v>
      </c>
      <c r="O628">
        <f>Data!$B$4*F628</f>
        <v>19.652777777778056</v>
      </c>
      <c r="P628" s="23">
        <f t="shared" si="172"/>
        <v>247.97242298611141</v>
      </c>
      <c r="Q628" s="23">
        <f>SUM($P$4:P628)/10000</f>
        <v>13.378422569752491</v>
      </c>
      <c r="R628" s="21">
        <f t="shared" si="173"/>
        <v>1</v>
      </c>
      <c r="S628">
        <f t="shared" si="174"/>
        <v>3065.214673022816</v>
      </c>
      <c r="T628">
        <f>SUM($S$4:S628)</f>
        <v>1500378.5611011644</v>
      </c>
      <c r="U628">
        <f t="shared" si="175"/>
        <v>0.41677182252810124</v>
      </c>
      <c r="V628" s="21">
        <f t="shared" si="176"/>
        <v>0</v>
      </c>
      <c r="W628">
        <f t="shared" si="177"/>
        <v>0</v>
      </c>
      <c r="Y628">
        <f>SUM($W$4:W628)</f>
        <v>-543194.50614553865</v>
      </c>
      <c r="Z628">
        <f t="shared" si="182"/>
        <v>0.15088736281820517</v>
      </c>
      <c r="AA628">
        <f t="shared" si="178"/>
        <v>3.0652146730227661</v>
      </c>
      <c r="AB628">
        <f t="shared" si="180"/>
        <v>0</v>
      </c>
      <c r="AC628">
        <f t="shared" si="179"/>
        <v>0.96953703703706462</v>
      </c>
      <c r="AD628">
        <f t="shared" si="181"/>
        <v>0</v>
      </c>
      <c r="AE628">
        <f>SUM($AD$4:AD628)/3600</f>
        <v>0.12070989025456415</v>
      </c>
    </row>
    <row r="629" spans="1:31" x14ac:dyDescent="0.3">
      <c r="A629" s="8" t="s">
        <v>24</v>
      </c>
      <c r="B629" s="8">
        <v>625</v>
      </c>
      <c r="C629" s="8">
        <v>36</v>
      </c>
      <c r="D629" s="3">
        <f t="shared" si="165"/>
        <v>12.527777777777779</v>
      </c>
      <c r="E629" s="9">
        <v>45.1</v>
      </c>
      <c r="F629" s="21">
        <f t="shared" si="166"/>
        <v>0.1111111111111117</v>
      </c>
      <c r="G629" s="5">
        <f t="shared" si="167"/>
        <v>22.55</v>
      </c>
      <c r="H629" s="5">
        <f t="shared" si="168"/>
        <v>60879.297875360033</v>
      </c>
      <c r="I629">
        <f>SUM($D$4:D629)</f>
        <v>3337.8333333333353</v>
      </c>
      <c r="J629">
        <f t="shared" si="169"/>
        <v>12.527777777777828</v>
      </c>
      <c r="K629">
        <f>Data!$B$4*9.81*0.012</f>
        <v>166.57380000000003</v>
      </c>
      <c r="L629" s="22">
        <f t="shared" si="170"/>
        <v>63.422126808333331</v>
      </c>
      <c r="M629" s="22">
        <f>SUM($L$4:L629)</f>
        <v>12287.356157666642</v>
      </c>
      <c r="N629" s="22">
        <f t="shared" si="171"/>
        <v>12.287356157666641</v>
      </c>
      <c r="O629">
        <f>Data!$B$4*F629</f>
        <v>157.22222222222305</v>
      </c>
      <c r="P629" s="23">
        <f t="shared" si="172"/>
        <v>387.21814903055645</v>
      </c>
      <c r="Q629" s="23">
        <f>SUM($P$4:P629)/10000</f>
        <v>13.417144384655545</v>
      </c>
      <c r="R629" s="21">
        <f t="shared" si="173"/>
        <v>1</v>
      </c>
      <c r="S629">
        <f t="shared" si="174"/>
        <v>4850.9829225772683</v>
      </c>
      <c r="T629">
        <f>SUM($S$4:S629)</f>
        <v>1505229.5440237417</v>
      </c>
      <c r="U629">
        <f t="shared" si="175"/>
        <v>0.41811931778437272</v>
      </c>
      <c r="V629" s="21">
        <f t="shared" si="176"/>
        <v>0</v>
      </c>
      <c r="W629">
        <f t="shared" si="177"/>
        <v>0</v>
      </c>
      <c r="Y629">
        <f>SUM($W$4:W629)</f>
        <v>-543194.50614553865</v>
      </c>
      <c r="Z629">
        <f t="shared" si="182"/>
        <v>0.15088736281820517</v>
      </c>
      <c r="AA629">
        <f t="shared" si="178"/>
        <v>4.8509829225772494</v>
      </c>
      <c r="AB629">
        <f t="shared" si="180"/>
        <v>0</v>
      </c>
      <c r="AC629">
        <f t="shared" si="179"/>
        <v>2.9348148148148381</v>
      </c>
      <c r="AD629">
        <f t="shared" si="181"/>
        <v>0</v>
      </c>
      <c r="AE629">
        <f>SUM($AD$4:AD629)/3600</f>
        <v>0.12070989025456415</v>
      </c>
    </row>
    <row r="630" spans="1:31" x14ac:dyDescent="0.3">
      <c r="A630" s="8" t="s">
        <v>24</v>
      </c>
      <c r="B630" s="8">
        <v>626</v>
      </c>
      <c r="C630" s="8">
        <v>37</v>
      </c>
      <c r="D630" s="3">
        <f t="shared" si="165"/>
        <v>12.694444444444445</v>
      </c>
      <c r="E630" s="9">
        <v>45.7</v>
      </c>
      <c r="F630" s="21">
        <f t="shared" si="166"/>
        <v>0.16666666666666705</v>
      </c>
      <c r="G630" s="5">
        <f t="shared" si="167"/>
        <v>22.85</v>
      </c>
      <c r="H630" s="5">
        <f t="shared" si="168"/>
        <v>110258.68476624346</v>
      </c>
      <c r="I630">
        <f>SUM($D$4:D630)</f>
        <v>3350.5277777777796</v>
      </c>
      <c r="J630">
        <f t="shared" si="169"/>
        <v>12.694444444444343</v>
      </c>
      <c r="K630">
        <f>Data!$B$4*9.81*0.012</f>
        <v>166.57380000000003</v>
      </c>
      <c r="L630" s="22">
        <f t="shared" si="170"/>
        <v>65.120858608333336</v>
      </c>
      <c r="M630" s="22">
        <f>SUM($L$4:L630)</f>
        <v>12352.477016274976</v>
      </c>
      <c r="N630" s="22">
        <f t="shared" si="171"/>
        <v>12.352477016274976</v>
      </c>
      <c r="O630">
        <f>Data!$B$4*F630</f>
        <v>235.83333333333388</v>
      </c>
      <c r="P630" s="23">
        <f t="shared" si="172"/>
        <v>467.52799194166727</v>
      </c>
      <c r="Q630" s="23">
        <f>SUM($P$4:P630)/10000</f>
        <v>13.463897183849712</v>
      </c>
      <c r="R630" s="21">
        <f t="shared" si="173"/>
        <v>1</v>
      </c>
      <c r="S630">
        <f t="shared" si="174"/>
        <v>5935.0081199261176</v>
      </c>
      <c r="T630">
        <f>SUM($S$4:S630)</f>
        <v>1511164.5521436678</v>
      </c>
      <c r="U630">
        <f t="shared" si="175"/>
        <v>0.41976793115101885</v>
      </c>
      <c r="V630" s="21">
        <f t="shared" si="176"/>
        <v>0</v>
      </c>
      <c r="W630">
        <f t="shared" si="177"/>
        <v>0</v>
      </c>
      <c r="Y630">
        <f>SUM($W$4:W630)</f>
        <v>-543194.50614553865</v>
      </c>
      <c r="Z630">
        <f t="shared" si="182"/>
        <v>0.15088736281820517</v>
      </c>
      <c r="AA630">
        <f t="shared" si="178"/>
        <v>5.9350081199261648</v>
      </c>
      <c r="AB630">
        <f t="shared" si="180"/>
        <v>0</v>
      </c>
      <c r="AC630">
        <f t="shared" si="179"/>
        <v>2.9741203703703647</v>
      </c>
      <c r="AD630">
        <f t="shared" si="181"/>
        <v>0</v>
      </c>
      <c r="AE630">
        <f>SUM($AD$4:AD630)/3600</f>
        <v>0.12070989025456415</v>
      </c>
    </row>
    <row r="631" spans="1:31" x14ac:dyDescent="0.3">
      <c r="A631" s="8" t="s">
        <v>24</v>
      </c>
      <c r="B631" s="8">
        <v>627</v>
      </c>
      <c r="C631" s="8">
        <v>38</v>
      </c>
      <c r="D631" s="3">
        <f t="shared" si="165"/>
        <v>12.777777777777777</v>
      </c>
      <c r="E631" s="9">
        <v>46</v>
      </c>
      <c r="F631" s="21">
        <f t="shared" si="166"/>
        <v>0.12499999999999981</v>
      </c>
      <c r="G631" s="5">
        <f t="shared" si="167"/>
        <v>23</v>
      </c>
      <c r="H631" s="5">
        <f t="shared" si="168"/>
        <v>72417.479039583181</v>
      </c>
      <c r="I631">
        <f>SUM($D$4:D631)</f>
        <v>3363.3055555555575</v>
      </c>
      <c r="J631">
        <f t="shared" si="169"/>
        <v>12.777777777777828</v>
      </c>
      <c r="K631">
        <f>Data!$B$4*9.81*0.012</f>
        <v>166.57380000000003</v>
      </c>
      <c r="L631" s="22">
        <f t="shared" si="170"/>
        <v>65.978643333333324</v>
      </c>
      <c r="M631" s="22">
        <f>SUM($L$4:L631)</f>
        <v>12418.455659608309</v>
      </c>
      <c r="N631" s="22">
        <f t="shared" si="171"/>
        <v>12.418455659608309</v>
      </c>
      <c r="O631">
        <f>Data!$B$4*F631</f>
        <v>176.87499999999972</v>
      </c>
      <c r="P631" s="23">
        <f t="shared" si="172"/>
        <v>409.42744333333309</v>
      </c>
      <c r="Q631" s="23">
        <f>SUM($P$4:P631)/10000</f>
        <v>13.504839928183044</v>
      </c>
      <c r="R631" s="21">
        <f t="shared" si="173"/>
        <v>1</v>
      </c>
      <c r="S631">
        <f t="shared" si="174"/>
        <v>5231.5728870370549</v>
      </c>
      <c r="T631">
        <f>SUM($S$4:S631)</f>
        <v>1516396.1250307048</v>
      </c>
      <c r="U631">
        <f t="shared" si="175"/>
        <v>0.42122114584186243</v>
      </c>
      <c r="V631" s="21">
        <f t="shared" si="176"/>
        <v>0</v>
      </c>
      <c r="W631">
        <f t="shared" si="177"/>
        <v>0</v>
      </c>
      <c r="Y631">
        <f>SUM($W$4:W631)</f>
        <v>-543194.50614553865</v>
      </c>
      <c r="Z631">
        <f t="shared" si="182"/>
        <v>0.15088736281820517</v>
      </c>
      <c r="AA631">
        <f t="shared" si="178"/>
        <v>5.231572887037033</v>
      </c>
      <c r="AB631">
        <f t="shared" si="180"/>
        <v>0</v>
      </c>
      <c r="AC631">
        <f t="shared" si="179"/>
        <v>1.5017997685185021</v>
      </c>
      <c r="AD631">
        <f t="shared" si="181"/>
        <v>0</v>
      </c>
      <c r="AE631">
        <f>SUM($AD$4:AD631)/3600</f>
        <v>0.12070989025456415</v>
      </c>
    </row>
    <row r="632" spans="1:31" x14ac:dyDescent="0.3">
      <c r="A632" s="8" t="s">
        <v>24</v>
      </c>
      <c r="B632" s="8">
        <v>628</v>
      </c>
      <c r="C632" s="8">
        <v>39</v>
      </c>
      <c r="D632" s="3">
        <f t="shared" si="165"/>
        <v>12.777777777777777</v>
      </c>
      <c r="E632" s="9">
        <v>46</v>
      </c>
      <c r="F632" s="21">
        <f t="shared" si="166"/>
        <v>4.1666666666666269E-2</v>
      </c>
      <c r="G632" s="5">
        <f t="shared" si="167"/>
        <v>23</v>
      </c>
      <c r="H632" s="5">
        <f t="shared" si="168"/>
        <v>17186.989540972027</v>
      </c>
      <c r="I632">
        <f>SUM($D$4:D632)</f>
        <v>3376.0833333333353</v>
      </c>
      <c r="J632">
        <f t="shared" si="169"/>
        <v>12.777777777777828</v>
      </c>
      <c r="K632">
        <f>Data!$B$4*9.81*0.012</f>
        <v>166.57380000000003</v>
      </c>
      <c r="L632" s="22">
        <f t="shared" si="170"/>
        <v>65.978643333333324</v>
      </c>
      <c r="M632" s="22">
        <f>SUM($L$4:L632)</f>
        <v>12484.434302941643</v>
      </c>
      <c r="N632" s="22">
        <f t="shared" si="171"/>
        <v>12.484434302941644</v>
      </c>
      <c r="O632">
        <f>Data!$B$4*F632</f>
        <v>58.958333333332767</v>
      </c>
      <c r="P632" s="23">
        <f t="shared" si="172"/>
        <v>291.51077666666612</v>
      </c>
      <c r="Q632" s="23">
        <f>SUM($P$4:P632)/10000</f>
        <v>13.53399100584971</v>
      </c>
      <c r="R632" s="21">
        <f t="shared" si="173"/>
        <v>1</v>
      </c>
      <c r="S632">
        <f t="shared" si="174"/>
        <v>3724.8599240740818</v>
      </c>
      <c r="T632">
        <f>SUM($S$4:S632)</f>
        <v>1520120.9849547788</v>
      </c>
      <c r="U632">
        <f t="shared" si="175"/>
        <v>0.4222558291541052</v>
      </c>
      <c r="V632" s="21">
        <f t="shared" si="176"/>
        <v>0</v>
      </c>
      <c r="W632">
        <f t="shared" si="177"/>
        <v>0</v>
      </c>
      <c r="Y632">
        <f>SUM($W$4:W632)</f>
        <v>-543194.50614553865</v>
      </c>
      <c r="Z632">
        <f t="shared" si="182"/>
        <v>0.15088736281820517</v>
      </c>
      <c r="AA632">
        <f t="shared" si="178"/>
        <v>3.724859924074067</v>
      </c>
      <c r="AB632">
        <f t="shared" si="180"/>
        <v>0</v>
      </c>
      <c r="AC632">
        <f t="shared" si="179"/>
        <v>0</v>
      </c>
      <c r="AD632">
        <f t="shared" si="181"/>
        <v>0</v>
      </c>
      <c r="AE632">
        <f>SUM($AD$4:AD632)/3600</f>
        <v>0.12070989025456415</v>
      </c>
    </row>
    <row r="633" spans="1:31" x14ac:dyDescent="0.3">
      <c r="A633" s="8" t="s">
        <v>24</v>
      </c>
      <c r="B633" s="8">
        <v>629</v>
      </c>
      <c r="C633" s="8">
        <v>40</v>
      </c>
      <c r="D633" s="3">
        <f t="shared" si="165"/>
        <v>12.777777777777777</v>
      </c>
      <c r="E633" s="9">
        <v>46</v>
      </c>
      <c r="F633" s="21">
        <f t="shared" si="166"/>
        <v>0</v>
      </c>
      <c r="G633" s="5">
        <f t="shared" si="167"/>
        <v>23</v>
      </c>
      <c r="H633" s="5">
        <f t="shared" si="168"/>
        <v>0</v>
      </c>
      <c r="I633">
        <f>SUM($D$4:D633)</f>
        <v>3388.8611111111131</v>
      </c>
      <c r="J633">
        <f t="shared" si="169"/>
        <v>12.777777777777828</v>
      </c>
      <c r="K633">
        <f>Data!$B$4*9.81*0.012</f>
        <v>166.57380000000003</v>
      </c>
      <c r="L633" s="22">
        <f t="shared" si="170"/>
        <v>65.978643333333324</v>
      </c>
      <c r="M633" s="22">
        <f>SUM($L$4:L633)</f>
        <v>12550.412946274977</v>
      </c>
      <c r="N633" s="22">
        <f t="shared" si="171"/>
        <v>12.550412946274976</v>
      </c>
      <c r="O633">
        <f>Data!$B$4*F633</f>
        <v>0</v>
      </c>
      <c r="P633" s="23">
        <f t="shared" si="172"/>
        <v>232.55244333333337</v>
      </c>
      <c r="Q633" s="23">
        <f>SUM($P$4:P633)/10000</f>
        <v>13.557246250183042</v>
      </c>
      <c r="R633" s="21">
        <f t="shared" si="173"/>
        <v>0</v>
      </c>
      <c r="S633">
        <f t="shared" si="174"/>
        <v>0</v>
      </c>
      <c r="T633">
        <f>SUM($S$4:S633)</f>
        <v>1520120.9849547788</v>
      </c>
      <c r="U633">
        <f t="shared" si="175"/>
        <v>0.4222558291541052</v>
      </c>
      <c r="V633" s="21">
        <f t="shared" si="176"/>
        <v>0</v>
      </c>
      <c r="W633">
        <f t="shared" si="177"/>
        <v>0</v>
      </c>
      <c r="Y633">
        <f>SUM($W$4:W633)</f>
        <v>-543194.50614553865</v>
      </c>
      <c r="Z633">
        <f t="shared" si="182"/>
        <v>0.15088736281820517</v>
      </c>
      <c r="AA633">
        <f t="shared" si="178"/>
        <v>2.971503442592593</v>
      </c>
      <c r="AB633">
        <f t="shared" si="180"/>
        <v>0</v>
      </c>
      <c r="AC633">
        <f t="shared" si="179"/>
        <v>0</v>
      </c>
      <c r="AD633">
        <f t="shared" si="181"/>
        <v>0</v>
      </c>
      <c r="AE633">
        <f>SUM($AD$4:AD633)/3600</f>
        <v>0.12070989025456415</v>
      </c>
    </row>
    <row r="634" spans="1:31" x14ac:dyDescent="0.3">
      <c r="A634" s="8" t="s">
        <v>24</v>
      </c>
      <c r="B634" s="8">
        <v>630</v>
      </c>
      <c r="C634" s="8">
        <v>41</v>
      </c>
      <c r="D634" s="3">
        <f t="shared" si="165"/>
        <v>12.805555555555555</v>
      </c>
      <c r="E634" s="9">
        <v>46.1</v>
      </c>
      <c r="F634" s="21">
        <f t="shared" si="166"/>
        <v>1.3888888888889086E-2</v>
      </c>
      <c r="G634" s="5">
        <f t="shared" si="167"/>
        <v>23.05</v>
      </c>
      <c r="H634" s="5">
        <f t="shared" si="168"/>
        <v>4962.1769606854541</v>
      </c>
      <c r="I634">
        <f>SUM($D$4:D634)</f>
        <v>3401.6666666666688</v>
      </c>
      <c r="J634">
        <f t="shared" si="169"/>
        <v>12.805555555555657</v>
      </c>
      <c r="K634">
        <f>Data!$B$4*9.81*0.012</f>
        <v>166.57380000000003</v>
      </c>
      <c r="L634" s="22">
        <f t="shared" si="170"/>
        <v>66.265818808333321</v>
      </c>
      <c r="M634" s="22">
        <f>SUM($L$4:L634)</f>
        <v>12616.67876508331</v>
      </c>
      <c r="N634" s="22">
        <f t="shared" si="171"/>
        <v>12.616678765083311</v>
      </c>
      <c r="O634">
        <f>Data!$B$4*F634</f>
        <v>19.652777777778056</v>
      </c>
      <c r="P634" s="23">
        <f t="shared" si="172"/>
        <v>252.4923965861114</v>
      </c>
      <c r="Q634" s="23">
        <f>SUM($P$4:P634)/10000</f>
        <v>13.582495489841653</v>
      </c>
      <c r="R634" s="21">
        <f t="shared" si="173"/>
        <v>1</v>
      </c>
      <c r="S634">
        <f t="shared" si="174"/>
        <v>3233.3054118388409</v>
      </c>
      <c r="T634">
        <f>SUM($S$4:S634)</f>
        <v>1523354.2903666177</v>
      </c>
      <c r="U634">
        <f t="shared" si="175"/>
        <v>0.4231539695462827</v>
      </c>
      <c r="V634" s="21">
        <f t="shared" si="176"/>
        <v>0</v>
      </c>
      <c r="W634">
        <f t="shared" si="177"/>
        <v>0</v>
      </c>
      <c r="Y634">
        <f>SUM($W$4:W634)</f>
        <v>-543194.50614553865</v>
      </c>
      <c r="Z634">
        <f t="shared" si="182"/>
        <v>0.15088736281820517</v>
      </c>
      <c r="AA634">
        <f t="shared" si="178"/>
        <v>3.2333054118388156</v>
      </c>
      <c r="AB634">
        <f t="shared" si="180"/>
        <v>0</v>
      </c>
      <c r="AC634">
        <f t="shared" si="179"/>
        <v>0.50278356481481778</v>
      </c>
      <c r="AD634">
        <f t="shared" si="181"/>
        <v>0</v>
      </c>
      <c r="AE634">
        <f>SUM($AD$4:AD634)/3600</f>
        <v>0.12070989025456415</v>
      </c>
    </row>
    <row r="635" spans="1:31" x14ac:dyDescent="0.3">
      <c r="A635" s="8" t="s">
        <v>24</v>
      </c>
      <c r="B635" s="8">
        <v>631</v>
      </c>
      <c r="C635" s="8">
        <v>42</v>
      </c>
      <c r="D635" s="3">
        <f t="shared" si="165"/>
        <v>12.972222222222223</v>
      </c>
      <c r="E635" s="9">
        <v>46.7</v>
      </c>
      <c r="F635" s="21">
        <f t="shared" si="166"/>
        <v>9.7222222222222612E-2</v>
      </c>
      <c r="G635" s="5">
        <f t="shared" si="167"/>
        <v>23.35</v>
      </c>
      <c r="H635" s="5">
        <f t="shared" si="168"/>
        <v>51195.810074760891</v>
      </c>
      <c r="I635">
        <f>SUM($D$4:D635)</f>
        <v>3414.638888888891</v>
      </c>
      <c r="J635">
        <f t="shared" si="169"/>
        <v>12.972222222222172</v>
      </c>
      <c r="K635">
        <f>Data!$B$4*9.81*0.012</f>
        <v>166.57380000000003</v>
      </c>
      <c r="L635" s="22">
        <f t="shared" si="170"/>
        <v>68.001967608333331</v>
      </c>
      <c r="M635" s="22">
        <f>SUM($L$4:L635)</f>
        <v>12684.680732691644</v>
      </c>
      <c r="N635" s="22">
        <f t="shared" si="171"/>
        <v>12.684680732691644</v>
      </c>
      <c r="O635">
        <f>Data!$B$4*F635</f>
        <v>137.569444444445</v>
      </c>
      <c r="P635" s="23">
        <f t="shared" si="172"/>
        <v>372.14521205277833</v>
      </c>
      <c r="Q635" s="23">
        <f>SUM($P$4:P635)/10000</f>
        <v>13.61971001104693</v>
      </c>
      <c r="R635" s="21">
        <f t="shared" si="173"/>
        <v>1</v>
      </c>
      <c r="S635">
        <f t="shared" si="174"/>
        <v>4827.550389684633</v>
      </c>
      <c r="T635">
        <f>SUM($S$4:S635)</f>
        <v>1528181.8407563025</v>
      </c>
      <c r="U635">
        <f t="shared" si="175"/>
        <v>0.42449495576563956</v>
      </c>
      <c r="V635" s="21">
        <f t="shared" si="176"/>
        <v>0</v>
      </c>
      <c r="W635">
        <f t="shared" si="177"/>
        <v>0</v>
      </c>
      <c r="Y635">
        <f>SUM($W$4:W635)</f>
        <v>-543194.50614553865</v>
      </c>
      <c r="Z635">
        <f t="shared" si="182"/>
        <v>0.15088736281820517</v>
      </c>
      <c r="AA635">
        <f t="shared" si="178"/>
        <v>4.827550389684653</v>
      </c>
      <c r="AB635">
        <f t="shared" si="180"/>
        <v>0</v>
      </c>
      <c r="AC635">
        <f t="shared" si="179"/>
        <v>3.0396296296296557</v>
      </c>
      <c r="AD635">
        <f t="shared" si="181"/>
        <v>0</v>
      </c>
      <c r="AE635">
        <f>SUM($AD$4:AD635)/3600</f>
        <v>0.12070989025456415</v>
      </c>
    </row>
    <row r="636" spans="1:31" x14ac:dyDescent="0.3">
      <c r="A636" s="8" t="s">
        <v>24</v>
      </c>
      <c r="B636" s="8">
        <v>632</v>
      </c>
      <c r="C636" s="8">
        <v>43</v>
      </c>
      <c r="D636" s="3">
        <f t="shared" si="165"/>
        <v>13.25</v>
      </c>
      <c r="E636" s="9">
        <v>47.7</v>
      </c>
      <c r="F636" s="21">
        <f t="shared" si="166"/>
        <v>0.2222222222222224</v>
      </c>
      <c r="G636" s="5">
        <f t="shared" si="167"/>
        <v>23.85</v>
      </c>
      <c r="H636" s="5">
        <f t="shared" si="168"/>
        <v>173561.91356622553</v>
      </c>
      <c r="I636">
        <f>SUM($D$4:D636)</f>
        <v>3427.888888888891</v>
      </c>
      <c r="J636">
        <f t="shared" si="169"/>
        <v>13.25</v>
      </c>
      <c r="K636">
        <f>Data!$B$4*9.81*0.012</f>
        <v>166.57380000000003</v>
      </c>
      <c r="L636" s="22">
        <f t="shared" si="170"/>
        <v>70.945438274999987</v>
      </c>
      <c r="M636" s="22">
        <f>SUM($L$4:L636)</f>
        <v>12755.626170966643</v>
      </c>
      <c r="N636" s="22">
        <f t="shared" si="171"/>
        <v>12.755626170966643</v>
      </c>
      <c r="O636">
        <f>Data!$B$4*F636</f>
        <v>314.44444444444468</v>
      </c>
      <c r="P636" s="23">
        <f t="shared" si="172"/>
        <v>551.96368271944471</v>
      </c>
      <c r="Q636" s="23">
        <f>SUM($P$4:P636)/10000</f>
        <v>13.674906379318875</v>
      </c>
      <c r="R636" s="21">
        <f t="shared" si="173"/>
        <v>1</v>
      </c>
      <c r="S636">
        <f t="shared" si="174"/>
        <v>7313.5187960326421</v>
      </c>
      <c r="T636">
        <f>SUM($S$4:S636)</f>
        <v>1535495.359552335</v>
      </c>
      <c r="U636">
        <f t="shared" si="175"/>
        <v>0.42652648876453753</v>
      </c>
      <c r="V636" s="21">
        <f t="shared" si="176"/>
        <v>0</v>
      </c>
      <c r="W636">
        <f t="shared" si="177"/>
        <v>0</v>
      </c>
      <c r="Y636">
        <f>SUM($W$4:W636)</f>
        <v>-543194.50614553865</v>
      </c>
      <c r="Z636">
        <f t="shared" si="182"/>
        <v>0.15088736281820517</v>
      </c>
      <c r="AA636">
        <f t="shared" si="178"/>
        <v>7.3135187960326418</v>
      </c>
      <c r="AB636">
        <f t="shared" si="180"/>
        <v>0</v>
      </c>
      <c r="AC636">
        <f t="shared" si="179"/>
        <v>5.1533950617283732</v>
      </c>
      <c r="AD636">
        <f t="shared" si="181"/>
        <v>0</v>
      </c>
      <c r="AE636">
        <f>SUM($AD$4:AD636)/3600</f>
        <v>0.12070989025456415</v>
      </c>
    </row>
    <row r="637" spans="1:31" x14ac:dyDescent="0.3">
      <c r="A637" s="8" t="s">
        <v>24</v>
      </c>
      <c r="B637" s="8">
        <v>633</v>
      </c>
      <c r="C637" s="8">
        <v>44</v>
      </c>
      <c r="D637" s="3">
        <f t="shared" si="165"/>
        <v>13.583333333333332</v>
      </c>
      <c r="E637" s="9">
        <v>48.9</v>
      </c>
      <c r="F637" s="21">
        <f t="shared" si="166"/>
        <v>0.30555555555555497</v>
      </c>
      <c r="G637" s="5">
        <f t="shared" si="167"/>
        <v>24.45</v>
      </c>
      <c r="H637" s="5">
        <f t="shared" si="168"/>
        <v>291192.97371216078</v>
      </c>
      <c r="I637">
        <f>SUM($D$4:D637)</f>
        <v>3441.4722222222244</v>
      </c>
      <c r="J637">
        <f t="shared" si="169"/>
        <v>13.583333333333485</v>
      </c>
      <c r="K637">
        <f>Data!$B$4*9.81*0.012</f>
        <v>166.57380000000003</v>
      </c>
      <c r="L637" s="22">
        <f t="shared" si="170"/>
        <v>74.55992047499997</v>
      </c>
      <c r="M637" s="22">
        <f>SUM($L$4:L637)</f>
        <v>12830.186091441643</v>
      </c>
      <c r="N637" s="22">
        <f t="shared" si="171"/>
        <v>12.830186091441643</v>
      </c>
      <c r="O637">
        <f>Data!$B$4*F637</f>
        <v>432.36111111111029</v>
      </c>
      <c r="P637" s="23">
        <f t="shared" si="172"/>
        <v>673.49483158611031</v>
      </c>
      <c r="Q637" s="23">
        <f>SUM($P$4:P637)/10000</f>
        <v>13.742255862477485</v>
      </c>
      <c r="R637" s="21">
        <f t="shared" si="173"/>
        <v>1</v>
      </c>
      <c r="S637">
        <f t="shared" si="174"/>
        <v>9148.3047957114341</v>
      </c>
      <c r="T637">
        <f>SUM($S$4:S637)</f>
        <v>1544643.6643480465</v>
      </c>
      <c r="U637">
        <f t="shared" si="175"/>
        <v>0.42906768454112404</v>
      </c>
      <c r="V637" s="21">
        <f t="shared" si="176"/>
        <v>0</v>
      </c>
      <c r="W637">
        <f t="shared" si="177"/>
        <v>0</v>
      </c>
      <c r="Y637">
        <f>SUM($W$4:W637)</f>
        <v>-543194.50614553865</v>
      </c>
      <c r="Z637">
        <f t="shared" si="182"/>
        <v>0.15088736281820517</v>
      </c>
      <c r="AA637">
        <f t="shared" si="178"/>
        <v>9.148304795711331</v>
      </c>
      <c r="AB637">
        <f t="shared" si="180"/>
        <v>0</v>
      </c>
      <c r="AC637">
        <f t="shared" si="179"/>
        <v>6.3281944444444136</v>
      </c>
      <c r="AD637">
        <f t="shared" si="181"/>
        <v>0</v>
      </c>
      <c r="AE637">
        <f>SUM($AD$4:AD637)/3600</f>
        <v>0.12070989025456415</v>
      </c>
    </row>
    <row r="638" spans="1:31" x14ac:dyDescent="0.3">
      <c r="A638" s="8" t="s">
        <v>24</v>
      </c>
      <c r="B638" s="8">
        <v>634</v>
      </c>
      <c r="C638" s="8">
        <v>45</v>
      </c>
      <c r="D638" s="3">
        <f t="shared" si="165"/>
        <v>13.972222222222221</v>
      </c>
      <c r="E638" s="9">
        <v>50.3</v>
      </c>
      <c r="F638" s="21">
        <f t="shared" si="166"/>
        <v>0.36111111111111033</v>
      </c>
      <c r="G638" s="5">
        <f t="shared" si="167"/>
        <v>25.15</v>
      </c>
      <c r="H638" s="5">
        <f t="shared" si="168"/>
        <v>386517.95599994494</v>
      </c>
      <c r="I638">
        <f>SUM($D$4:D638)</f>
        <v>3455.4444444444466</v>
      </c>
      <c r="J638">
        <f t="shared" si="169"/>
        <v>13.972222222222172</v>
      </c>
      <c r="K638">
        <f>Data!$B$4*9.81*0.012</f>
        <v>166.57380000000003</v>
      </c>
      <c r="L638" s="22">
        <f t="shared" si="170"/>
        <v>78.890314608333313</v>
      </c>
      <c r="M638" s="22">
        <f>SUM($L$4:L638)</f>
        <v>12909.076406049977</v>
      </c>
      <c r="N638" s="22">
        <f t="shared" si="171"/>
        <v>12.909076406049977</v>
      </c>
      <c r="O638">
        <f>Data!$B$4*F638</f>
        <v>510.97222222222109</v>
      </c>
      <c r="P638" s="23">
        <f t="shared" si="172"/>
        <v>756.43633683055441</v>
      </c>
      <c r="Q638" s="23">
        <f>SUM($P$4:P638)/10000</f>
        <v>13.817899496160541</v>
      </c>
      <c r="R638" s="21">
        <f t="shared" si="173"/>
        <v>1</v>
      </c>
      <c r="S638">
        <f t="shared" si="174"/>
        <v>10569.096595160208</v>
      </c>
      <c r="T638">
        <f>SUM($S$4:S638)</f>
        <v>1555212.7609432067</v>
      </c>
      <c r="U638">
        <f t="shared" si="175"/>
        <v>0.43200354470644631</v>
      </c>
      <c r="V638" s="21">
        <f t="shared" si="176"/>
        <v>0</v>
      </c>
      <c r="W638">
        <f t="shared" si="177"/>
        <v>0</v>
      </c>
      <c r="Y638">
        <f>SUM($W$4:W638)</f>
        <v>-543194.50614553865</v>
      </c>
      <c r="Z638">
        <f t="shared" si="182"/>
        <v>0.15088736281820517</v>
      </c>
      <c r="AA638">
        <f t="shared" si="178"/>
        <v>10.569096595160246</v>
      </c>
      <c r="AB638">
        <f t="shared" si="180"/>
        <v>0</v>
      </c>
      <c r="AC638">
        <f t="shared" si="179"/>
        <v>7.5816049382716262</v>
      </c>
      <c r="AD638">
        <f t="shared" si="181"/>
        <v>0</v>
      </c>
      <c r="AE638">
        <f>SUM($AD$4:AD638)/3600</f>
        <v>0.12070989025456415</v>
      </c>
    </row>
    <row r="639" spans="1:31" x14ac:dyDescent="0.3">
      <c r="A639" s="8" t="s">
        <v>24</v>
      </c>
      <c r="B639" s="8">
        <v>635</v>
      </c>
      <c r="C639" s="8">
        <v>46</v>
      </c>
      <c r="D639" s="3">
        <f t="shared" si="165"/>
        <v>14.333333333333334</v>
      </c>
      <c r="E639" s="9">
        <v>51.6</v>
      </c>
      <c r="F639" s="21">
        <f t="shared" si="166"/>
        <v>0.37500000000000039</v>
      </c>
      <c r="G639" s="5">
        <f t="shared" si="167"/>
        <v>25.8</v>
      </c>
      <c r="H639" s="5">
        <f t="shared" si="168"/>
        <v>414004.04626275075</v>
      </c>
      <c r="I639">
        <f>SUM($D$4:D639)</f>
        <v>3469.7777777777801</v>
      </c>
      <c r="J639">
        <f t="shared" si="169"/>
        <v>14.333333333333485</v>
      </c>
      <c r="K639">
        <f>Data!$B$4*9.81*0.012</f>
        <v>166.57380000000003</v>
      </c>
      <c r="L639" s="22">
        <f t="shared" si="170"/>
        <v>83.020839600000002</v>
      </c>
      <c r="M639" s="22">
        <f>SUM($L$4:L639)</f>
        <v>12992.097245649977</v>
      </c>
      <c r="N639" s="22">
        <f t="shared" si="171"/>
        <v>12.992097245649976</v>
      </c>
      <c r="O639">
        <f>Data!$B$4*F639</f>
        <v>530.62500000000057</v>
      </c>
      <c r="P639" s="23">
        <f t="shared" si="172"/>
        <v>780.21963960000062</v>
      </c>
      <c r="Q639" s="23">
        <f>SUM($P$4:P639)/10000</f>
        <v>13.89592146012054</v>
      </c>
      <c r="R639" s="21">
        <f t="shared" si="173"/>
        <v>1</v>
      </c>
      <c r="S639">
        <f t="shared" si="174"/>
        <v>11183.148167600128</v>
      </c>
      <c r="T639">
        <f>SUM($S$4:S639)</f>
        <v>1566395.9091108069</v>
      </c>
      <c r="U639">
        <f t="shared" si="175"/>
        <v>0.43510997475300189</v>
      </c>
      <c r="V639" s="21">
        <f t="shared" si="176"/>
        <v>0</v>
      </c>
      <c r="W639">
        <f t="shared" si="177"/>
        <v>0</v>
      </c>
      <c r="Y639">
        <f>SUM($W$4:W639)</f>
        <v>-543194.50614553865</v>
      </c>
      <c r="Z639">
        <f t="shared" si="182"/>
        <v>0.15088736281820517</v>
      </c>
      <c r="AA639">
        <f t="shared" si="178"/>
        <v>11.18314816760001</v>
      </c>
      <c r="AB639">
        <f t="shared" si="180"/>
        <v>0</v>
      </c>
      <c r="AC639">
        <f t="shared" si="179"/>
        <v>7.2316763117284149</v>
      </c>
      <c r="AD639">
        <f t="shared" si="181"/>
        <v>0</v>
      </c>
      <c r="AE639">
        <f>SUM($AD$4:AD639)/3600</f>
        <v>0.12070989025456415</v>
      </c>
    </row>
    <row r="640" spans="1:31" x14ac:dyDescent="0.3">
      <c r="A640" s="8" t="s">
        <v>24</v>
      </c>
      <c r="B640" s="8">
        <v>636</v>
      </c>
      <c r="C640" s="8">
        <v>47</v>
      </c>
      <c r="D640" s="3">
        <f t="shared" si="165"/>
        <v>14.611111111111111</v>
      </c>
      <c r="E640" s="9">
        <v>52.6</v>
      </c>
      <c r="F640" s="21">
        <f t="shared" si="166"/>
        <v>0.31944444444444503</v>
      </c>
      <c r="G640" s="5">
        <f t="shared" si="167"/>
        <v>26.3</v>
      </c>
      <c r="H640" s="5">
        <f t="shared" si="168"/>
        <v>318605.411926136</v>
      </c>
      <c r="I640">
        <f>SUM($D$4:D640)</f>
        <v>3484.3888888888914</v>
      </c>
      <c r="J640">
        <f t="shared" si="169"/>
        <v>14.611111111111313</v>
      </c>
      <c r="K640">
        <f>Data!$B$4*9.81*0.012</f>
        <v>166.57380000000003</v>
      </c>
      <c r="L640" s="22">
        <f t="shared" si="170"/>
        <v>86.269882433333322</v>
      </c>
      <c r="M640" s="22">
        <f>SUM($L$4:L640)</f>
        <v>13078.36712808331</v>
      </c>
      <c r="N640" s="22">
        <f t="shared" si="171"/>
        <v>13.078367128083309</v>
      </c>
      <c r="O640">
        <f>Data!$B$4*F640</f>
        <v>452.01388888888971</v>
      </c>
      <c r="P640" s="23">
        <f t="shared" si="172"/>
        <v>704.85757132222307</v>
      </c>
      <c r="Q640" s="23">
        <f>SUM($P$4:P640)/10000</f>
        <v>13.96640721725276</v>
      </c>
      <c r="R640" s="21">
        <f t="shared" si="173"/>
        <v>1</v>
      </c>
      <c r="S640">
        <f t="shared" si="174"/>
        <v>10298.752292097068</v>
      </c>
      <c r="T640">
        <f>SUM($S$4:S640)</f>
        <v>1576694.661402904</v>
      </c>
      <c r="U640">
        <f t="shared" si="175"/>
        <v>0.43797073927858443</v>
      </c>
      <c r="V640" s="21">
        <f t="shared" si="176"/>
        <v>0</v>
      </c>
      <c r="W640">
        <f t="shared" si="177"/>
        <v>0</v>
      </c>
      <c r="Y640">
        <f>SUM($W$4:W640)</f>
        <v>-543194.50614553865</v>
      </c>
      <c r="Z640">
        <f t="shared" si="182"/>
        <v>0.15088736281820517</v>
      </c>
      <c r="AA640">
        <f t="shared" si="178"/>
        <v>10.298752292096927</v>
      </c>
      <c r="AB640">
        <f t="shared" si="180"/>
        <v>0</v>
      </c>
      <c r="AC640">
        <f t="shared" si="179"/>
        <v>5.6883873456789944</v>
      </c>
      <c r="AD640">
        <f t="shared" si="181"/>
        <v>0</v>
      </c>
      <c r="AE640">
        <f>SUM($AD$4:AD640)/3600</f>
        <v>0.12070989025456415</v>
      </c>
    </row>
    <row r="641" spans="1:31" x14ac:dyDescent="0.3">
      <c r="A641" s="8" t="s">
        <v>24</v>
      </c>
      <c r="B641" s="8">
        <v>637</v>
      </c>
      <c r="C641" s="8">
        <v>48</v>
      </c>
      <c r="D641" s="3">
        <f t="shared" si="165"/>
        <v>14.722222222222221</v>
      </c>
      <c r="E641" s="9">
        <v>53</v>
      </c>
      <c r="F641" s="21">
        <f t="shared" si="166"/>
        <v>0.19444444444444425</v>
      </c>
      <c r="G641" s="5">
        <f t="shared" si="167"/>
        <v>26.5</v>
      </c>
      <c r="H641" s="5">
        <f t="shared" si="168"/>
        <v>145630.91751385009</v>
      </c>
      <c r="I641">
        <f>SUM($D$4:D641)</f>
        <v>3499.1111111111136</v>
      </c>
      <c r="J641">
        <f t="shared" si="169"/>
        <v>14.722222222222172</v>
      </c>
      <c r="K641">
        <f>Data!$B$4*9.81*0.012</f>
        <v>166.57380000000003</v>
      </c>
      <c r="L641" s="22">
        <f t="shared" si="170"/>
        <v>87.586960833333308</v>
      </c>
      <c r="M641" s="22">
        <f>SUM($L$4:L641)</f>
        <v>13165.954088916644</v>
      </c>
      <c r="N641" s="22">
        <f t="shared" si="171"/>
        <v>13.165954088916644</v>
      </c>
      <c r="O641">
        <f>Data!$B$4*F641</f>
        <v>275.13888888888863</v>
      </c>
      <c r="P641" s="23">
        <f t="shared" si="172"/>
        <v>529.29964972222194</v>
      </c>
      <c r="Q641" s="23">
        <f>SUM($P$4:P641)/10000</f>
        <v>14.019337182224984</v>
      </c>
      <c r="R641" s="21">
        <f t="shared" si="173"/>
        <v>1</v>
      </c>
      <c r="S641">
        <f t="shared" si="174"/>
        <v>7792.4670653549074</v>
      </c>
      <c r="T641">
        <f>SUM($S$4:S641)</f>
        <v>1584487.1284682588</v>
      </c>
      <c r="U641">
        <f t="shared" si="175"/>
        <v>0.44013531346340523</v>
      </c>
      <c r="V641" s="21">
        <f t="shared" si="176"/>
        <v>0</v>
      </c>
      <c r="W641">
        <f t="shared" si="177"/>
        <v>0</v>
      </c>
      <c r="Y641">
        <f>SUM($W$4:W641)</f>
        <v>-543194.50614553865</v>
      </c>
      <c r="Z641">
        <f t="shared" si="182"/>
        <v>0.15088736281820517</v>
      </c>
      <c r="AA641">
        <f t="shared" si="178"/>
        <v>7.7924670653549342</v>
      </c>
      <c r="AB641">
        <f t="shared" si="180"/>
        <v>0</v>
      </c>
      <c r="AC641">
        <f t="shared" si="179"/>
        <v>2.3059259259259113</v>
      </c>
      <c r="AD641">
        <f t="shared" si="181"/>
        <v>0</v>
      </c>
      <c r="AE641">
        <f>SUM($AD$4:AD641)/3600</f>
        <v>0.12070989025456415</v>
      </c>
    </row>
    <row r="642" spans="1:31" x14ac:dyDescent="0.3">
      <c r="A642" s="8" t="s">
        <v>24</v>
      </c>
      <c r="B642" s="8">
        <v>638</v>
      </c>
      <c r="C642" s="8">
        <v>49</v>
      </c>
      <c r="D642" s="3">
        <f t="shared" si="165"/>
        <v>14.722222222222221</v>
      </c>
      <c r="E642" s="9">
        <v>53</v>
      </c>
      <c r="F642" s="21">
        <f t="shared" si="166"/>
        <v>5.5555555555555358E-2</v>
      </c>
      <c r="G642" s="5">
        <f t="shared" si="167"/>
        <v>26.5</v>
      </c>
      <c r="H642" s="5">
        <f t="shared" si="168"/>
        <v>26159.566600077047</v>
      </c>
      <c r="I642">
        <f>SUM($D$4:D642)</f>
        <v>3513.8333333333358</v>
      </c>
      <c r="J642">
        <f t="shared" si="169"/>
        <v>14.722222222222172</v>
      </c>
      <c r="K642">
        <f>Data!$B$4*9.81*0.012</f>
        <v>166.57380000000003</v>
      </c>
      <c r="L642" s="22">
        <f t="shared" si="170"/>
        <v>87.586960833333308</v>
      </c>
      <c r="M642" s="22">
        <f>SUM($L$4:L642)</f>
        <v>13253.541049749978</v>
      </c>
      <c r="N642" s="22">
        <f t="shared" si="171"/>
        <v>13.253541049749979</v>
      </c>
      <c r="O642">
        <f>Data!$B$4*F642</f>
        <v>78.61111111111083</v>
      </c>
      <c r="P642" s="23">
        <f t="shared" si="172"/>
        <v>332.77187194444417</v>
      </c>
      <c r="Q642" s="23">
        <f>SUM($P$4:P642)/10000</f>
        <v>14.05261436941943</v>
      </c>
      <c r="R642" s="21">
        <f t="shared" si="173"/>
        <v>1</v>
      </c>
      <c r="S642">
        <f t="shared" si="174"/>
        <v>4899.1414480709673</v>
      </c>
      <c r="T642">
        <f>SUM($S$4:S642)</f>
        <v>1589386.2699163298</v>
      </c>
      <c r="U642">
        <f t="shared" si="175"/>
        <v>0.44149618608786939</v>
      </c>
      <c r="V642" s="21">
        <f t="shared" si="176"/>
        <v>0</v>
      </c>
      <c r="W642">
        <f t="shared" si="177"/>
        <v>0</v>
      </c>
      <c r="Y642">
        <f>SUM($W$4:W642)</f>
        <v>-543194.50614553865</v>
      </c>
      <c r="Z642">
        <f t="shared" si="182"/>
        <v>0.15088736281820517</v>
      </c>
      <c r="AA642">
        <f t="shared" si="178"/>
        <v>4.8991414480709841</v>
      </c>
      <c r="AB642">
        <f t="shared" si="180"/>
        <v>0</v>
      </c>
      <c r="AC642">
        <f t="shared" si="179"/>
        <v>0</v>
      </c>
      <c r="AD642">
        <f t="shared" si="181"/>
        <v>0</v>
      </c>
      <c r="AE642">
        <f>SUM($AD$4:AD642)/3600</f>
        <v>0.12070989025456415</v>
      </c>
    </row>
    <row r="643" spans="1:31" x14ac:dyDescent="0.3">
      <c r="A643" s="8" t="s">
        <v>24</v>
      </c>
      <c r="B643" s="8">
        <v>639</v>
      </c>
      <c r="C643" s="8">
        <v>50</v>
      </c>
      <c r="D643" s="3">
        <f t="shared" si="165"/>
        <v>14.694444444444443</v>
      </c>
      <c r="E643" s="9">
        <v>52.9</v>
      </c>
      <c r="F643" s="21">
        <f t="shared" si="166"/>
        <v>-1.3888888888889086E-2</v>
      </c>
      <c r="G643" s="5">
        <f t="shared" si="167"/>
        <v>26.45</v>
      </c>
      <c r="H643" s="5">
        <f t="shared" si="168"/>
        <v>-4602.2438321283389</v>
      </c>
      <c r="I643">
        <f>SUM($D$4:D643)</f>
        <v>3528.5277777777801</v>
      </c>
      <c r="J643">
        <f t="shared" si="169"/>
        <v>14.694444444444343</v>
      </c>
      <c r="K643">
        <f>Data!$B$4*9.81*0.012</f>
        <v>166.57380000000003</v>
      </c>
      <c r="L643" s="22">
        <f t="shared" si="170"/>
        <v>87.256755808333295</v>
      </c>
      <c r="M643" s="22">
        <f>SUM($L$4:L643)</f>
        <v>13340.797805558312</v>
      </c>
      <c r="N643" s="22">
        <f t="shared" si="171"/>
        <v>13.340797805558312</v>
      </c>
      <c r="O643">
        <f>Data!$B$4*F643</f>
        <v>-19.652777777778056</v>
      </c>
      <c r="P643" s="23">
        <f t="shared" si="172"/>
        <v>234.17777803055526</v>
      </c>
      <c r="Q643" s="23">
        <f>SUM($P$4:P643)/10000</f>
        <v>14.076032147222485</v>
      </c>
      <c r="R643" s="21">
        <f t="shared" si="173"/>
        <v>0</v>
      </c>
      <c r="S643">
        <f t="shared" si="174"/>
        <v>0</v>
      </c>
      <c r="T643">
        <f>SUM($S$4:S643)</f>
        <v>1589386.2699163298</v>
      </c>
      <c r="U643">
        <f t="shared" si="175"/>
        <v>0.44149618608786939</v>
      </c>
      <c r="V643" s="21">
        <f t="shared" si="176"/>
        <v>0</v>
      </c>
      <c r="W643">
        <f t="shared" si="177"/>
        <v>0</v>
      </c>
      <c r="Y643">
        <f>SUM($W$4:W643)</f>
        <v>-543194.50614553865</v>
      </c>
      <c r="Z643">
        <f t="shared" si="182"/>
        <v>0.15088736281820517</v>
      </c>
      <c r="AA643">
        <f t="shared" si="178"/>
        <v>3.4411123493934364</v>
      </c>
      <c r="AB643">
        <f t="shared" si="180"/>
        <v>0</v>
      </c>
      <c r="AC643">
        <f t="shared" si="179"/>
        <v>-0.57811921296297564</v>
      </c>
      <c r="AD643">
        <f t="shared" si="181"/>
        <v>0</v>
      </c>
      <c r="AE643">
        <f>SUM($AD$4:AD643)/3600</f>
        <v>0.12070989025456415</v>
      </c>
    </row>
    <row r="644" spans="1:31" x14ac:dyDescent="0.3">
      <c r="A644" s="8" t="s">
        <v>24</v>
      </c>
      <c r="B644" s="8">
        <v>640</v>
      </c>
      <c r="C644" s="8">
        <v>51</v>
      </c>
      <c r="D644" s="3">
        <f t="shared" si="165"/>
        <v>14.638888888888889</v>
      </c>
      <c r="E644" s="9">
        <v>52.7</v>
      </c>
      <c r="F644" s="21">
        <f t="shared" si="166"/>
        <v>-4.1666666666666269E-2</v>
      </c>
      <c r="G644" s="5">
        <f t="shared" si="167"/>
        <v>26.35</v>
      </c>
      <c r="H644" s="5">
        <f t="shared" si="168"/>
        <v>-11450.5150764218</v>
      </c>
      <c r="I644">
        <f>SUM($D$4:D644)</f>
        <v>3543.1666666666688</v>
      </c>
      <c r="J644">
        <f t="shared" si="169"/>
        <v>14.638888888888687</v>
      </c>
      <c r="K644">
        <f>Data!$B$4*9.81*0.012</f>
        <v>166.57380000000003</v>
      </c>
      <c r="L644" s="22">
        <f t="shared" si="170"/>
        <v>86.598216608333331</v>
      </c>
      <c r="M644" s="22">
        <f>SUM($L$4:L644)</f>
        <v>13427.396022166646</v>
      </c>
      <c r="N644" s="22">
        <f t="shared" si="171"/>
        <v>13.427396022166645</v>
      </c>
      <c r="O644">
        <f>Data!$B$4*F644</f>
        <v>-58.958333333332767</v>
      </c>
      <c r="P644" s="23">
        <f t="shared" si="172"/>
        <v>194.21368327500059</v>
      </c>
      <c r="Q644" s="23">
        <f>SUM($P$4:P644)/10000</f>
        <v>14.095453515549984</v>
      </c>
      <c r="R644" s="21">
        <f t="shared" si="173"/>
        <v>0</v>
      </c>
      <c r="S644">
        <f t="shared" si="174"/>
        <v>0</v>
      </c>
      <c r="T644">
        <f>SUM($S$4:S644)</f>
        <v>1589386.2699163298</v>
      </c>
      <c r="U644">
        <f t="shared" si="175"/>
        <v>0.44149618608786939</v>
      </c>
      <c r="V644" s="21">
        <f t="shared" si="176"/>
        <v>0</v>
      </c>
      <c r="W644">
        <f t="shared" si="177"/>
        <v>0</v>
      </c>
      <c r="Y644">
        <f>SUM($W$4:W644)</f>
        <v>-543194.50614553865</v>
      </c>
      <c r="Z644">
        <f t="shared" si="182"/>
        <v>0.15088736281820517</v>
      </c>
      <c r="AA644">
        <f t="shared" si="178"/>
        <v>2.843072530164592</v>
      </c>
      <c r="AB644">
        <f t="shared" si="180"/>
        <v>0</v>
      </c>
      <c r="AC644">
        <f t="shared" si="179"/>
        <v>-1.1529629629629152</v>
      </c>
      <c r="AD644">
        <f t="shared" si="181"/>
        <v>0</v>
      </c>
      <c r="AE644">
        <f>SUM($AD$4:AD644)/3600</f>
        <v>0.12070989025456415</v>
      </c>
    </row>
    <row r="645" spans="1:31" x14ac:dyDescent="0.3">
      <c r="A645" s="8" t="s">
        <v>24</v>
      </c>
      <c r="B645" s="8">
        <v>641</v>
      </c>
      <c r="C645" s="8">
        <v>52</v>
      </c>
      <c r="D645" s="3">
        <f t="shared" ref="D645:D708" si="183">E645/3.6</f>
        <v>14.611111111111111</v>
      </c>
      <c r="E645" s="9">
        <v>52.6</v>
      </c>
      <c r="F645" s="21">
        <f t="shared" ref="F645:F708" si="184">($E645-$E643)/2/3.6</f>
        <v>-4.1666666666666269E-2</v>
      </c>
      <c r="G645" s="5">
        <f t="shared" ref="G645:G708" si="185">(E645-0)/2</f>
        <v>26.3</v>
      </c>
      <c r="H645" s="5">
        <f t="shared" ref="H645:H708" si="186">P645*O645</f>
        <v>-11431.157040687425</v>
      </c>
      <c r="I645">
        <f>SUM($D$4:D645)</f>
        <v>3557.7777777777801</v>
      </c>
      <c r="J645">
        <f t="shared" ref="J645:J708" si="187">I645-I644</f>
        <v>14.611111111111313</v>
      </c>
      <c r="K645">
        <f>Data!$B$4*9.81*0.012</f>
        <v>166.57380000000003</v>
      </c>
      <c r="L645" s="22">
        <f t="shared" ref="L645:L708" si="188">0.5*2.13*1.224*0.31*(D645^2)</f>
        <v>86.269882433333322</v>
      </c>
      <c r="M645" s="22">
        <f>SUM($L$4:L645)</f>
        <v>13513.665904599979</v>
      </c>
      <c r="N645" s="22">
        <f t="shared" ref="N645:N708" si="189">M645/1000</f>
        <v>13.513665904599979</v>
      </c>
      <c r="O645">
        <f>Data!$B$4*F645</f>
        <v>-58.958333333332767</v>
      </c>
      <c r="P645" s="23">
        <f t="shared" ref="P645:P708" si="190">L645+K645+O645</f>
        <v>193.88534910000058</v>
      </c>
      <c r="Q645" s="23">
        <f>SUM($P$4:P645)/10000</f>
        <v>14.114842050459984</v>
      </c>
      <c r="R645" s="21">
        <f t="shared" ref="R645:R708" si="191">IF(O645&lt;0.0001,0,1)</f>
        <v>0</v>
      </c>
      <c r="S645">
        <f t="shared" ref="S645:S708" si="192">IF(R645&lt;1,0,1)*(J645*P645)</f>
        <v>0</v>
      </c>
      <c r="T645">
        <f>SUM($S$4:S645)</f>
        <v>1589386.2699163298</v>
      </c>
      <c r="U645">
        <f t="shared" ref="U645:U708" si="193">T645/3600000</f>
        <v>0.44149618608786939</v>
      </c>
      <c r="V645" s="21">
        <f t="shared" ref="V645:V708" si="194">IF(P645&lt;-0.000001,1,0)</f>
        <v>0</v>
      </c>
      <c r="W645">
        <f t="shared" ref="W645:W708" si="195">IF(V645&lt;1,0,1*J645*P645)</f>
        <v>0</v>
      </c>
      <c r="Y645">
        <f>SUM($W$4:W645)</f>
        <v>-543194.50614553865</v>
      </c>
      <c r="Z645">
        <f t="shared" si="182"/>
        <v>0.15088736281820517</v>
      </c>
      <c r="AA645">
        <f t="shared" ref="AA645:AA708" si="196">P645*D645/1000</f>
        <v>2.8328803785166752</v>
      </c>
      <c r="AB645">
        <f t="shared" si="180"/>
        <v>0</v>
      </c>
      <c r="AC645">
        <f t="shared" si="179"/>
        <v>-0.57484375000002008</v>
      </c>
      <c r="AD645">
        <f t="shared" si="181"/>
        <v>0</v>
      </c>
      <c r="AE645">
        <f>SUM($AD$4:AD645)/3600</f>
        <v>0.12070989025456415</v>
      </c>
    </row>
    <row r="646" spans="1:31" x14ac:dyDescent="0.3">
      <c r="A646" s="8" t="s">
        <v>24</v>
      </c>
      <c r="B646" s="8">
        <v>642</v>
      </c>
      <c r="C646" s="8">
        <v>53</v>
      </c>
      <c r="D646" s="3">
        <f t="shared" si="183"/>
        <v>14.75</v>
      </c>
      <c r="E646" s="9">
        <v>53.1</v>
      </c>
      <c r="F646" s="21">
        <f t="shared" si="184"/>
        <v>5.5555555555555358E-2</v>
      </c>
      <c r="G646" s="5">
        <f t="shared" si="185"/>
        <v>26.55</v>
      </c>
      <c r="H646" s="5">
        <f t="shared" si="186"/>
        <v>26185.573407185839</v>
      </c>
      <c r="I646">
        <f>SUM($D$4:D646)</f>
        <v>3572.5277777777801</v>
      </c>
      <c r="J646">
        <f t="shared" si="187"/>
        <v>14.75</v>
      </c>
      <c r="K646">
        <f>Data!$B$4*9.81*0.012</f>
        <v>166.57380000000003</v>
      </c>
      <c r="L646" s="22">
        <f t="shared" si="188"/>
        <v>87.917789474999992</v>
      </c>
      <c r="M646" s="22">
        <f>SUM($L$4:L646)</f>
        <v>13601.583694074978</v>
      </c>
      <c r="N646" s="22">
        <f t="shared" si="189"/>
        <v>13.601583694074979</v>
      </c>
      <c r="O646">
        <f>Data!$B$4*F646</f>
        <v>78.61111111111083</v>
      </c>
      <c r="P646" s="23">
        <f t="shared" si="190"/>
        <v>333.10270058611081</v>
      </c>
      <c r="Q646" s="23">
        <f>SUM($P$4:P646)/10000</f>
        <v>14.148152320518594</v>
      </c>
      <c r="R646" s="21">
        <f t="shared" si="191"/>
        <v>1</v>
      </c>
      <c r="S646">
        <f t="shared" si="192"/>
        <v>4913.2648336451348</v>
      </c>
      <c r="T646">
        <f>SUM($S$4:S646)</f>
        <v>1594299.534749975</v>
      </c>
      <c r="U646">
        <f t="shared" si="193"/>
        <v>0.44286098187499306</v>
      </c>
      <c r="V646" s="21">
        <f t="shared" si="194"/>
        <v>0</v>
      </c>
      <c r="W646">
        <f t="shared" si="195"/>
        <v>0</v>
      </c>
      <c r="Y646">
        <f>SUM($W$4:W646)</f>
        <v>-543194.50614553865</v>
      </c>
      <c r="Z646">
        <f t="shared" si="182"/>
        <v>0.15088736281820517</v>
      </c>
      <c r="AA646">
        <f t="shared" si="196"/>
        <v>4.913264833645135</v>
      </c>
      <c r="AB646">
        <f t="shared" si="180"/>
        <v>0</v>
      </c>
      <c r="AC646">
        <f t="shared" ref="AC646:AC709" si="197">(0.5*1415*(D646^2-D645^2)/1000)</f>
        <v>2.8851369598765517</v>
      </c>
      <c r="AD646">
        <f t="shared" si="181"/>
        <v>0</v>
      </c>
      <c r="AE646">
        <f>SUM($AD$4:AD646)/3600</f>
        <v>0.12070989025456415</v>
      </c>
    </row>
    <row r="647" spans="1:31" x14ac:dyDescent="0.3">
      <c r="A647" s="8" t="s">
        <v>24</v>
      </c>
      <c r="B647" s="8">
        <v>643</v>
      </c>
      <c r="C647" s="8">
        <v>54</v>
      </c>
      <c r="D647" s="3">
        <f t="shared" si="183"/>
        <v>15.083333333333332</v>
      </c>
      <c r="E647" s="9">
        <v>54.3</v>
      </c>
      <c r="F647" s="21">
        <f t="shared" si="184"/>
        <v>0.23611111111111052</v>
      </c>
      <c r="G647" s="5">
        <f t="shared" si="185"/>
        <v>27.15</v>
      </c>
      <c r="H647" s="5">
        <f t="shared" si="186"/>
        <v>197988.48537216146</v>
      </c>
      <c r="I647">
        <f>SUM($D$4:D647)</f>
        <v>3587.6111111111136</v>
      </c>
      <c r="J647">
        <f t="shared" si="187"/>
        <v>15.083333333333485</v>
      </c>
      <c r="K647">
        <f>Data!$B$4*9.81*0.012</f>
        <v>166.57380000000003</v>
      </c>
      <c r="L647" s="22">
        <f t="shared" si="188"/>
        <v>91.936375274999975</v>
      </c>
      <c r="M647" s="22">
        <f>SUM($L$4:L647)</f>
        <v>13693.520069349977</v>
      </c>
      <c r="N647" s="22">
        <f t="shared" si="189"/>
        <v>13.693520069349978</v>
      </c>
      <c r="O647">
        <f>Data!$B$4*F647</f>
        <v>334.09722222222138</v>
      </c>
      <c r="P647" s="23">
        <f t="shared" si="190"/>
        <v>592.60739749722143</v>
      </c>
      <c r="Q647" s="23">
        <f>SUM($P$4:P647)/10000</f>
        <v>14.207413060268317</v>
      </c>
      <c r="R647" s="21">
        <f t="shared" si="191"/>
        <v>1</v>
      </c>
      <c r="S647">
        <f t="shared" si="192"/>
        <v>8938.4949122498456</v>
      </c>
      <c r="T647">
        <f>SUM($S$4:S647)</f>
        <v>1603238.0296622247</v>
      </c>
      <c r="U647">
        <f t="shared" si="193"/>
        <v>0.44534389712839573</v>
      </c>
      <c r="V647" s="21">
        <f t="shared" si="194"/>
        <v>0</v>
      </c>
      <c r="W647">
        <f t="shared" si="195"/>
        <v>0</v>
      </c>
      <c r="Y647">
        <f>SUM($W$4:W647)</f>
        <v>-543194.50614553865</v>
      </c>
      <c r="Z647">
        <f t="shared" si="182"/>
        <v>0.15088736281820517</v>
      </c>
      <c r="AA647">
        <f t="shared" si="196"/>
        <v>8.938494912249757</v>
      </c>
      <c r="AB647">
        <f t="shared" si="180"/>
        <v>0</v>
      </c>
      <c r="AC647">
        <f t="shared" si="197"/>
        <v>7.0356944444444132</v>
      </c>
      <c r="AD647">
        <f t="shared" si="181"/>
        <v>0</v>
      </c>
      <c r="AE647">
        <f>SUM($AD$4:AD647)/3600</f>
        <v>0.12070989025456415</v>
      </c>
    </row>
    <row r="648" spans="1:31" x14ac:dyDescent="0.3">
      <c r="A648" s="8" t="s">
        <v>24</v>
      </c>
      <c r="B648" s="8">
        <v>644</v>
      </c>
      <c r="C648" s="8">
        <v>55</v>
      </c>
      <c r="D648" s="3">
        <f t="shared" si="183"/>
        <v>15.333333333333334</v>
      </c>
      <c r="E648" s="9">
        <v>55.2</v>
      </c>
      <c r="F648" s="21">
        <f t="shared" si="184"/>
        <v>0.29166666666666685</v>
      </c>
      <c r="G648" s="5">
        <f t="shared" si="185"/>
        <v>27.6</v>
      </c>
      <c r="H648" s="5">
        <f t="shared" si="186"/>
        <v>278285.67151077808</v>
      </c>
      <c r="I648">
        <f>SUM($D$4:D648)</f>
        <v>3602.9444444444471</v>
      </c>
      <c r="J648">
        <f t="shared" si="187"/>
        <v>15.333333333333485</v>
      </c>
      <c r="K648">
        <f>Data!$B$4*9.81*0.012</f>
        <v>166.57380000000003</v>
      </c>
      <c r="L648" s="22">
        <f t="shared" si="188"/>
        <v>95.009246399999995</v>
      </c>
      <c r="M648" s="22">
        <f>SUM($L$4:L648)</f>
        <v>13788.529315749978</v>
      </c>
      <c r="N648" s="22">
        <f t="shared" si="189"/>
        <v>13.788529315749978</v>
      </c>
      <c r="O648">
        <f>Data!$B$4*F648</f>
        <v>412.7083333333336</v>
      </c>
      <c r="P648" s="23">
        <f t="shared" si="190"/>
        <v>674.29137973333366</v>
      </c>
      <c r="Q648" s="23">
        <f>SUM($P$4:P648)/10000</f>
        <v>14.27484219824165</v>
      </c>
      <c r="R648" s="21">
        <f t="shared" si="191"/>
        <v>1</v>
      </c>
      <c r="S648">
        <f t="shared" si="192"/>
        <v>10339.134489244552</v>
      </c>
      <c r="T648">
        <f>SUM($S$4:S648)</f>
        <v>1613577.1641514692</v>
      </c>
      <c r="U648">
        <f t="shared" si="193"/>
        <v>0.44821587893096371</v>
      </c>
      <c r="V648" s="21">
        <f t="shared" si="194"/>
        <v>0</v>
      </c>
      <c r="W648">
        <f t="shared" si="195"/>
        <v>0</v>
      </c>
      <c r="Y648">
        <f>SUM($W$4:W648)</f>
        <v>-543194.50614553865</v>
      </c>
      <c r="Z648">
        <f t="shared" si="182"/>
        <v>0.15088736281820517</v>
      </c>
      <c r="AA648">
        <f t="shared" si="196"/>
        <v>10.339134489244451</v>
      </c>
      <c r="AB648">
        <f t="shared" si="180"/>
        <v>0</v>
      </c>
      <c r="AC648">
        <f t="shared" si="197"/>
        <v>5.3799479166667208</v>
      </c>
      <c r="AD648">
        <f t="shared" si="181"/>
        <v>0</v>
      </c>
      <c r="AE648">
        <f>SUM($AD$4:AD648)/3600</f>
        <v>0.12070989025456415</v>
      </c>
    </row>
    <row r="649" spans="1:31" x14ac:dyDescent="0.3">
      <c r="A649" s="8" t="s">
        <v>24</v>
      </c>
      <c r="B649" s="8">
        <v>645</v>
      </c>
      <c r="C649" s="8">
        <v>56</v>
      </c>
      <c r="D649" s="3">
        <f t="shared" si="183"/>
        <v>15.416666666666666</v>
      </c>
      <c r="E649" s="9">
        <v>55.5</v>
      </c>
      <c r="F649" s="21">
        <f t="shared" si="184"/>
        <v>0.16666666666666705</v>
      </c>
      <c r="G649" s="5">
        <f t="shared" si="185"/>
        <v>27.75</v>
      </c>
      <c r="H649" s="5">
        <f t="shared" si="186"/>
        <v>117551.57195329902</v>
      </c>
      <c r="I649">
        <f>SUM($D$4:D649)</f>
        <v>3618.3611111111136</v>
      </c>
      <c r="J649">
        <f t="shared" si="187"/>
        <v>15.416666666666515</v>
      </c>
      <c r="K649">
        <f>Data!$B$4*9.81*0.012</f>
        <v>166.57380000000003</v>
      </c>
      <c r="L649" s="22">
        <f t="shared" si="188"/>
        <v>96.044761874999978</v>
      </c>
      <c r="M649" s="22">
        <f>SUM($L$4:L649)</f>
        <v>13884.574077624979</v>
      </c>
      <c r="N649" s="22">
        <f t="shared" si="189"/>
        <v>13.884574077624979</v>
      </c>
      <c r="O649">
        <f>Data!$B$4*F649</f>
        <v>235.83333333333388</v>
      </c>
      <c r="P649" s="23">
        <f t="shared" si="190"/>
        <v>498.45189520833389</v>
      </c>
      <c r="Q649" s="23">
        <f>SUM($P$4:P649)/10000</f>
        <v>14.324687387762484</v>
      </c>
      <c r="R649" s="21">
        <f t="shared" si="191"/>
        <v>1</v>
      </c>
      <c r="S649">
        <f t="shared" si="192"/>
        <v>7684.4667177950723</v>
      </c>
      <c r="T649">
        <f>SUM($S$4:S649)</f>
        <v>1621261.6308692642</v>
      </c>
      <c r="U649">
        <f t="shared" si="193"/>
        <v>0.45035045301924009</v>
      </c>
      <c r="V649" s="21">
        <f t="shared" si="194"/>
        <v>0</v>
      </c>
      <c r="W649">
        <f t="shared" si="195"/>
        <v>0</v>
      </c>
      <c r="Y649">
        <f>SUM($W$4:W649)</f>
        <v>-543194.50614553865</v>
      </c>
      <c r="Z649">
        <f t="shared" si="182"/>
        <v>0.15088736281820517</v>
      </c>
      <c r="AA649">
        <f t="shared" si="196"/>
        <v>7.6844667177951473</v>
      </c>
      <c r="AB649">
        <f t="shared" si="180"/>
        <v>0</v>
      </c>
      <c r="AC649">
        <f t="shared" si="197"/>
        <v>1.8129687499999598</v>
      </c>
      <c r="AD649">
        <f t="shared" si="181"/>
        <v>0</v>
      </c>
      <c r="AE649">
        <f>SUM($AD$4:AD649)/3600</f>
        <v>0.12070989025456415</v>
      </c>
    </row>
    <row r="650" spans="1:31" x14ac:dyDescent="0.3">
      <c r="A650" s="8" t="s">
        <v>24</v>
      </c>
      <c r="B650" s="8">
        <v>646</v>
      </c>
      <c r="C650" s="8">
        <v>57</v>
      </c>
      <c r="D650" s="3">
        <f t="shared" si="183"/>
        <v>15.527777777777777</v>
      </c>
      <c r="E650" s="9">
        <v>55.9</v>
      </c>
      <c r="F650" s="21">
        <f t="shared" si="184"/>
        <v>9.7222222222221627E-2</v>
      </c>
      <c r="G650" s="5">
        <f t="shared" si="185"/>
        <v>27.95</v>
      </c>
      <c r="H650" s="5">
        <f t="shared" si="186"/>
        <v>55244.783155885161</v>
      </c>
      <c r="I650">
        <f>SUM($D$4:D650)</f>
        <v>3633.8888888888914</v>
      </c>
      <c r="J650">
        <f t="shared" si="187"/>
        <v>15.527777777777828</v>
      </c>
      <c r="K650">
        <f>Data!$B$4*9.81*0.012</f>
        <v>166.57380000000003</v>
      </c>
      <c r="L650" s="22">
        <f t="shared" si="188"/>
        <v>97.434179808333312</v>
      </c>
      <c r="M650" s="22">
        <f>SUM($L$4:L650)</f>
        <v>13982.008257433312</v>
      </c>
      <c r="N650" s="22">
        <f t="shared" si="189"/>
        <v>13.982008257433312</v>
      </c>
      <c r="O650">
        <f>Data!$B$4*F650</f>
        <v>137.5694444444436</v>
      </c>
      <c r="P650" s="23">
        <f t="shared" si="190"/>
        <v>401.57742425277695</v>
      </c>
      <c r="Q650" s="23">
        <f>SUM($P$4:P650)/10000</f>
        <v>14.364845130187762</v>
      </c>
      <c r="R650" s="21">
        <f t="shared" si="191"/>
        <v>1</v>
      </c>
      <c r="S650">
        <f t="shared" si="192"/>
        <v>6235.6050043695286</v>
      </c>
      <c r="T650">
        <f>SUM($S$4:S650)</f>
        <v>1627497.2358736338</v>
      </c>
      <c r="U650">
        <f t="shared" si="193"/>
        <v>0.45208256552045384</v>
      </c>
      <c r="V650" s="21">
        <f t="shared" si="194"/>
        <v>0</v>
      </c>
      <c r="W650">
        <f t="shared" si="195"/>
        <v>0</v>
      </c>
      <c r="Y650">
        <f>SUM($W$4:W650)</f>
        <v>-543194.50614553865</v>
      </c>
      <c r="Z650">
        <f t="shared" si="182"/>
        <v>0.15088736281820517</v>
      </c>
      <c r="AA650">
        <f t="shared" si="196"/>
        <v>6.2356050043695088</v>
      </c>
      <c r="AB650">
        <f t="shared" si="180"/>
        <v>0</v>
      </c>
      <c r="AC650">
        <f t="shared" si="197"/>
        <v>2.4325771604938327</v>
      </c>
      <c r="AD650">
        <f t="shared" si="181"/>
        <v>0</v>
      </c>
      <c r="AE650">
        <f>SUM($AD$4:AD650)/3600</f>
        <v>0.12070989025456415</v>
      </c>
    </row>
    <row r="651" spans="1:31" x14ac:dyDescent="0.3">
      <c r="A651" s="8" t="s">
        <v>24</v>
      </c>
      <c r="B651" s="8">
        <v>647</v>
      </c>
      <c r="C651" s="8">
        <v>58</v>
      </c>
      <c r="D651" s="3">
        <f t="shared" si="183"/>
        <v>15.638888888888888</v>
      </c>
      <c r="E651" s="9">
        <v>56.3</v>
      </c>
      <c r="F651" s="21">
        <f t="shared" si="184"/>
        <v>0.11111111111111072</v>
      </c>
      <c r="G651" s="5">
        <f t="shared" si="185"/>
        <v>28.15</v>
      </c>
      <c r="H651" s="5">
        <f t="shared" si="186"/>
        <v>66446.764547803687</v>
      </c>
      <c r="I651">
        <f>SUM($D$4:D651)</f>
        <v>3649.5277777777801</v>
      </c>
      <c r="J651">
        <f t="shared" si="187"/>
        <v>15.638888888888687</v>
      </c>
      <c r="K651">
        <f>Data!$B$4*9.81*0.012</f>
        <v>166.57380000000003</v>
      </c>
      <c r="L651" s="22">
        <f t="shared" si="188"/>
        <v>98.833575608333305</v>
      </c>
      <c r="M651" s="22">
        <f>SUM($L$4:L651)</f>
        <v>14080.841833041644</v>
      </c>
      <c r="N651" s="22">
        <f t="shared" si="189"/>
        <v>14.080841833041644</v>
      </c>
      <c r="O651">
        <f>Data!$B$4*F651</f>
        <v>157.22222222222166</v>
      </c>
      <c r="P651" s="23">
        <f t="shared" si="190"/>
        <v>422.62959783055499</v>
      </c>
      <c r="Q651" s="23">
        <f>SUM($P$4:P651)/10000</f>
        <v>14.407108089970817</v>
      </c>
      <c r="R651" s="21">
        <f t="shared" si="191"/>
        <v>1</v>
      </c>
      <c r="S651">
        <f t="shared" si="192"/>
        <v>6609.4573216277604</v>
      </c>
      <c r="T651">
        <f>SUM($S$4:S651)</f>
        <v>1634106.6931952615</v>
      </c>
      <c r="U651">
        <f t="shared" si="193"/>
        <v>0.45391852588757264</v>
      </c>
      <c r="V651" s="21">
        <f t="shared" si="194"/>
        <v>0</v>
      </c>
      <c r="W651">
        <f t="shared" si="195"/>
        <v>0</v>
      </c>
      <c r="Y651">
        <f>SUM($W$4:W651)</f>
        <v>-543194.50614553865</v>
      </c>
      <c r="Z651">
        <f t="shared" si="182"/>
        <v>0.15088736281820517</v>
      </c>
      <c r="AA651">
        <f t="shared" si="196"/>
        <v>6.609457321627846</v>
      </c>
      <c r="AB651">
        <f t="shared" si="180"/>
        <v>0</v>
      </c>
      <c r="AC651">
        <f t="shared" si="197"/>
        <v>2.4500462962962755</v>
      </c>
      <c r="AD651">
        <f t="shared" si="181"/>
        <v>0</v>
      </c>
      <c r="AE651">
        <f>SUM($AD$4:AD651)/3600</f>
        <v>0.12070989025456415</v>
      </c>
    </row>
    <row r="652" spans="1:31" x14ac:dyDescent="0.3">
      <c r="A652" s="8" t="s">
        <v>24</v>
      </c>
      <c r="B652" s="8">
        <v>648</v>
      </c>
      <c r="C652" s="8">
        <v>59</v>
      </c>
      <c r="D652" s="3">
        <f t="shared" si="183"/>
        <v>15.75</v>
      </c>
      <c r="E652" s="9">
        <v>56.7</v>
      </c>
      <c r="F652" s="21">
        <f t="shared" si="184"/>
        <v>0.1111111111111117</v>
      </c>
      <c r="G652" s="5">
        <f t="shared" si="185"/>
        <v>28.35</v>
      </c>
      <c r="H652" s="5">
        <f t="shared" si="186"/>
        <v>66668.349407619316</v>
      </c>
      <c r="I652">
        <f>SUM($D$4:D652)</f>
        <v>3665.2777777777801</v>
      </c>
      <c r="J652">
        <f t="shared" si="187"/>
        <v>15.75</v>
      </c>
      <c r="K652">
        <f>Data!$B$4*9.81*0.012</f>
        <v>166.57380000000003</v>
      </c>
      <c r="L652" s="22">
        <f t="shared" si="188"/>
        <v>100.24294927499999</v>
      </c>
      <c r="M652" s="22">
        <f>SUM($L$4:L652)</f>
        <v>14181.084782316644</v>
      </c>
      <c r="N652" s="22">
        <f t="shared" si="189"/>
        <v>14.181084782316644</v>
      </c>
      <c r="O652">
        <f>Data!$B$4*F652</f>
        <v>157.22222222222305</v>
      </c>
      <c r="P652" s="23">
        <f t="shared" si="190"/>
        <v>424.03897149722309</v>
      </c>
      <c r="Q652" s="23">
        <f>SUM($P$4:P652)/10000</f>
        <v>14.449511987120539</v>
      </c>
      <c r="R652" s="21">
        <f t="shared" si="191"/>
        <v>1</v>
      </c>
      <c r="S652">
        <f t="shared" si="192"/>
        <v>6678.6138010812638</v>
      </c>
      <c r="T652">
        <f>SUM($S$4:S652)</f>
        <v>1640785.3069963427</v>
      </c>
      <c r="U652">
        <f t="shared" si="193"/>
        <v>0.45577369638787296</v>
      </c>
      <c r="V652" s="21">
        <f t="shared" si="194"/>
        <v>0</v>
      </c>
      <c r="W652">
        <f t="shared" si="195"/>
        <v>0</v>
      </c>
      <c r="Y652">
        <f>SUM($W$4:W652)</f>
        <v>-543194.50614553865</v>
      </c>
      <c r="Z652">
        <f t="shared" si="182"/>
        <v>0.15088736281820517</v>
      </c>
      <c r="AA652">
        <f t="shared" si="196"/>
        <v>6.6786138010812639</v>
      </c>
      <c r="AB652">
        <f t="shared" si="180"/>
        <v>0</v>
      </c>
      <c r="AC652">
        <f t="shared" si="197"/>
        <v>2.4675154320987986</v>
      </c>
      <c r="AD652">
        <f t="shared" si="181"/>
        <v>0</v>
      </c>
      <c r="AE652">
        <f>SUM($AD$4:AD652)/3600</f>
        <v>0.12070989025456415</v>
      </c>
    </row>
    <row r="653" spans="1:31" x14ac:dyDescent="0.3">
      <c r="A653" s="8" t="s">
        <v>24</v>
      </c>
      <c r="B653" s="8">
        <v>649</v>
      </c>
      <c r="C653" s="8">
        <v>60</v>
      </c>
      <c r="D653" s="3">
        <f t="shared" si="183"/>
        <v>15.805555555555555</v>
      </c>
      <c r="E653" s="9">
        <v>56.9</v>
      </c>
      <c r="F653" s="21">
        <f t="shared" si="184"/>
        <v>8.3333333333333523E-2</v>
      </c>
      <c r="G653" s="5">
        <f t="shared" si="185"/>
        <v>28.45</v>
      </c>
      <c r="H653" s="5">
        <f t="shared" si="186"/>
        <v>45450.017494343891</v>
      </c>
      <c r="I653">
        <f>SUM($D$4:D653)</f>
        <v>3681.0833333333358</v>
      </c>
      <c r="J653">
        <f t="shared" si="187"/>
        <v>15.805555555555657</v>
      </c>
      <c r="K653">
        <f>Data!$B$4*9.81*0.012</f>
        <v>166.57380000000003</v>
      </c>
      <c r="L653" s="22">
        <f t="shared" si="188"/>
        <v>100.95137780833332</v>
      </c>
      <c r="M653" s="22">
        <f>SUM($L$4:L653)</f>
        <v>14282.036160124977</v>
      </c>
      <c r="N653" s="22">
        <f t="shared" si="189"/>
        <v>14.282036160124976</v>
      </c>
      <c r="O653">
        <f>Data!$B$4*F653</f>
        <v>117.91666666666694</v>
      </c>
      <c r="P653" s="23">
        <f t="shared" si="190"/>
        <v>385.44184447500027</v>
      </c>
      <c r="Q653" s="23">
        <f>SUM($P$4:P653)/10000</f>
        <v>14.488056171568038</v>
      </c>
      <c r="R653" s="21">
        <f t="shared" si="191"/>
        <v>1</v>
      </c>
      <c r="S653">
        <f t="shared" si="192"/>
        <v>6092.1224862854597</v>
      </c>
      <c r="T653">
        <f>SUM($S$4:S653)</f>
        <v>1646877.4294826281</v>
      </c>
      <c r="U653">
        <f t="shared" si="193"/>
        <v>0.45746595263406337</v>
      </c>
      <c r="V653" s="21">
        <f t="shared" si="194"/>
        <v>0</v>
      </c>
      <c r="W653">
        <f t="shared" si="195"/>
        <v>0</v>
      </c>
      <c r="Y653">
        <f>SUM($W$4:W653)</f>
        <v>-543194.50614553865</v>
      </c>
      <c r="Z653">
        <f t="shared" si="182"/>
        <v>0.15088736281820517</v>
      </c>
      <c r="AA653">
        <f t="shared" si="196"/>
        <v>6.0921224862854206</v>
      </c>
      <c r="AB653">
        <f t="shared" ref="AB653:AB716" si="198">IF(P653&lt;-0.000001,1,0)</f>
        <v>0</v>
      </c>
      <c r="AC653">
        <f t="shared" si="197"/>
        <v>1.2403086419753104</v>
      </c>
      <c r="AD653">
        <f t="shared" si="181"/>
        <v>0</v>
      </c>
      <c r="AE653">
        <f>SUM($AD$4:AD653)/3600</f>
        <v>0.12070989025456415</v>
      </c>
    </row>
    <row r="654" spans="1:31" x14ac:dyDescent="0.3">
      <c r="A654" s="8" t="s">
        <v>24</v>
      </c>
      <c r="B654" s="8">
        <v>650</v>
      </c>
      <c r="C654" s="8">
        <v>61</v>
      </c>
      <c r="D654" s="3">
        <f t="shared" si="183"/>
        <v>15.777777777777777</v>
      </c>
      <c r="E654" s="9">
        <v>56.8</v>
      </c>
      <c r="F654" s="21">
        <f t="shared" si="184"/>
        <v>1.3888888888888099E-2</v>
      </c>
      <c r="G654" s="5">
        <f t="shared" si="185"/>
        <v>28.4</v>
      </c>
      <c r="H654" s="5">
        <f t="shared" si="186"/>
        <v>5636.8771216416317</v>
      </c>
      <c r="I654">
        <f>SUM($D$4:D654)</f>
        <v>3696.8611111111136</v>
      </c>
      <c r="J654">
        <f t="shared" si="187"/>
        <v>15.777777777777828</v>
      </c>
      <c r="K654">
        <f>Data!$B$4*9.81*0.012</f>
        <v>166.57380000000003</v>
      </c>
      <c r="L654" s="22">
        <f t="shared" si="188"/>
        <v>100.59685173333331</v>
      </c>
      <c r="M654" s="22">
        <f>SUM($L$4:L654)</f>
        <v>14382.63301185831</v>
      </c>
      <c r="N654" s="22">
        <f t="shared" si="189"/>
        <v>14.38263301185831</v>
      </c>
      <c r="O654">
        <f>Data!$B$4*F654</f>
        <v>19.652777777776659</v>
      </c>
      <c r="P654" s="23">
        <f t="shared" si="190"/>
        <v>286.82342951110996</v>
      </c>
      <c r="Q654" s="23">
        <f>SUM($P$4:P654)/10000</f>
        <v>14.516738514519147</v>
      </c>
      <c r="R654" s="21">
        <f t="shared" si="191"/>
        <v>1</v>
      </c>
      <c r="S654">
        <f t="shared" si="192"/>
        <v>4525.4363322864165</v>
      </c>
      <c r="T654">
        <f>SUM($S$4:S654)</f>
        <v>1651402.8658149145</v>
      </c>
      <c r="U654">
        <f t="shared" si="193"/>
        <v>0.45872301828192069</v>
      </c>
      <c r="V654" s="21">
        <f t="shared" si="194"/>
        <v>0</v>
      </c>
      <c r="W654">
        <f t="shared" si="195"/>
        <v>0</v>
      </c>
      <c r="Y654">
        <f>SUM($W$4:W654)</f>
        <v>-543194.50614553865</v>
      </c>
      <c r="Z654">
        <f t="shared" si="182"/>
        <v>0.15088736281820517</v>
      </c>
      <c r="AA654">
        <f t="shared" si="196"/>
        <v>4.5254363322864011</v>
      </c>
      <c r="AB654">
        <f t="shared" si="198"/>
        <v>0</v>
      </c>
      <c r="AC654">
        <f t="shared" si="197"/>
        <v>-0.62070023148149789</v>
      </c>
      <c r="AD654">
        <f t="shared" si="181"/>
        <v>0</v>
      </c>
      <c r="AE654">
        <f>SUM($AD$4:AD654)/3600</f>
        <v>0.12070989025456415</v>
      </c>
    </row>
    <row r="655" spans="1:31" x14ac:dyDescent="0.3">
      <c r="A655" s="8" t="s">
        <v>24</v>
      </c>
      <c r="B655" s="8">
        <v>651</v>
      </c>
      <c r="C655" s="8">
        <v>62</v>
      </c>
      <c r="D655" s="3">
        <f t="shared" si="183"/>
        <v>15.555555555555555</v>
      </c>
      <c r="E655" s="9">
        <v>56</v>
      </c>
      <c r="F655" s="21">
        <f t="shared" si="184"/>
        <v>-0.12499999999999981</v>
      </c>
      <c r="G655" s="5">
        <f t="shared" si="185"/>
        <v>28</v>
      </c>
      <c r="H655" s="5">
        <f t="shared" si="186"/>
        <v>-15473.359883333362</v>
      </c>
      <c r="I655">
        <f>SUM($D$4:D655)</f>
        <v>3712.4166666666692</v>
      </c>
      <c r="J655">
        <f t="shared" si="187"/>
        <v>15.555555555555657</v>
      </c>
      <c r="K655">
        <f>Data!$B$4*9.81*0.012</f>
        <v>166.57380000000003</v>
      </c>
      <c r="L655" s="22">
        <f t="shared" si="188"/>
        <v>97.783093333333312</v>
      </c>
      <c r="M655" s="22">
        <f>SUM($L$4:L655)</f>
        <v>14480.416105191644</v>
      </c>
      <c r="N655" s="22">
        <f t="shared" si="189"/>
        <v>14.480416105191644</v>
      </c>
      <c r="O655">
        <f>Data!$B$4*F655</f>
        <v>-176.87499999999972</v>
      </c>
      <c r="P655" s="23">
        <f t="shared" si="190"/>
        <v>87.48189333333363</v>
      </c>
      <c r="Q655" s="23">
        <f>SUM($P$4:P655)/10000</f>
        <v>14.525486703852483</v>
      </c>
      <c r="R655" s="21">
        <f t="shared" si="191"/>
        <v>0</v>
      </c>
      <c r="S655">
        <f t="shared" si="192"/>
        <v>0</v>
      </c>
      <c r="T655">
        <f>SUM($S$4:S655)</f>
        <v>1651402.8658149145</v>
      </c>
      <c r="U655">
        <f t="shared" si="193"/>
        <v>0.45872301828192069</v>
      </c>
      <c r="V655" s="21">
        <f t="shared" si="194"/>
        <v>0</v>
      </c>
      <c r="W655">
        <f t="shared" si="195"/>
        <v>0</v>
      </c>
      <c r="Y655">
        <f>SUM($W$4:W655)</f>
        <v>-543194.50614553865</v>
      </c>
      <c r="Z655">
        <f t="shared" si="182"/>
        <v>0.15088736281820517</v>
      </c>
      <c r="AA655">
        <f t="shared" si="196"/>
        <v>1.3608294518518564</v>
      </c>
      <c r="AB655">
        <f t="shared" si="198"/>
        <v>0</v>
      </c>
      <c r="AC655">
        <f t="shared" si="197"/>
        <v>-4.9262962962962957</v>
      </c>
      <c r="AD655">
        <f t="shared" si="181"/>
        <v>0</v>
      </c>
      <c r="AE655">
        <f>SUM($AD$4:AD655)/3600</f>
        <v>0.12070989025456415</v>
      </c>
    </row>
    <row r="656" spans="1:31" x14ac:dyDescent="0.3">
      <c r="A656" s="8" t="s">
        <v>24</v>
      </c>
      <c r="B656" s="8">
        <v>652</v>
      </c>
      <c r="C656" s="8">
        <v>63</v>
      </c>
      <c r="D656" s="3">
        <f t="shared" si="183"/>
        <v>15.055555555555555</v>
      </c>
      <c r="E656" s="9">
        <v>54.2</v>
      </c>
      <c r="F656" s="21">
        <f t="shared" si="184"/>
        <v>-0.36111111111111033</v>
      </c>
      <c r="G656" s="5">
        <f t="shared" si="185"/>
        <v>27.1</v>
      </c>
      <c r="H656" s="5">
        <f t="shared" si="186"/>
        <v>129173.96121112721</v>
      </c>
      <c r="I656">
        <f>SUM($D$4:D656)</f>
        <v>3727.4722222222249</v>
      </c>
      <c r="J656">
        <f t="shared" si="187"/>
        <v>15.055555555555657</v>
      </c>
      <c r="K656">
        <f>Data!$B$4*9.81*0.012</f>
        <v>166.57380000000003</v>
      </c>
      <c r="L656" s="22">
        <f t="shared" si="188"/>
        <v>91.59806323333332</v>
      </c>
      <c r="M656" s="22">
        <f>SUM($L$4:L656)</f>
        <v>14572.014168424977</v>
      </c>
      <c r="N656" s="22">
        <f t="shared" si="189"/>
        <v>14.572014168424978</v>
      </c>
      <c r="O656">
        <f>Data!$B$4*F656</f>
        <v>-510.97222222222109</v>
      </c>
      <c r="P656" s="23">
        <f t="shared" si="190"/>
        <v>-252.80035898888775</v>
      </c>
      <c r="Q656" s="23">
        <f>SUM($P$4:P656)/10000</f>
        <v>14.500206667953593</v>
      </c>
      <c r="R656" s="21">
        <f t="shared" si="191"/>
        <v>0</v>
      </c>
      <c r="S656">
        <f t="shared" si="192"/>
        <v>0</v>
      </c>
      <c r="T656">
        <f>SUM($S$4:S656)</f>
        <v>1651402.8658149145</v>
      </c>
      <c r="U656">
        <f t="shared" si="193"/>
        <v>0.45872301828192069</v>
      </c>
      <c r="V656" s="21">
        <f t="shared" si="194"/>
        <v>1</v>
      </c>
      <c r="W656" s="28">
        <f t="shared" si="195"/>
        <v>-3806.0498492216134</v>
      </c>
      <c r="X656" s="28">
        <f>SUM(W656:W669)</f>
        <v>-118717.76464667523</v>
      </c>
      <c r="Y656">
        <f>SUM($W$4:W656)</f>
        <v>-547000.55599476025</v>
      </c>
      <c r="Z656">
        <f t="shared" si="182"/>
        <v>0.15194459888743339</v>
      </c>
      <c r="AA656">
        <f t="shared" si="196"/>
        <v>-3.806049849221588</v>
      </c>
      <c r="AB656">
        <f t="shared" si="198"/>
        <v>1</v>
      </c>
      <c r="AC656">
        <f t="shared" si="197"/>
        <v>-10.828680555555547</v>
      </c>
      <c r="AD656">
        <f t="shared" si="181"/>
        <v>3.0448398793772906</v>
      </c>
      <c r="AE656">
        <f>SUM($AD$4:AD656)/3600</f>
        <v>0.12155567910994672</v>
      </c>
    </row>
    <row r="657" spans="1:31" x14ac:dyDescent="0.3">
      <c r="A657" s="8" t="s">
        <v>24</v>
      </c>
      <c r="B657" s="8">
        <v>653</v>
      </c>
      <c r="C657" s="8">
        <v>64</v>
      </c>
      <c r="D657" s="3">
        <f t="shared" si="183"/>
        <v>14.472222222222221</v>
      </c>
      <c r="E657" s="9">
        <v>52.1</v>
      </c>
      <c r="F657" s="21">
        <f t="shared" si="184"/>
        <v>-0.54166666666666641</v>
      </c>
      <c r="G657" s="5">
        <f t="shared" si="185"/>
        <v>26.05</v>
      </c>
      <c r="H657" s="5">
        <f t="shared" si="186"/>
        <v>394915.33198426513</v>
      </c>
      <c r="I657">
        <f>SUM($D$4:D657)</f>
        <v>3741.9444444444471</v>
      </c>
      <c r="J657">
        <f t="shared" si="187"/>
        <v>14.472222222222172</v>
      </c>
      <c r="K657">
        <f>Data!$B$4*9.81*0.012</f>
        <v>166.57380000000003</v>
      </c>
      <c r="L657" s="22">
        <f t="shared" si="188"/>
        <v>84.637565808333306</v>
      </c>
      <c r="M657" s="22">
        <f>SUM($L$4:L657)</f>
        <v>14656.65173423331</v>
      </c>
      <c r="N657" s="22">
        <f t="shared" si="189"/>
        <v>14.656651734233311</v>
      </c>
      <c r="O657">
        <f>Data!$B$4*F657</f>
        <v>-766.45833333333292</v>
      </c>
      <c r="P657" s="23">
        <f t="shared" si="190"/>
        <v>-515.2469675249996</v>
      </c>
      <c r="Q657" s="23">
        <f>SUM($P$4:P657)/10000</f>
        <v>14.448681971201093</v>
      </c>
      <c r="R657" s="21">
        <f t="shared" si="191"/>
        <v>0</v>
      </c>
      <c r="S657">
        <f t="shared" si="192"/>
        <v>0</v>
      </c>
      <c r="T657">
        <f>SUM($S$4:S657)</f>
        <v>1651402.8658149145</v>
      </c>
      <c r="U657">
        <f t="shared" si="193"/>
        <v>0.45872301828192069</v>
      </c>
      <c r="V657" s="21">
        <f t="shared" si="194"/>
        <v>1</v>
      </c>
      <c r="W657" s="28">
        <f t="shared" si="195"/>
        <v>-7456.7686133478846</v>
      </c>
      <c r="X657" s="28"/>
      <c r="Y657">
        <f>SUM($W$4:W657)</f>
        <v>-554457.32460810815</v>
      </c>
      <c r="Z657">
        <f t="shared" si="182"/>
        <v>0.15401592350225227</v>
      </c>
      <c r="AA657">
        <f t="shared" si="196"/>
        <v>-7.4567686133479105</v>
      </c>
      <c r="AB657">
        <f t="shared" si="198"/>
        <v>1</v>
      </c>
      <c r="AC657">
        <f t="shared" si="197"/>
        <v>-12.186359953703725</v>
      </c>
      <c r="AD657">
        <f t="shared" ref="AD657:AD720" si="199">W657*0.8/1000*-1</f>
        <v>5.9654148906783089</v>
      </c>
      <c r="AE657">
        <f>SUM($AD$4:AD657)/3600</f>
        <v>0.12321273880180179</v>
      </c>
    </row>
    <row r="658" spans="1:31" x14ac:dyDescent="0.3">
      <c r="A658" s="8" t="s">
        <v>24</v>
      </c>
      <c r="B658" s="8">
        <v>654</v>
      </c>
      <c r="C658" s="8">
        <v>65</v>
      </c>
      <c r="D658" s="3">
        <f t="shared" si="183"/>
        <v>13.916666666666666</v>
      </c>
      <c r="E658" s="9">
        <v>50.1</v>
      </c>
      <c r="F658" s="21">
        <f t="shared" si="184"/>
        <v>-0.56944444444444464</v>
      </c>
      <c r="G658" s="5">
        <f t="shared" si="185"/>
        <v>25.05</v>
      </c>
      <c r="H658" s="5">
        <f t="shared" si="186"/>
        <v>451973.82280953869</v>
      </c>
      <c r="I658">
        <f>SUM($D$4:D658)</f>
        <v>3755.8611111111136</v>
      </c>
      <c r="J658">
        <f t="shared" si="187"/>
        <v>13.916666666666515</v>
      </c>
      <c r="K658">
        <f>Data!$B$4*9.81*0.012</f>
        <v>166.57380000000003</v>
      </c>
      <c r="L658" s="22">
        <f t="shared" si="188"/>
        <v>78.264203474999974</v>
      </c>
      <c r="M658" s="22">
        <f>SUM($L$4:L658)</f>
        <v>14734.915937708311</v>
      </c>
      <c r="N658" s="22">
        <f t="shared" si="189"/>
        <v>14.73491593770831</v>
      </c>
      <c r="O658">
        <f>Data!$B$4*F658</f>
        <v>-805.76388888888914</v>
      </c>
      <c r="P658" s="23">
        <f t="shared" si="190"/>
        <v>-560.92588541388909</v>
      </c>
      <c r="Q658" s="23">
        <f>SUM($P$4:P658)/10000</f>
        <v>14.392589382659706</v>
      </c>
      <c r="R658" s="21">
        <f t="shared" si="191"/>
        <v>0</v>
      </c>
      <c r="S658">
        <f t="shared" si="192"/>
        <v>0</v>
      </c>
      <c r="T658">
        <f>SUM($S$4:S658)</f>
        <v>1651402.8658149145</v>
      </c>
      <c r="U658">
        <f t="shared" si="193"/>
        <v>0.45872301828192069</v>
      </c>
      <c r="V658" s="21">
        <f t="shared" si="194"/>
        <v>1</v>
      </c>
      <c r="W658" s="28">
        <f t="shared" si="195"/>
        <v>-7806.2185720098714</v>
      </c>
      <c r="X658" s="28"/>
      <c r="Y658">
        <f>SUM($W$4:W658)</f>
        <v>-562263.54318011797</v>
      </c>
      <c r="Z658">
        <f t="shared" si="182"/>
        <v>0.15618431755003276</v>
      </c>
      <c r="AA658">
        <f t="shared" si="196"/>
        <v>-7.8062185720099562</v>
      </c>
      <c r="AB658">
        <f t="shared" si="198"/>
        <v>1</v>
      </c>
      <c r="AC658">
        <f t="shared" si="197"/>
        <v>-11.158410493827152</v>
      </c>
      <c r="AD658">
        <f t="shared" si="199"/>
        <v>6.2449748576078976</v>
      </c>
      <c r="AE658">
        <f>SUM($AD$4:AD658)/3600</f>
        <v>0.1249474540400262</v>
      </c>
    </row>
    <row r="659" spans="1:31" x14ac:dyDescent="0.3">
      <c r="A659" s="8" t="s">
        <v>24</v>
      </c>
      <c r="B659" s="8">
        <v>655</v>
      </c>
      <c r="C659" s="8">
        <v>66</v>
      </c>
      <c r="D659" s="3">
        <f t="shared" si="183"/>
        <v>13.111111111111111</v>
      </c>
      <c r="E659" s="9">
        <v>47.2</v>
      </c>
      <c r="F659" s="21">
        <f t="shared" si="184"/>
        <v>-0.68055555555555536</v>
      </c>
      <c r="G659" s="5">
        <f t="shared" si="185"/>
        <v>23.6</v>
      </c>
      <c r="H659" s="5">
        <f t="shared" si="186"/>
        <v>700039.28997497493</v>
      </c>
      <c r="I659">
        <f>SUM($D$4:D659)</f>
        <v>3768.9722222222249</v>
      </c>
      <c r="J659">
        <f t="shared" si="187"/>
        <v>13.111111111111313</v>
      </c>
      <c r="K659">
        <f>Data!$B$4*9.81*0.012</f>
        <v>166.57380000000003</v>
      </c>
      <c r="L659" s="22">
        <f t="shared" si="188"/>
        <v>69.46590773333331</v>
      </c>
      <c r="M659" s="22">
        <f>SUM($L$4:L659)</f>
        <v>14804.381845441643</v>
      </c>
      <c r="N659" s="22">
        <f t="shared" si="189"/>
        <v>14.804381845441643</v>
      </c>
      <c r="O659">
        <f>Data!$B$4*F659</f>
        <v>-962.98611111111086</v>
      </c>
      <c r="P659" s="23">
        <f t="shared" si="190"/>
        <v>-726.94640337777753</v>
      </c>
      <c r="Q659" s="23">
        <f>SUM($P$4:P659)/10000</f>
        <v>14.319894742321928</v>
      </c>
      <c r="R659" s="21">
        <f t="shared" si="191"/>
        <v>0</v>
      </c>
      <c r="S659">
        <f t="shared" si="192"/>
        <v>0</v>
      </c>
      <c r="T659">
        <f>SUM($S$4:S659)</f>
        <v>1651402.8658149145</v>
      </c>
      <c r="U659">
        <f t="shared" si="193"/>
        <v>0.45872301828192069</v>
      </c>
      <c r="V659" s="21">
        <f t="shared" si="194"/>
        <v>1</v>
      </c>
      <c r="W659" s="28">
        <f t="shared" si="195"/>
        <v>-9531.0750665087853</v>
      </c>
      <c r="X659" s="28"/>
      <c r="Y659">
        <f>SUM($W$4:W659)</f>
        <v>-571794.61824662681</v>
      </c>
      <c r="Z659">
        <f t="shared" si="182"/>
        <v>0.15883183840184079</v>
      </c>
      <c r="AA659">
        <f t="shared" si="196"/>
        <v>-9.5310750665086381</v>
      </c>
      <c r="AB659">
        <f t="shared" si="198"/>
        <v>1</v>
      </c>
      <c r="AC659">
        <f t="shared" si="197"/>
        <v>-15.403956404320985</v>
      </c>
      <c r="AD659">
        <f t="shared" si="199"/>
        <v>7.624860053207029</v>
      </c>
      <c r="AE659">
        <f>SUM($AD$4:AD659)/3600</f>
        <v>0.12706547072147262</v>
      </c>
    </row>
    <row r="660" spans="1:31" x14ac:dyDescent="0.3">
      <c r="A660" s="8" t="s">
        <v>24</v>
      </c>
      <c r="B660" s="8">
        <v>656</v>
      </c>
      <c r="C660" s="8">
        <v>67</v>
      </c>
      <c r="D660" s="3">
        <f t="shared" si="183"/>
        <v>12</v>
      </c>
      <c r="E660" s="9">
        <v>43.2</v>
      </c>
      <c r="F660" s="21">
        <f t="shared" si="184"/>
        <v>-0.95833333333333315</v>
      </c>
      <c r="G660" s="5">
        <f t="shared" si="185"/>
        <v>21.6</v>
      </c>
      <c r="H660" s="5">
        <f t="shared" si="186"/>
        <v>1534058.6783891108</v>
      </c>
      <c r="I660">
        <f>SUM($D$4:D660)</f>
        <v>3780.9722222222249</v>
      </c>
      <c r="J660">
        <f t="shared" si="187"/>
        <v>12</v>
      </c>
      <c r="K660">
        <f>Data!$B$4*9.81*0.012</f>
        <v>166.57380000000003</v>
      </c>
      <c r="L660" s="22">
        <f t="shared" si="188"/>
        <v>58.190918399999994</v>
      </c>
      <c r="M660" s="22">
        <f>SUM($L$4:L660)</f>
        <v>14862.572763841643</v>
      </c>
      <c r="N660" s="22">
        <f t="shared" si="189"/>
        <v>14.862572763841642</v>
      </c>
      <c r="O660">
        <f>Data!$B$4*F660</f>
        <v>-1356.0416666666665</v>
      </c>
      <c r="P660" s="23">
        <f t="shared" si="190"/>
        <v>-1131.2769482666665</v>
      </c>
      <c r="Q660" s="23">
        <f>SUM($P$4:P660)/10000</f>
        <v>14.20676704749526</v>
      </c>
      <c r="R660" s="21">
        <f t="shared" si="191"/>
        <v>0</v>
      </c>
      <c r="S660">
        <f t="shared" si="192"/>
        <v>0</v>
      </c>
      <c r="T660">
        <f>SUM($S$4:S660)</f>
        <v>1651402.8658149145</v>
      </c>
      <c r="U660">
        <f t="shared" si="193"/>
        <v>0.45872301828192069</v>
      </c>
      <c r="V660" s="21">
        <f t="shared" si="194"/>
        <v>1</v>
      </c>
      <c r="W660" s="28">
        <f t="shared" si="195"/>
        <v>-13575.323379199999</v>
      </c>
      <c r="X660" s="28"/>
      <c r="Y660">
        <f>SUM($W$4:W660)</f>
        <v>-585369.94162582676</v>
      </c>
      <c r="Z660">
        <f t="shared" si="182"/>
        <v>0.16260276156272965</v>
      </c>
      <c r="AA660">
        <f t="shared" si="196"/>
        <v>-13.575323379199999</v>
      </c>
      <c r="AB660">
        <f t="shared" si="198"/>
        <v>1</v>
      </c>
      <c r="AC660">
        <f t="shared" si="197"/>
        <v>-19.740123456790108</v>
      </c>
      <c r="AD660">
        <f t="shared" si="199"/>
        <v>10.86025870336</v>
      </c>
      <c r="AE660">
        <f>SUM($AD$4:AD660)/3600</f>
        <v>0.13008220925018371</v>
      </c>
    </row>
    <row r="661" spans="1:31" x14ac:dyDescent="0.3">
      <c r="A661" s="8" t="s">
        <v>24</v>
      </c>
      <c r="B661" s="8">
        <v>657</v>
      </c>
      <c r="C661" s="8">
        <v>68</v>
      </c>
      <c r="D661" s="3">
        <f t="shared" si="183"/>
        <v>10.888888888888889</v>
      </c>
      <c r="E661" s="9">
        <v>39.200000000000003</v>
      </c>
      <c r="F661" s="21">
        <f t="shared" si="184"/>
        <v>-1.1111111111111112</v>
      </c>
      <c r="G661" s="5">
        <f t="shared" si="185"/>
        <v>19.600000000000001</v>
      </c>
      <c r="H661" s="5">
        <f t="shared" si="186"/>
        <v>2134660.677424198</v>
      </c>
      <c r="I661">
        <f>SUM($D$4:D661)</f>
        <v>3791.8611111111136</v>
      </c>
      <c r="J661">
        <f t="shared" si="187"/>
        <v>10.888888888888687</v>
      </c>
      <c r="K661">
        <f>Data!$B$4*9.81*0.012</f>
        <v>166.57380000000003</v>
      </c>
      <c r="L661" s="22">
        <f t="shared" si="188"/>
        <v>47.913715733333333</v>
      </c>
      <c r="M661" s="22">
        <f>SUM($L$4:L661)</f>
        <v>14910.486479574976</v>
      </c>
      <c r="N661" s="22">
        <f t="shared" si="189"/>
        <v>14.910486479574976</v>
      </c>
      <c r="O661">
        <f>Data!$B$4*F661</f>
        <v>-1572.2222222222224</v>
      </c>
      <c r="P661" s="23">
        <f t="shared" si="190"/>
        <v>-1357.7347064888891</v>
      </c>
      <c r="Q661" s="23">
        <f>SUM($P$4:P661)/10000</f>
        <v>14.070993576846371</v>
      </c>
      <c r="R661" s="21">
        <f t="shared" si="191"/>
        <v>0</v>
      </c>
      <c r="S661">
        <f t="shared" si="192"/>
        <v>0</v>
      </c>
      <c r="T661">
        <f>SUM($S$4:S661)</f>
        <v>1651402.8658149145</v>
      </c>
      <c r="U661">
        <f t="shared" si="193"/>
        <v>0.45872301828192069</v>
      </c>
      <c r="V661" s="21">
        <f t="shared" si="194"/>
        <v>1</v>
      </c>
      <c r="W661" s="28">
        <f t="shared" si="195"/>
        <v>-14784.222359545407</v>
      </c>
      <c r="X661" s="28"/>
      <c r="Y661">
        <f>SUM($W$4:W661)</f>
        <v>-600154.16398537217</v>
      </c>
      <c r="Z661">
        <f t="shared" si="182"/>
        <v>0.16670948999593671</v>
      </c>
      <c r="AA661">
        <f t="shared" si="196"/>
        <v>-14.784222359545682</v>
      </c>
      <c r="AB661">
        <f t="shared" si="198"/>
        <v>1</v>
      </c>
      <c r="AC661">
        <f t="shared" si="197"/>
        <v>-17.993209876543201</v>
      </c>
      <c r="AD661">
        <f t="shared" si="199"/>
        <v>11.827377887636327</v>
      </c>
      <c r="AE661">
        <f>SUM($AD$4:AD661)/3600</f>
        <v>0.13336759199674936</v>
      </c>
    </row>
    <row r="662" spans="1:31" x14ac:dyDescent="0.3">
      <c r="A662" s="8" t="s">
        <v>24</v>
      </c>
      <c r="B662" s="8">
        <v>658</v>
      </c>
      <c r="C662" s="8">
        <v>69</v>
      </c>
      <c r="D662" s="3">
        <f t="shared" si="183"/>
        <v>10.138888888888889</v>
      </c>
      <c r="E662" s="9">
        <v>36.5</v>
      </c>
      <c r="F662" s="21">
        <f t="shared" si="184"/>
        <v>-0.93055555555555591</v>
      </c>
      <c r="G662" s="5">
        <f t="shared" si="185"/>
        <v>18.25</v>
      </c>
      <c r="H662" s="5">
        <f t="shared" si="186"/>
        <v>1459762.154719624</v>
      </c>
      <c r="I662">
        <f>SUM($D$4:D662)</f>
        <v>3802.0000000000023</v>
      </c>
      <c r="J662">
        <f t="shared" si="187"/>
        <v>10.138888888888687</v>
      </c>
      <c r="K662">
        <f>Data!$B$4*9.81*0.012</f>
        <v>166.57380000000003</v>
      </c>
      <c r="L662" s="22">
        <f t="shared" si="188"/>
        <v>41.54066520833333</v>
      </c>
      <c r="M662" s="22">
        <f>SUM($L$4:L662)</f>
        <v>14952.027144783309</v>
      </c>
      <c r="N662" s="22">
        <f t="shared" si="189"/>
        <v>14.95202714478331</v>
      </c>
      <c r="O662">
        <f>Data!$B$4*F662</f>
        <v>-1316.7361111111115</v>
      </c>
      <c r="P662" s="23">
        <f t="shared" si="190"/>
        <v>-1108.6216459027783</v>
      </c>
      <c r="Q662" s="23">
        <f>SUM($P$4:P662)/10000</f>
        <v>13.960131412256093</v>
      </c>
      <c r="R662" s="21">
        <f t="shared" si="191"/>
        <v>0</v>
      </c>
      <c r="S662">
        <f t="shared" si="192"/>
        <v>0</v>
      </c>
      <c r="T662">
        <f>SUM($S$4:S662)</f>
        <v>1651402.8658149145</v>
      </c>
      <c r="U662">
        <f t="shared" si="193"/>
        <v>0.45872301828192069</v>
      </c>
      <c r="V662" s="21">
        <f t="shared" si="194"/>
        <v>1</v>
      </c>
      <c r="W662" s="28">
        <f t="shared" si="195"/>
        <v>-11240.191687625167</v>
      </c>
      <c r="X662" s="28"/>
      <c r="Y662">
        <f>SUM($W$4:W662)</f>
        <v>-611394.35567299731</v>
      </c>
      <c r="Z662">
        <f t="shared" si="182"/>
        <v>0.16983176546472148</v>
      </c>
      <c r="AA662">
        <f t="shared" si="196"/>
        <v>-11.240191687625391</v>
      </c>
      <c r="AB662">
        <f t="shared" si="198"/>
        <v>1</v>
      </c>
      <c r="AC662">
        <f t="shared" si="197"/>
        <v>-11.157864583333339</v>
      </c>
      <c r="AD662">
        <f t="shared" si="199"/>
        <v>8.9921533501001338</v>
      </c>
      <c r="AE662">
        <f>SUM($AD$4:AD662)/3600</f>
        <v>0.13586541237177718</v>
      </c>
    </row>
    <row r="663" spans="1:31" x14ac:dyDescent="0.3">
      <c r="A663" s="8" t="s">
        <v>24</v>
      </c>
      <c r="B663" s="8">
        <v>659</v>
      </c>
      <c r="C663" s="8">
        <v>70</v>
      </c>
      <c r="D663" s="3">
        <f t="shared" si="183"/>
        <v>9.5277777777777768</v>
      </c>
      <c r="E663" s="9">
        <v>34.299999999999997</v>
      </c>
      <c r="F663" s="21">
        <f t="shared" si="184"/>
        <v>-0.68055555555555636</v>
      </c>
      <c r="G663" s="5">
        <f t="shared" si="185"/>
        <v>17.149999999999999</v>
      </c>
      <c r="H663" s="5">
        <f t="shared" si="186"/>
        <v>731607.87093722553</v>
      </c>
      <c r="I663">
        <f>SUM($D$4:D663)</f>
        <v>3811.5277777777801</v>
      </c>
      <c r="J663">
        <f t="shared" si="187"/>
        <v>9.5277777777778283</v>
      </c>
      <c r="K663">
        <f>Data!$B$4*9.81*0.012</f>
        <v>166.57380000000003</v>
      </c>
      <c r="L663" s="22">
        <f t="shared" si="188"/>
        <v>36.683938608333321</v>
      </c>
      <c r="M663" s="22">
        <f>SUM($L$4:L663)</f>
        <v>14988.711083391643</v>
      </c>
      <c r="N663" s="22">
        <f t="shared" si="189"/>
        <v>14.988711083391642</v>
      </c>
      <c r="O663">
        <f>Data!$B$4*F663</f>
        <v>-962.98611111111222</v>
      </c>
      <c r="P663" s="23">
        <f t="shared" si="190"/>
        <v>-759.72837250277894</v>
      </c>
      <c r="Q663" s="23">
        <f>SUM($P$4:P663)/10000</f>
        <v>13.884158575005815</v>
      </c>
      <c r="R663" s="21">
        <f t="shared" si="191"/>
        <v>0</v>
      </c>
      <c r="S663">
        <f t="shared" si="192"/>
        <v>0</v>
      </c>
      <c r="T663">
        <f>SUM($S$4:S663)</f>
        <v>1651402.8658149145</v>
      </c>
      <c r="U663">
        <f t="shared" si="193"/>
        <v>0.45872301828192069</v>
      </c>
      <c r="V663" s="21">
        <f t="shared" si="194"/>
        <v>1</v>
      </c>
      <c r="W663" s="28">
        <f t="shared" si="195"/>
        <v>-7238.5231046792933</v>
      </c>
      <c r="X663" s="28"/>
      <c r="Y663">
        <f>SUM($W$4:W663)</f>
        <v>-618632.87877767661</v>
      </c>
      <c r="Z663">
        <f t="shared" si="182"/>
        <v>0.1718424663271324</v>
      </c>
      <c r="AA663">
        <f t="shared" si="196"/>
        <v>-7.2385231046792544</v>
      </c>
      <c r="AB663">
        <f t="shared" si="198"/>
        <v>1</v>
      </c>
      <c r="AC663">
        <f t="shared" si="197"/>
        <v>-8.5031018518518628</v>
      </c>
      <c r="AD663">
        <f t="shared" si="199"/>
        <v>5.7908184837434344</v>
      </c>
      <c r="AE663">
        <f>SUM($AD$4:AD663)/3600</f>
        <v>0.13747397306170589</v>
      </c>
    </row>
    <row r="664" spans="1:31" x14ac:dyDescent="0.3">
      <c r="A664" s="8" t="s">
        <v>24</v>
      </c>
      <c r="B664" s="8">
        <v>660</v>
      </c>
      <c r="C664" s="8">
        <v>71</v>
      </c>
      <c r="D664" s="3">
        <f t="shared" si="183"/>
        <v>8.6111111111111107</v>
      </c>
      <c r="E664" s="9">
        <v>31</v>
      </c>
      <c r="F664" s="21">
        <f t="shared" si="184"/>
        <v>-0.76388888888888884</v>
      </c>
      <c r="G664" s="5">
        <f t="shared" si="185"/>
        <v>15.5</v>
      </c>
      <c r="H664" s="5">
        <f t="shared" si="186"/>
        <v>955911.71704446338</v>
      </c>
      <c r="I664">
        <f>SUM($D$4:D664)</f>
        <v>3820.1388888888914</v>
      </c>
      <c r="J664">
        <f t="shared" si="187"/>
        <v>8.6111111111113132</v>
      </c>
      <c r="K664">
        <f>Data!$B$4*9.81*0.012</f>
        <v>166.57380000000003</v>
      </c>
      <c r="L664" s="22">
        <f t="shared" si="188"/>
        <v>29.964780833333325</v>
      </c>
      <c r="M664" s="22">
        <f>SUM($L$4:L664)</f>
        <v>15018.675864224977</v>
      </c>
      <c r="N664" s="22">
        <f t="shared" si="189"/>
        <v>15.018675864224978</v>
      </c>
      <c r="O664">
        <f>Data!$B$4*F664</f>
        <v>-1080.9027777777776</v>
      </c>
      <c r="P664" s="23">
        <f t="shared" si="190"/>
        <v>-884.3641969444443</v>
      </c>
      <c r="Q664" s="23">
        <f>SUM($P$4:P664)/10000</f>
        <v>13.795722155311369</v>
      </c>
      <c r="R664" s="21">
        <f t="shared" si="191"/>
        <v>0</v>
      </c>
      <c r="S664">
        <f t="shared" si="192"/>
        <v>0</v>
      </c>
      <c r="T664">
        <f>SUM($S$4:S664)</f>
        <v>1651402.8658149145</v>
      </c>
      <c r="U664">
        <f t="shared" si="193"/>
        <v>0.45872301828192069</v>
      </c>
      <c r="V664" s="21">
        <f t="shared" si="194"/>
        <v>1</v>
      </c>
      <c r="W664" s="28">
        <f t="shared" si="195"/>
        <v>-7615.3583625773381</v>
      </c>
      <c r="X664" s="28"/>
      <c r="Y664">
        <f>SUM($W$4:W664)</f>
        <v>-626248.237140254</v>
      </c>
      <c r="Z664">
        <f t="shared" si="182"/>
        <v>0.17395784365007055</v>
      </c>
      <c r="AA664">
        <f t="shared" si="196"/>
        <v>-7.615358362577159</v>
      </c>
      <c r="AB664">
        <f t="shared" si="198"/>
        <v>1</v>
      </c>
      <c r="AC664">
        <f t="shared" si="197"/>
        <v>-11.763825231481478</v>
      </c>
      <c r="AD664">
        <f t="shared" si="199"/>
        <v>6.0922866900618713</v>
      </c>
      <c r="AE664">
        <f>SUM($AD$4:AD664)/3600</f>
        <v>0.13916627492005643</v>
      </c>
    </row>
    <row r="665" spans="1:31" x14ac:dyDescent="0.3">
      <c r="A665" s="8" t="s">
        <v>24</v>
      </c>
      <c r="B665" s="8">
        <v>661</v>
      </c>
      <c r="C665" s="8">
        <v>72</v>
      </c>
      <c r="D665" s="3">
        <f t="shared" si="183"/>
        <v>7.2222222222222223</v>
      </c>
      <c r="E665" s="9">
        <v>26</v>
      </c>
      <c r="F665" s="21">
        <f t="shared" si="184"/>
        <v>-1.1527777777777775</v>
      </c>
      <c r="G665" s="5">
        <f t="shared" si="185"/>
        <v>13</v>
      </c>
      <c r="H665" s="5">
        <f t="shared" si="186"/>
        <v>2354655.640526928</v>
      </c>
      <c r="I665">
        <f>SUM($D$4:D665)</f>
        <v>3827.3611111111136</v>
      </c>
      <c r="J665">
        <f t="shared" si="187"/>
        <v>7.2222222222221717</v>
      </c>
      <c r="K665">
        <f>Data!$B$4*9.81*0.012</f>
        <v>166.57380000000003</v>
      </c>
      <c r="L665" s="22">
        <f t="shared" si="188"/>
        <v>21.078243333333329</v>
      </c>
      <c r="M665" s="22">
        <f>SUM($L$4:L665)</f>
        <v>15039.75410755831</v>
      </c>
      <c r="N665" s="22">
        <f t="shared" si="189"/>
        <v>15.039754107558311</v>
      </c>
      <c r="O665">
        <f>Data!$B$4*F665</f>
        <v>-1631.1805555555552</v>
      </c>
      <c r="P665" s="23">
        <f t="shared" si="190"/>
        <v>-1443.5285122222219</v>
      </c>
      <c r="Q665" s="23">
        <f>SUM($P$4:P665)/10000</f>
        <v>13.651369304089146</v>
      </c>
      <c r="R665" s="21">
        <f t="shared" si="191"/>
        <v>0</v>
      </c>
      <c r="S665">
        <f t="shared" si="192"/>
        <v>0</v>
      </c>
      <c r="T665">
        <f>SUM($S$4:S665)</f>
        <v>1651402.8658149145</v>
      </c>
      <c r="U665">
        <f t="shared" si="193"/>
        <v>0.45872301828192069</v>
      </c>
      <c r="V665" s="21">
        <f t="shared" si="194"/>
        <v>1</v>
      </c>
      <c r="W665" s="28">
        <f t="shared" si="195"/>
        <v>-10425.483699382641</v>
      </c>
      <c r="X665" s="28"/>
      <c r="Y665">
        <f>SUM($W$4:W665)</f>
        <v>-636673.72083963663</v>
      </c>
      <c r="Z665">
        <f t="shared" si="182"/>
        <v>0.1768538113443435</v>
      </c>
      <c r="AA665">
        <f t="shared" si="196"/>
        <v>-10.425483699382713</v>
      </c>
      <c r="AB665">
        <f t="shared" si="198"/>
        <v>1</v>
      </c>
      <c r="AC665">
        <f t="shared" si="197"/>
        <v>-15.558449074074069</v>
      </c>
      <c r="AD665">
        <f t="shared" si="199"/>
        <v>8.3403869595061124</v>
      </c>
      <c r="AE665">
        <f>SUM($AD$4:AD665)/3600</f>
        <v>0.14148304907547479</v>
      </c>
    </row>
    <row r="666" spans="1:31" x14ac:dyDescent="0.3">
      <c r="A666" s="8" t="s">
        <v>24</v>
      </c>
      <c r="B666" s="8">
        <v>662</v>
      </c>
      <c r="C666" s="8">
        <v>73</v>
      </c>
      <c r="D666" s="3">
        <f t="shared" si="183"/>
        <v>5.75</v>
      </c>
      <c r="E666" s="9">
        <v>20.7</v>
      </c>
      <c r="F666" s="21">
        <f t="shared" si="184"/>
        <v>-1.4305555555555556</v>
      </c>
      <c r="G666" s="5">
        <f t="shared" si="185"/>
        <v>10.35</v>
      </c>
      <c r="H666" s="5">
        <f t="shared" si="186"/>
        <v>3733301.9710407499</v>
      </c>
      <c r="I666">
        <f>SUM($D$4:D666)</f>
        <v>3833.1111111111136</v>
      </c>
      <c r="J666">
        <f t="shared" si="187"/>
        <v>5.75</v>
      </c>
      <c r="K666">
        <f>Data!$B$4*9.81*0.012</f>
        <v>166.57380000000003</v>
      </c>
      <c r="L666" s="22">
        <f t="shared" si="188"/>
        <v>13.360675274999998</v>
      </c>
      <c r="M666" s="22">
        <f>SUM($L$4:L666)</f>
        <v>15053.114782833311</v>
      </c>
      <c r="N666" s="22">
        <f t="shared" si="189"/>
        <v>15.05311478283331</v>
      </c>
      <c r="O666">
        <f>Data!$B$4*F666</f>
        <v>-2024.2361111111111</v>
      </c>
      <c r="P666" s="23">
        <f t="shared" si="190"/>
        <v>-1844.301635836111</v>
      </c>
      <c r="Q666" s="23">
        <f>SUM($P$4:P666)/10000</f>
        <v>13.466939140505536</v>
      </c>
      <c r="R666" s="21">
        <f t="shared" si="191"/>
        <v>0</v>
      </c>
      <c r="S666">
        <f t="shared" si="192"/>
        <v>0</v>
      </c>
      <c r="T666">
        <f>SUM($S$4:S666)</f>
        <v>1651402.8658149145</v>
      </c>
      <c r="U666">
        <f t="shared" si="193"/>
        <v>0.45872301828192069</v>
      </c>
      <c r="V666" s="21">
        <f t="shared" si="194"/>
        <v>1</v>
      </c>
      <c r="W666" s="28">
        <f t="shared" si="195"/>
        <v>-10604.734406057638</v>
      </c>
      <c r="X666" s="28"/>
      <c r="Y666">
        <f>SUM($W$4:W666)</f>
        <v>-647278.45524569426</v>
      </c>
      <c r="Z666">
        <f t="shared" si="182"/>
        <v>0.17979957090158175</v>
      </c>
      <c r="AA666">
        <f t="shared" si="196"/>
        <v>-10.604734406057638</v>
      </c>
      <c r="AB666">
        <f t="shared" si="198"/>
        <v>1</v>
      </c>
      <c r="AC666">
        <f t="shared" si="197"/>
        <v>-13.51183063271605</v>
      </c>
      <c r="AD666">
        <f t="shared" si="199"/>
        <v>8.483787524846111</v>
      </c>
      <c r="AE666">
        <f>SUM($AD$4:AD666)/3600</f>
        <v>0.14383965672126536</v>
      </c>
    </row>
    <row r="667" spans="1:31" x14ac:dyDescent="0.3">
      <c r="A667" s="8" t="s">
        <v>24</v>
      </c>
      <c r="B667" s="8">
        <v>663</v>
      </c>
      <c r="C667" s="8">
        <v>74</v>
      </c>
      <c r="D667" s="3">
        <f t="shared" si="183"/>
        <v>4.2777777777777777</v>
      </c>
      <c r="E667" s="9">
        <v>15.4</v>
      </c>
      <c r="F667" s="21">
        <f t="shared" si="184"/>
        <v>-1.4722222222222221</v>
      </c>
      <c r="G667" s="5">
        <f t="shared" si="185"/>
        <v>7.7</v>
      </c>
      <c r="H667" s="5">
        <f t="shared" si="186"/>
        <v>3977288.5756067573</v>
      </c>
      <c r="I667">
        <f>SUM($D$4:D667)</f>
        <v>3837.3888888888914</v>
      </c>
      <c r="J667">
        <f t="shared" si="187"/>
        <v>4.2777777777778283</v>
      </c>
      <c r="K667">
        <f>Data!$B$4*9.81*0.012</f>
        <v>166.57380000000003</v>
      </c>
      <c r="L667" s="22">
        <f t="shared" si="188"/>
        <v>7.3948464333333321</v>
      </c>
      <c r="M667" s="22">
        <f>SUM($L$4:L667)</f>
        <v>15060.509629266644</v>
      </c>
      <c r="N667" s="22">
        <f t="shared" si="189"/>
        <v>15.060509629266644</v>
      </c>
      <c r="O667">
        <f>Data!$B$4*F667</f>
        <v>-2083.1944444444443</v>
      </c>
      <c r="P667" s="23">
        <f t="shared" si="190"/>
        <v>-1909.225798011111</v>
      </c>
      <c r="Q667" s="23">
        <f>SUM($P$4:P667)/10000</f>
        <v>13.276016560704424</v>
      </c>
      <c r="R667" s="21">
        <f t="shared" si="191"/>
        <v>0</v>
      </c>
      <c r="S667">
        <f t="shared" si="192"/>
        <v>0</v>
      </c>
      <c r="T667">
        <f>SUM($S$4:S667)</f>
        <v>1651402.8658149145</v>
      </c>
      <c r="U667">
        <f t="shared" si="193"/>
        <v>0.45872301828192069</v>
      </c>
      <c r="V667" s="21">
        <f t="shared" si="194"/>
        <v>1</v>
      </c>
      <c r="W667" s="28">
        <f t="shared" si="195"/>
        <v>-8167.2436914920718</v>
      </c>
      <c r="X667" s="28"/>
      <c r="Y667">
        <f>SUM($W$4:W667)</f>
        <v>-655445.69893718639</v>
      </c>
      <c r="Z667">
        <f t="shared" si="182"/>
        <v>0.182068249704774</v>
      </c>
      <c r="AA667">
        <f t="shared" si="196"/>
        <v>-8.1672436914919739</v>
      </c>
      <c r="AB667">
        <f t="shared" si="198"/>
        <v>1</v>
      </c>
      <c r="AC667">
        <f t="shared" si="197"/>
        <v>-10.444905478395061</v>
      </c>
      <c r="AD667">
        <f t="shared" si="199"/>
        <v>6.5337949531936577</v>
      </c>
      <c r="AE667">
        <f>SUM($AD$4:AD667)/3600</f>
        <v>0.14565459976381917</v>
      </c>
    </row>
    <row r="668" spans="1:31" x14ac:dyDescent="0.3">
      <c r="A668" s="8" t="s">
        <v>24</v>
      </c>
      <c r="B668" s="8">
        <v>664</v>
      </c>
      <c r="C668" s="8">
        <v>75</v>
      </c>
      <c r="D668" s="3">
        <f t="shared" si="183"/>
        <v>3.6388888888888888</v>
      </c>
      <c r="E668" s="9">
        <v>13.1</v>
      </c>
      <c r="F668" s="21">
        <f t="shared" si="184"/>
        <v>-1.0555555555555556</v>
      </c>
      <c r="G668" s="5">
        <f t="shared" si="185"/>
        <v>6.55</v>
      </c>
      <c r="H668" s="5">
        <f t="shared" si="186"/>
        <v>1974085.445101121</v>
      </c>
      <c r="I668">
        <f>SUM($D$4:D668)</f>
        <v>3841.0277777777801</v>
      </c>
      <c r="J668">
        <f t="shared" si="187"/>
        <v>3.6388888888886868</v>
      </c>
      <c r="K668">
        <f>Data!$B$4*9.81*0.012</f>
        <v>166.57380000000003</v>
      </c>
      <c r="L668" s="22">
        <f t="shared" si="188"/>
        <v>5.3509428083333326</v>
      </c>
      <c r="M668" s="22">
        <f>SUM($L$4:L668)</f>
        <v>15065.860572074977</v>
      </c>
      <c r="N668" s="22">
        <f t="shared" si="189"/>
        <v>15.065860572074977</v>
      </c>
      <c r="O668">
        <f>Data!$B$4*F668</f>
        <v>-1493.6111111111111</v>
      </c>
      <c r="P668" s="23">
        <f t="shared" si="190"/>
        <v>-1321.6863683027777</v>
      </c>
      <c r="Q668" s="23">
        <f>SUM($P$4:P668)/10000</f>
        <v>13.143847923874144</v>
      </c>
      <c r="R668" s="21">
        <f t="shared" si="191"/>
        <v>0</v>
      </c>
      <c r="S668">
        <f t="shared" si="192"/>
        <v>0</v>
      </c>
      <c r="T668">
        <f>SUM($S$4:S668)</f>
        <v>1651402.8658149145</v>
      </c>
      <c r="U668">
        <f t="shared" si="193"/>
        <v>0.45872301828192069</v>
      </c>
      <c r="V668" s="21">
        <f t="shared" si="194"/>
        <v>1</v>
      </c>
      <c r="W668" s="28">
        <f t="shared" si="195"/>
        <v>-4809.4698402126187</v>
      </c>
      <c r="X668" s="28"/>
      <c r="Y668">
        <f>SUM($W$4:W668)</f>
        <v>-660255.168777399</v>
      </c>
      <c r="Z668">
        <f t="shared" si="182"/>
        <v>0.18340421354927749</v>
      </c>
      <c r="AA668">
        <f t="shared" si="196"/>
        <v>-4.809469840212885</v>
      </c>
      <c r="AB668">
        <f t="shared" si="198"/>
        <v>1</v>
      </c>
      <c r="AC668">
        <f t="shared" si="197"/>
        <v>-3.5784432870370368</v>
      </c>
      <c r="AD668">
        <f t="shared" si="199"/>
        <v>3.8475758721700948</v>
      </c>
      <c r="AE668">
        <f>SUM($AD$4:AD668)/3600</f>
        <v>0.14672337083942197</v>
      </c>
    </row>
    <row r="669" spans="1:31" x14ac:dyDescent="0.3">
      <c r="A669" s="8" t="s">
        <v>24</v>
      </c>
      <c r="B669" s="8">
        <v>665</v>
      </c>
      <c r="C669" s="8">
        <v>76</v>
      </c>
      <c r="D669" s="3">
        <f t="shared" si="183"/>
        <v>3.333333333333333</v>
      </c>
      <c r="E669" s="9">
        <v>12</v>
      </c>
      <c r="F669" s="21">
        <f t="shared" si="184"/>
        <v>-0.47222222222222227</v>
      </c>
      <c r="G669" s="5">
        <f t="shared" si="185"/>
        <v>6</v>
      </c>
      <c r="H669" s="5">
        <f t="shared" si="186"/>
        <v>332179.90805308643</v>
      </c>
      <c r="I669">
        <f>SUM($D$4:D669)</f>
        <v>3844.3611111111136</v>
      </c>
      <c r="J669">
        <f t="shared" si="187"/>
        <v>3.3333333333334849</v>
      </c>
      <c r="K669">
        <f>Data!$B$4*9.81*0.012</f>
        <v>166.57380000000003</v>
      </c>
      <c r="L669" s="22">
        <f t="shared" si="188"/>
        <v>4.4900399999999987</v>
      </c>
      <c r="M669" s="22">
        <f>SUM($L$4:L669)</f>
        <v>15070.350612074977</v>
      </c>
      <c r="N669" s="22">
        <f t="shared" si="189"/>
        <v>15.070350612074977</v>
      </c>
      <c r="O669">
        <f>Data!$B$4*F669</f>
        <v>-668.19444444444446</v>
      </c>
      <c r="P669" s="23">
        <f t="shared" si="190"/>
        <v>-497.13060444444443</v>
      </c>
      <c r="Q669" s="23">
        <f>SUM($P$4:P669)/10000</f>
        <v>13.0941348634297</v>
      </c>
      <c r="R669" s="21">
        <f t="shared" si="191"/>
        <v>0</v>
      </c>
      <c r="S669">
        <f t="shared" si="192"/>
        <v>0</v>
      </c>
      <c r="T669">
        <f>SUM($S$4:S669)</f>
        <v>1651402.8658149145</v>
      </c>
      <c r="U669">
        <f t="shared" si="193"/>
        <v>0.45872301828192069</v>
      </c>
      <c r="V669" s="21">
        <f t="shared" si="194"/>
        <v>1</v>
      </c>
      <c r="W669" s="28">
        <f t="shared" si="195"/>
        <v>-1657.10201481489</v>
      </c>
      <c r="X669" s="28"/>
      <c r="Y669">
        <f>SUM($W$4:W669)</f>
        <v>-661912.27079221385</v>
      </c>
      <c r="Z669">
        <f t="shared" si="182"/>
        <v>0.18386451966450384</v>
      </c>
      <c r="AA669">
        <f t="shared" si="196"/>
        <v>-1.6571020148148146</v>
      </c>
      <c r="AB669">
        <f t="shared" si="198"/>
        <v>1</v>
      </c>
      <c r="AC669">
        <f t="shared" si="197"/>
        <v>-1.507258873456792</v>
      </c>
      <c r="AD669">
        <f t="shared" si="199"/>
        <v>1.3256816118519121</v>
      </c>
      <c r="AE669">
        <f>SUM($AD$4:AD669)/3600</f>
        <v>0.14709161573160306</v>
      </c>
    </row>
    <row r="670" spans="1:31" x14ac:dyDescent="0.3">
      <c r="A670" s="8" t="s">
        <v>24</v>
      </c>
      <c r="B670" s="8">
        <v>666</v>
      </c>
      <c r="C670" s="8">
        <v>77</v>
      </c>
      <c r="D670" s="3">
        <f t="shared" si="183"/>
        <v>3.4722222222222223</v>
      </c>
      <c r="E670" s="9">
        <v>12.5</v>
      </c>
      <c r="F670" s="21">
        <f t="shared" si="184"/>
        <v>-8.3333333333333287E-2</v>
      </c>
      <c r="G670" s="5">
        <f t="shared" si="185"/>
        <v>6.25</v>
      </c>
      <c r="H670" s="5">
        <f t="shared" si="186"/>
        <v>-6311.9775863715349</v>
      </c>
      <c r="I670">
        <f>SUM($D$4:D670)</f>
        <v>3847.8333333333358</v>
      </c>
      <c r="J670">
        <f t="shared" si="187"/>
        <v>3.4722222222221717</v>
      </c>
      <c r="K670">
        <f>Data!$B$4*9.81*0.012</f>
        <v>166.57380000000003</v>
      </c>
      <c r="L670" s="22">
        <f t="shared" si="188"/>
        <v>4.8720052083333325</v>
      </c>
      <c r="M670" s="22">
        <f>SUM($L$4:L670)</f>
        <v>15075.222617283311</v>
      </c>
      <c r="N670" s="22">
        <f t="shared" si="189"/>
        <v>15.075222617283311</v>
      </c>
      <c r="O670">
        <f>Data!$B$4*F670</f>
        <v>-117.9166666666666</v>
      </c>
      <c r="P670" s="23">
        <f t="shared" si="190"/>
        <v>53.529138541666754</v>
      </c>
      <c r="Q670" s="23">
        <f>SUM($P$4:P670)/10000</f>
        <v>13.099487777283866</v>
      </c>
      <c r="R670" s="21">
        <f t="shared" si="191"/>
        <v>0</v>
      </c>
      <c r="S670">
        <f t="shared" si="192"/>
        <v>0</v>
      </c>
      <c r="T670">
        <f>SUM($S$4:S670)</f>
        <v>1651402.8658149145</v>
      </c>
      <c r="U670">
        <f t="shared" si="193"/>
        <v>0.45872301828192069</v>
      </c>
      <c r="V670" s="21">
        <f t="shared" si="194"/>
        <v>0</v>
      </c>
      <c r="W670">
        <f t="shared" si="195"/>
        <v>0</v>
      </c>
      <c r="Y670">
        <f>SUM($W$4:W670)</f>
        <v>-661912.27079221385</v>
      </c>
      <c r="Z670">
        <f t="shared" si="182"/>
        <v>0.18386451966450384</v>
      </c>
      <c r="AA670">
        <f t="shared" si="196"/>
        <v>0.18586506438078734</v>
      </c>
      <c r="AB670">
        <f t="shared" si="198"/>
        <v>0</v>
      </c>
      <c r="AC670">
        <f t="shared" si="197"/>
        <v>0.66874035493827344</v>
      </c>
      <c r="AD670">
        <f t="shared" si="199"/>
        <v>0</v>
      </c>
      <c r="AE670">
        <f>SUM($AD$4:AD670)/3600</f>
        <v>0.14709161573160306</v>
      </c>
    </row>
    <row r="671" spans="1:31" x14ac:dyDescent="0.3">
      <c r="A671" s="8" t="s">
        <v>24</v>
      </c>
      <c r="B671" s="8">
        <v>667</v>
      </c>
      <c r="C671" s="8">
        <v>78</v>
      </c>
      <c r="D671" s="3">
        <f t="shared" si="183"/>
        <v>3.8888888888888888</v>
      </c>
      <c r="E671" s="9">
        <v>14</v>
      </c>
      <c r="F671" s="21">
        <f t="shared" si="184"/>
        <v>0.27777777777777779</v>
      </c>
      <c r="G671" s="5">
        <f t="shared" si="185"/>
        <v>7</v>
      </c>
      <c r="H671" s="5">
        <f t="shared" si="186"/>
        <v>222367.56400771611</v>
      </c>
      <c r="I671">
        <f>SUM($D$4:D671)</f>
        <v>3851.7222222222244</v>
      </c>
      <c r="J671">
        <f t="shared" si="187"/>
        <v>3.8888888888886868</v>
      </c>
      <c r="K671">
        <f>Data!$B$4*9.81*0.012</f>
        <v>166.57380000000003</v>
      </c>
      <c r="L671" s="22">
        <f t="shared" si="188"/>
        <v>6.111443333333332</v>
      </c>
      <c r="M671" s="22">
        <f>SUM($L$4:L671)</f>
        <v>15081.334060616644</v>
      </c>
      <c r="N671" s="22">
        <f t="shared" si="189"/>
        <v>15.081334060616644</v>
      </c>
      <c r="O671">
        <f>Data!$B$4*F671</f>
        <v>393.0555555555556</v>
      </c>
      <c r="P671" s="23">
        <f t="shared" si="190"/>
        <v>565.740798888889</v>
      </c>
      <c r="Q671" s="23">
        <f>SUM($P$4:P671)/10000</f>
        <v>13.156061857172757</v>
      </c>
      <c r="R671" s="21">
        <f t="shared" si="191"/>
        <v>1</v>
      </c>
      <c r="S671">
        <f t="shared" si="192"/>
        <v>2200.1031067900094</v>
      </c>
      <c r="T671">
        <f>SUM($S$4:S671)</f>
        <v>1653602.9689217045</v>
      </c>
      <c r="U671">
        <f t="shared" si="193"/>
        <v>0.45933415803380678</v>
      </c>
      <c r="V671" s="21">
        <f t="shared" si="194"/>
        <v>0</v>
      </c>
      <c r="W671">
        <f t="shared" si="195"/>
        <v>0</v>
      </c>
      <c r="Y671">
        <f>SUM($W$4:W671)</f>
        <v>-661912.27079221385</v>
      </c>
      <c r="Z671">
        <f t="shared" si="182"/>
        <v>0.18386451966450384</v>
      </c>
      <c r="AA671">
        <f t="shared" si="196"/>
        <v>2.2001031067901242</v>
      </c>
      <c r="AB671">
        <f t="shared" si="198"/>
        <v>0</v>
      </c>
      <c r="AC671">
        <f t="shared" si="197"/>
        <v>2.1699942129629615</v>
      </c>
      <c r="AD671">
        <f t="shared" si="199"/>
        <v>0</v>
      </c>
      <c r="AE671">
        <f>SUM($AD$4:AD671)/3600</f>
        <v>0.14709161573160306</v>
      </c>
    </row>
    <row r="672" spans="1:31" x14ac:dyDescent="0.3">
      <c r="A672" s="8" t="s">
        <v>24</v>
      </c>
      <c r="B672" s="8">
        <v>668</v>
      </c>
      <c r="C672" s="8">
        <v>79</v>
      </c>
      <c r="D672" s="3">
        <f t="shared" si="183"/>
        <v>5.2777777777777777</v>
      </c>
      <c r="E672" s="9">
        <v>19</v>
      </c>
      <c r="F672" s="21">
        <f t="shared" si="184"/>
        <v>0.90277777777777779</v>
      </c>
      <c r="G672" s="5">
        <f t="shared" si="185"/>
        <v>9.5</v>
      </c>
      <c r="H672" s="5">
        <f t="shared" si="186"/>
        <v>1858994.40322039</v>
      </c>
      <c r="I672">
        <f>SUM($D$4:D672)</f>
        <v>3857.0000000000023</v>
      </c>
      <c r="J672">
        <f t="shared" si="187"/>
        <v>5.2777777777778283</v>
      </c>
      <c r="K672">
        <f>Data!$B$4*9.81*0.012</f>
        <v>166.57380000000003</v>
      </c>
      <c r="L672" s="22">
        <f t="shared" si="188"/>
        <v>11.256280833333332</v>
      </c>
      <c r="M672" s="22">
        <f>SUM($L$4:L672)</f>
        <v>15092.590341449977</v>
      </c>
      <c r="N672" s="22">
        <f t="shared" si="189"/>
        <v>15.092590341449977</v>
      </c>
      <c r="O672">
        <f>Data!$B$4*F672</f>
        <v>1277.4305555555557</v>
      </c>
      <c r="P672" s="23">
        <f t="shared" si="190"/>
        <v>1455.260636388889</v>
      </c>
      <c r="Q672" s="23">
        <f>SUM($P$4:P672)/10000</f>
        <v>13.301587920811643</v>
      </c>
      <c r="R672" s="21">
        <f t="shared" si="191"/>
        <v>1</v>
      </c>
      <c r="S672">
        <f t="shared" si="192"/>
        <v>7680.5422476080985</v>
      </c>
      <c r="T672">
        <f>SUM($S$4:S672)</f>
        <v>1661283.5111693125</v>
      </c>
      <c r="U672">
        <f t="shared" si="193"/>
        <v>0.46146764199147572</v>
      </c>
      <c r="V672" s="21">
        <f t="shared" si="194"/>
        <v>0</v>
      </c>
      <c r="W672">
        <f t="shared" si="195"/>
        <v>0</v>
      </c>
      <c r="Y672">
        <f>SUM($W$4:W672)</f>
        <v>-661912.27079221385</v>
      </c>
      <c r="Z672">
        <f t="shared" si="182"/>
        <v>0.18386451966450384</v>
      </c>
      <c r="AA672">
        <f t="shared" si="196"/>
        <v>7.6805422476080247</v>
      </c>
      <c r="AB672">
        <f t="shared" si="198"/>
        <v>0</v>
      </c>
      <c r="AC672">
        <f t="shared" si="197"/>
        <v>9.007523148148147</v>
      </c>
      <c r="AD672">
        <f t="shared" si="199"/>
        <v>0</v>
      </c>
      <c r="AE672">
        <f>SUM($AD$4:AD672)/3600</f>
        <v>0.14709161573160306</v>
      </c>
    </row>
    <row r="673" spans="1:31" x14ac:dyDescent="0.3">
      <c r="A673" s="8" t="s">
        <v>24</v>
      </c>
      <c r="B673" s="8">
        <v>669</v>
      </c>
      <c r="C673" s="8">
        <v>80</v>
      </c>
      <c r="D673" s="3">
        <f t="shared" si="183"/>
        <v>6.4444444444444438</v>
      </c>
      <c r="E673" s="9">
        <v>23.2</v>
      </c>
      <c r="F673" s="21">
        <f t="shared" si="184"/>
        <v>1.2777777777777777</v>
      </c>
      <c r="G673" s="5">
        <f t="shared" si="185"/>
        <v>11.6</v>
      </c>
      <c r="H673" s="5">
        <f t="shared" si="186"/>
        <v>3600583.760145382</v>
      </c>
      <c r="I673">
        <f>SUM($D$4:D673)</f>
        <v>3863.4444444444466</v>
      </c>
      <c r="J673">
        <f t="shared" si="187"/>
        <v>6.4444444444443434</v>
      </c>
      <c r="K673">
        <f>Data!$B$4*9.81*0.012</f>
        <v>166.57380000000003</v>
      </c>
      <c r="L673" s="22">
        <f t="shared" si="188"/>
        <v>16.782771733333327</v>
      </c>
      <c r="M673" s="22">
        <f>SUM($L$4:L673)</f>
        <v>15109.37311318331</v>
      </c>
      <c r="N673" s="22">
        <f t="shared" si="189"/>
        <v>15.10937311318331</v>
      </c>
      <c r="O673">
        <f>Data!$B$4*F673</f>
        <v>1808.0555555555554</v>
      </c>
      <c r="P673" s="23">
        <f t="shared" si="190"/>
        <v>1991.4121272888888</v>
      </c>
      <c r="Q673" s="23">
        <f>SUM($P$4:P673)/10000</f>
        <v>13.500729133540535</v>
      </c>
      <c r="R673" s="21">
        <f t="shared" si="191"/>
        <v>1</v>
      </c>
      <c r="S673">
        <f t="shared" si="192"/>
        <v>12833.544820305971</v>
      </c>
      <c r="T673">
        <f>SUM($S$4:S673)</f>
        <v>1674117.0559896184</v>
      </c>
      <c r="U673">
        <f t="shared" si="193"/>
        <v>0.46503251555267178</v>
      </c>
      <c r="V673" s="21">
        <f t="shared" si="194"/>
        <v>0</v>
      </c>
      <c r="W673">
        <f t="shared" si="195"/>
        <v>0</v>
      </c>
      <c r="Y673">
        <f>SUM($W$4:W673)</f>
        <v>-661912.27079221385</v>
      </c>
      <c r="Z673">
        <f t="shared" si="182"/>
        <v>0.18386451966450384</v>
      </c>
      <c r="AA673">
        <f t="shared" si="196"/>
        <v>12.833544820306171</v>
      </c>
      <c r="AB673">
        <f t="shared" si="198"/>
        <v>0</v>
      </c>
      <c r="AC673">
        <f t="shared" si="197"/>
        <v>9.6757175925925853</v>
      </c>
      <c r="AD673">
        <f t="shared" si="199"/>
        <v>0</v>
      </c>
      <c r="AE673">
        <f>SUM($AD$4:AD673)/3600</f>
        <v>0.14709161573160306</v>
      </c>
    </row>
    <row r="674" spans="1:31" x14ac:dyDescent="0.3">
      <c r="A674" s="8" t="s">
        <v>24</v>
      </c>
      <c r="B674" s="8">
        <v>670</v>
      </c>
      <c r="C674" s="8">
        <v>81</v>
      </c>
      <c r="D674" s="3">
        <f t="shared" si="183"/>
        <v>7.7777777777777777</v>
      </c>
      <c r="E674" s="9">
        <v>28</v>
      </c>
      <c r="F674" s="21">
        <f t="shared" si="184"/>
        <v>1.25</v>
      </c>
      <c r="G674" s="5">
        <f t="shared" si="185"/>
        <v>14</v>
      </c>
      <c r="H674" s="5">
        <f t="shared" si="186"/>
        <v>3466342.4328333335</v>
      </c>
      <c r="I674">
        <f>SUM($D$4:D674)</f>
        <v>3871.2222222222244</v>
      </c>
      <c r="J674">
        <f t="shared" si="187"/>
        <v>7.7777777777778283</v>
      </c>
      <c r="K674">
        <f>Data!$B$4*9.81*0.012</f>
        <v>166.57380000000003</v>
      </c>
      <c r="L674" s="22">
        <f t="shared" si="188"/>
        <v>24.445773333333328</v>
      </c>
      <c r="M674" s="22">
        <f>SUM($L$4:L674)</f>
        <v>15133.818886516643</v>
      </c>
      <c r="N674" s="22">
        <f t="shared" si="189"/>
        <v>15.133818886516643</v>
      </c>
      <c r="O674">
        <f>Data!$B$4*F674</f>
        <v>1768.75</v>
      </c>
      <c r="P674" s="23">
        <f t="shared" si="190"/>
        <v>1959.7695733333335</v>
      </c>
      <c r="Q674" s="23">
        <f>SUM($P$4:P674)/10000</f>
        <v>13.696706090873867</v>
      </c>
      <c r="R674" s="21">
        <f t="shared" si="191"/>
        <v>1</v>
      </c>
      <c r="S674">
        <f t="shared" si="192"/>
        <v>15242.652237037137</v>
      </c>
      <c r="T674">
        <f>SUM($S$4:S674)</f>
        <v>1689359.7082266556</v>
      </c>
      <c r="U674">
        <f t="shared" si="193"/>
        <v>0.46926658561851547</v>
      </c>
      <c r="V674" s="21">
        <f t="shared" si="194"/>
        <v>0</v>
      </c>
      <c r="W674">
        <f t="shared" si="195"/>
        <v>0</v>
      </c>
      <c r="Y674">
        <f>SUM($W$4:W674)</f>
        <v>-661912.27079221385</v>
      </c>
      <c r="Z674">
        <f t="shared" si="182"/>
        <v>0.18386451966450384</v>
      </c>
      <c r="AA674">
        <f t="shared" si="196"/>
        <v>15.242652237037039</v>
      </c>
      <c r="AB674">
        <f t="shared" si="198"/>
        <v>0</v>
      </c>
      <c r="AC674">
        <f t="shared" si="197"/>
        <v>13.4162962962963</v>
      </c>
      <c r="AD674">
        <f t="shared" si="199"/>
        <v>0</v>
      </c>
      <c r="AE674">
        <f>SUM($AD$4:AD674)/3600</f>
        <v>0.14709161573160306</v>
      </c>
    </row>
    <row r="675" spans="1:31" x14ac:dyDescent="0.3">
      <c r="A675" s="8" t="s">
        <v>24</v>
      </c>
      <c r="B675" s="8">
        <v>671</v>
      </c>
      <c r="C675" s="8">
        <v>82</v>
      </c>
      <c r="D675" s="3">
        <f t="shared" si="183"/>
        <v>8.8888888888888893</v>
      </c>
      <c r="E675" s="9">
        <v>32</v>
      </c>
      <c r="F675" s="21">
        <f t="shared" si="184"/>
        <v>1.2222222222222223</v>
      </c>
      <c r="G675" s="5">
        <f t="shared" si="185"/>
        <v>16</v>
      </c>
      <c r="H675" s="5">
        <f t="shared" si="186"/>
        <v>3334277.9508567904</v>
      </c>
      <c r="I675">
        <f>SUM($D$4:D675)</f>
        <v>3880.1111111111131</v>
      </c>
      <c r="J675">
        <f t="shared" si="187"/>
        <v>8.8888888888886868</v>
      </c>
      <c r="K675">
        <f>Data!$B$4*9.81*0.012</f>
        <v>166.57380000000003</v>
      </c>
      <c r="L675" s="22">
        <f t="shared" si="188"/>
        <v>31.929173333333335</v>
      </c>
      <c r="M675" s="22">
        <f>SUM($L$4:L675)</f>
        <v>15165.748059849977</v>
      </c>
      <c r="N675" s="22">
        <f t="shared" si="189"/>
        <v>15.165748059849976</v>
      </c>
      <c r="O675">
        <f>Data!$B$4*F675</f>
        <v>1729.4444444444446</v>
      </c>
      <c r="P675" s="23">
        <f t="shared" si="190"/>
        <v>1927.9474177777779</v>
      </c>
      <c r="Q675" s="23">
        <f>SUM($P$4:P675)/10000</f>
        <v>13.889500832651645</v>
      </c>
      <c r="R675" s="21">
        <f t="shared" si="191"/>
        <v>1</v>
      </c>
      <c r="S675">
        <f t="shared" si="192"/>
        <v>17137.310380246527</v>
      </c>
      <c r="T675">
        <f>SUM($S$4:S675)</f>
        <v>1706497.0186069021</v>
      </c>
      <c r="U675">
        <f t="shared" si="193"/>
        <v>0.47402694961302838</v>
      </c>
      <c r="V675" s="21">
        <f t="shared" si="194"/>
        <v>0</v>
      </c>
      <c r="W675">
        <f t="shared" si="195"/>
        <v>0</v>
      </c>
      <c r="Y675">
        <f>SUM($W$4:W675)</f>
        <v>-661912.27079221385</v>
      </c>
      <c r="Z675">
        <f t="shared" si="182"/>
        <v>0.18386451966450384</v>
      </c>
      <c r="AA675">
        <f t="shared" si="196"/>
        <v>17.137310380246916</v>
      </c>
      <c r="AB675">
        <f t="shared" si="198"/>
        <v>0</v>
      </c>
      <c r="AC675">
        <f t="shared" si="197"/>
        <v>13.101851851851864</v>
      </c>
      <c r="AD675">
        <f t="shared" si="199"/>
        <v>0</v>
      </c>
      <c r="AE675">
        <f>SUM($AD$4:AD675)/3600</f>
        <v>0.14709161573160306</v>
      </c>
    </row>
    <row r="676" spans="1:31" x14ac:dyDescent="0.3">
      <c r="A676" s="8" t="s">
        <v>24</v>
      </c>
      <c r="B676" s="8">
        <v>672</v>
      </c>
      <c r="C676" s="8">
        <v>83</v>
      </c>
      <c r="D676" s="3">
        <f t="shared" si="183"/>
        <v>9.4444444444444446</v>
      </c>
      <c r="E676" s="9">
        <v>34</v>
      </c>
      <c r="F676" s="21">
        <f t="shared" si="184"/>
        <v>0.83333333333333326</v>
      </c>
      <c r="G676" s="5">
        <f t="shared" si="185"/>
        <v>17</v>
      </c>
      <c r="H676" s="5">
        <f t="shared" si="186"/>
        <v>1629355.4138749996</v>
      </c>
      <c r="I676">
        <f>SUM($D$4:D676)</f>
        <v>3889.5555555555575</v>
      </c>
      <c r="J676">
        <f t="shared" si="187"/>
        <v>9.4444444444443434</v>
      </c>
      <c r="K676">
        <f>Data!$B$4*9.81*0.012</f>
        <v>166.57380000000003</v>
      </c>
      <c r="L676" s="22">
        <f t="shared" si="188"/>
        <v>36.045043333333332</v>
      </c>
      <c r="M676" s="22">
        <f>SUM($L$4:L676)</f>
        <v>15201.79310318331</v>
      </c>
      <c r="N676" s="22">
        <f t="shared" si="189"/>
        <v>15.201793103183311</v>
      </c>
      <c r="O676">
        <f>Data!$B$4*F676</f>
        <v>1179.1666666666665</v>
      </c>
      <c r="P676" s="23">
        <f t="shared" si="190"/>
        <v>1381.7855099999999</v>
      </c>
      <c r="Q676" s="23">
        <f>SUM($P$4:P676)/10000</f>
        <v>14.027679383651645</v>
      </c>
      <c r="R676" s="21">
        <f t="shared" si="191"/>
        <v>1</v>
      </c>
      <c r="S676">
        <f t="shared" si="192"/>
        <v>13050.196483333193</v>
      </c>
      <c r="T676">
        <f>SUM($S$4:S676)</f>
        <v>1719547.2150902352</v>
      </c>
      <c r="U676">
        <f t="shared" si="193"/>
        <v>0.47765200419173198</v>
      </c>
      <c r="V676" s="21">
        <f t="shared" si="194"/>
        <v>0</v>
      </c>
      <c r="W676">
        <f t="shared" si="195"/>
        <v>0</v>
      </c>
      <c r="Y676">
        <f>SUM($W$4:W676)</f>
        <v>-661912.27079221385</v>
      </c>
      <c r="Z676">
        <f t="shared" si="182"/>
        <v>0.18386451966450384</v>
      </c>
      <c r="AA676">
        <f t="shared" si="196"/>
        <v>13.050196483333334</v>
      </c>
      <c r="AB676">
        <f t="shared" si="198"/>
        <v>0</v>
      </c>
      <c r="AC676">
        <f t="shared" si="197"/>
        <v>7.2060185185185119</v>
      </c>
      <c r="AD676">
        <f t="shared" si="199"/>
        <v>0</v>
      </c>
      <c r="AE676">
        <f>SUM($AD$4:AD676)/3600</f>
        <v>0.14709161573160306</v>
      </c>
    </row>
    <row r="677" spans="1:31" x14ac:dyDescent="0.3">
      <c r="A677" s="8" t="s">
        <v>24</v>
      </c>
      <c r="B677" s="8">
        <v>673</v>
      </c>
      <c r="C677" s="8">
        <v>84</v>
      </c>
      <c r="D677" s="3">
        <f t="shared" si="183"/>
        <v>10</v>
      </c>
      <c r="E677" s="9">
        <v>36</v>
      </c>
      <c r="F677" s="21">
        <f t="shared" si="184"/>
        <v>0.55555555555555558</v>
      </c>
      <c r="G677" s="5">
        <f t="shared" si="185"/>
        <v>18</v>
      </c>
      <c r="H677" s="5">
        <f t="shared" si="186"/>
        <v>780683.22701234592</v>
      </c>
      <c r="I677">
        <f>SUM($D$4:D677)</f>
        <v>3899.5555555555575</v>
      </c>
      <c r="J677">
        <f t="shared" si="187"/>
        <v>10</v>
      </c>
      <c r="K677">
        <f>Data!$B$4*9.81*0.012</f>
        <v>166.57380000000003</v>
      </c>
      <c r="L677" s="22">
        <f t="shared" si="188"/>
        <v>40.410359999999997</v>
      </c>
      <c r="M677" s="22">
        <f>SUM($L$4:L677)</f>
        <v>15242.20346318331</v>
      </c>
      <c r="N677" s="22">
        <f t="shared" si="189"/>
        <v>15.24220346318331</v>
      </c>
      <c r="O677">
        <f>Data!$B$4*F677</f>
        <v>786.1111111111112</v>
      </c>
      <c r="P677" s="23">
        <f t="shared" si="190"/>
        <v>993.09527111111129</v>
      </c>
      <c r="Q677" s="23">
        <f>SUM($P$4:P677)/10000</f>
        <v>14.126988910762757</v>
      </c>
      <c r="R677" s="21">
        <f t="shared" si="191"/>
        <v>1</v>
      </c>
      <c r="S677">
        <f t="shared" si="192"/>
        <v>9930.9527111111129</v>
      </c>
      <c r="T677">
        <f>SUM($S$4:S677)</f>
        <v>1729478.1678013464</v>
      </c>
      <c r="U677">
        <f t="shared" si="193"/>
        <v>0.48041060216704068</v>
      </c>
      <c r="V677" s="21">
        <f t="shared" si="194"/>
        <v>0</v>
      </c>
      <c r="W677">
        <f t="shared" si="195"/>
        <v>0</v>
      </c>
      <c r="Y677">
        <f>SUM($W$4:W677)</f>
        <v>-661912.27079221385</v>
      </c>
      <c r="Z677">
        <f t="shared" si="182"/>
        <v>0.18386451966450384</v>
      </c>
      <c r="AA677">
        <f t="shared" si="196"/>
        <v>9.9309527111111127</v>
      </c>
      <c r="AB677">
        <f t="shared" si="198"/>
        <v>0</v>
      </c>
      <c r="AC677">
        <f t="shared" si="197"/>
        <v>7.6427469135802468</v>
      </c>
      <c r="AD677">
        <f t="shared" si="199"/>
        <v>0</v>
      </c>
      <c r="AE677">
        <f>SUM($AD$4:AD677)/3600</f>
        <v>0.14709161573160306</v>
      </c>
    </row>
    <row r="678" spans="1:31" x14ac:dyDescent="0.3">
      <c r="A678" s="8" t="s">
        <v>24</v>
      </c>
      <c r="B678" s="8">
        <v>674</v>
      </c>
      <c r="C678" s="8">
        <v>85</v>
      </c>
      <c r="D678" s="3">
        <f t="shared" si="183"/>
        <v>10.555555555555555</v>
      </c>
      <c r="E678" s="9">
        <v>38</v>
      </c>
      <c r="F678" s="21">
        <f t="shared" si="184"/>
        <v>0.55555555555555558</v>
      </c>
      <c r="G678" s="5">
        <f t="shared" si="185"/>
        <v>19</v>
      </c>
      <c r="H678" s="5">
        <f t="shared" si="186"/>
        <v>784310.94374382729</v>
      </c>
      <c r="I678">
        <f>SUM($D$4:D678)</f>
        <v>3910.1111111111131</v>
      </c>
      <c r="J678">
        <f t="shared" si="187"/>
        <v>10.555555555555657</v>
      </c>
      <c r="K678">
        <f>Data!$B$4*9.81*0.012</f>
        <v>166.57380000000003</v>
      </c>
      <c r="L678" s="22">
        <f t="shared" si="188"/>
        <v>45.025123333333326</v>
      </c>
      <c r="M678" s="22">
        <f>SUM($L$4:L678)</f>
        <v>15287.228586516643</v>
      </c>
      <c r="N678" s="22">
        <f t="shared" si="189"/>
        <v>15.287228586516644</v>
      </c>
      <c r="O678">
        <f>Data!$B$4*F678</f>
        <v>786.1111111111112</v>
      </c>
      <c r="P678" s="23">
        <f t="shared" si="190"/>
        <v>997.71003444444455</v>
      </c>
      <c r="Q678" s="23">
        <f>SUM($P$4:P678)/10000</f>
        <v>14.2267599142072</v>
      </c>
      <c r="R678" s="21">
        <f t="shared" si="191"/>
        <v>1</v>
      </c>
      <c r="S678">
        <f t="shared" si="192"/>
        <v>10531.383696913683</v>
      </c>
      <c r="T678">
        <f>SUM($S$4:S678)</f>
        <v>1740009.5514982601</v>
      </c>
      <c r="U678">
        <f t="shared" si="193"/>
        <v>0.48333598652729448</v>
      </c>
      <c r="V678" s="21">
        <f t="shared" si="194"/>
        <v>0</v>
      </c>
      <c r="W678">
        <f t="shared" si="195"/>
        <v>0</v>
      </c>
      <c r="Y678">
        <f>SUM($W$4:W678)</f>
        <v>-661912.27079221385</v>
      </c>
      <c r="Z678">
        <f t="shared" si="182"/>
        <v>0.18386451966450384</v>
      </c>
      <c r="AA678">
        <f t="shared" si="196"/>
        <v>10.531383696913581</v>
      </c>
      <c r="AB678">
        <f t="shared" si="198"/>
        <v>0</v>
      </c>
      <c r="AC678">
        <f t="shared" si="197"/>
        <v>8.0794753086419711</v>
      </c>
      <c r="AD678">
        <f t="shared" si="199"/>
        <v>0</v>
      </c>
      <c r="AE678">
        <f>SUM($AD$4:AD678)/3600</f>
        <v>0.14709161573160306</v>
      </c>
    </row>
    <row r="679" spans="1:31" x14ac:dyDescent="0.3">
      <c r="A679" s="8" t="s">
        <v>24</v>
      </c>
      <c r="B679" s="8">
        <v>675</v>
      </c>
      <c r="C679" s="8">
        <v>86</v>
      </c>
      <c r="D679" s="3">
        <f t="shared" si="183"/>
        <v>11.111111111111111</v>
      </c>
      <c r="E679" s="9">
        <v>40</v>
      </c>
      <c r="F679" s="21">
        <f t="shared" si="184"/>
        <v>0.55555555555555558</v>
      </c>
      <c r="G679" s="5">
        <f t="shared" si="185"/>
        <v>20</v>
      </c>
      <c r="H679" s="5">
        <f t="shared" si="186"/>
        <v>788134.75327160512</v>
      </c>
      <c r="I679">
        <f>SUM($D$4:D679)</f>
        <v>3921.2222222222244</v>
      </c>
      <c r="J679">
        <f t="shared" si="187"/>
        <v>11.111111111111313</v>
      </c>
      <c r="K679">
        <f>Data!$B$4*9.81*0.012</f>
        <v>166.57380000000003</v>
      </c>
      <c r="L679" s="22">
        <f t="shared" si="188"/>
        <v>49.889333333333326</v>
      </c>
      <c r="M679" s="22">
        <f>SUM($L$4:L679)</f>
        <v>15337.117919849976</v>
      </c>
      <c r="N679" s="22">
        <f t="shared" si="189"/>
        <v>15.337117919849975</v>
      </c>
      <c r="O679">
        <f>Data!$B$4*F679</f>
        <v>786.1111111111112</v>
      </c>
      <c r="P679" s="23">
        <f t="shared" si="190"/>
        <v>1002.5742444444445</v>
      </c>
      <c r="Q679" s="23">
        <f>SUM($P$4:P679)/10000</f>
        <v>14.327017338651643</v>
      </c>
      <c r="R679" s="21">
        <f t="shared" si="191"/>
        <v>1</v>
      </c>
      <c r="S679">
        <f t="shared" si="192"/>
        <v>11139.713827160696</v>
      </c>
      <c r="T679">
        <f>SUM($S$4:S679)</f>
        <v>1751149.2653254208</v>
      </c>
      <c r="U679">
        <f t="shared" si="193"/>
        <v>0.48643035147928354</v>
      </c>
      <c r="V679" s="21">
        <f t="shared" si="194"/>
        <v>0</v>
      </c>
      <c r="W679">
        <f t="shared" si="195"/>
        <v>0</v>
      </c>
      <c r="Y679">
        <f>SUM($W$4:W679)</f>
        <v>-661912.27079221385</v>
      </c>
      <c r="Z679">
        <f t="shared" si="182"/>
        <v>0.18386451966450384</v>
      </c>
      <c r="AA679">
        <f t="shared" si="196"/>
        <v>11.139713827160495</v>
      </c>
      <c r="AB679">
        <f t="shared" si="198"/>
        <v>0</v>
      </c>
      <c r="AC679">
        <f t="shared" si="197"/>
        <v>8.5162037037037042</v>
      </c>
      <c r="AD679">
        <f t="shared" si="199"/>
        <v>0</v>
      </c>
      <c r="AE679">
        <f>SUM($AD$4:AD679)/3600</f>
        <v>0.14709161573160306</v>
      </c>
    </row>
    <row r="680" spans="1:31" x14ac:dyDescent="0.3">
      <c r="A680" s="8" t="s">
        <v>24</v>
      </c>
      <c r="B680" s="8">
        <v>676</v>
      </c>
      <c r="C680" s="8">
        <v>87</v>
      </c>
      <c r="D680" s="3">
        <f t="shared" si="183"/>
        <v>11.194444444444443</v>
      </c>
      <c r="E680" s="9">
        <v>40.299999999999997</v>
      </c>
      <c r="F680" s="21">
        <f t="shared" si="184"/>
        <v>0.31944444444444403</v>
      </c>
      <c r="G680" s="5">
        <f t="shared" si="185"/>
        <v>20.149999999999999</v>
      </c>
      <c r="H680" s="5">
        <f t="shared" si="186"/>
        <v>302500.42699641734</v>
      </c>
      <c r="I680">
        <f>SUM($D$4:D680)</f>
        <v>3932.4166666666688</v>
      </c>
      <c r="J680">
        <f t="shared" si="187"/>
        <v>11.194444444444343</v>
      </c>
      <c r="K680">
        <f>Data!$B$4*9.81*0.012</f>
        <v>166.57380000000003</v>
      </c>
      <c r="L680" s="22">
        <f t="shared" si="188"/>
        <v>50.640479608333308</v>
      </c>
      <c r="M680" s="22">
        <f>SUM($L$4:L680)</f>
        <v>15387.758399458309</v>
      </c>
      <c r="N680" s="22">
        <f t="shared" si="189"/>
        <v>15.38775839945831</v>
      </c>
      <c r="O680">
        <f>Data!$B$4*F680</f>
        <v>452.01388888888829</v>
      </c>
      <c r="P680" s="23">
        <f t="shared" si="190"/>
        <v>669.22816849722165</v>
      </c>
      <c r="Q680" s="23">
        <f>SUM($P$4:P680)/10000</f>
        <v>14.393940155501364</v>
      </c>
      <c r="R680" s="21">
        <f t="shared" si="191"/>
        <v>1</v>
      </c>
      <c r="S680">
        <f t="shared" si="192"/>
        <v>7491.6375528993858</v>
      </c>
      <c r="T680">
        <f>SUM($S$4:S680)</f>
        <v>1758640.9028783201</v>
      </c>
      <c r="U680">
        <f t="shared" si="193"/>
        <v>0.48851136191064448</v>
      </c>
      <c r="V680" s="21">
        <f t="shared" si="194"/>
        <v>0</v>
      </c>
      <c r="W680">
        <f t="shared" si="195"/>
        <v>0</v>
      </c>
      <c r="Y680">
        <f>SUM($W$4:W680)</f>
        <v>-661912.27079221385</v>
      </c>
      <c r="Z680">
        <f t="shared" si="182"/>
        <v>0.18386451966450384</v>
      </c>
      <c r="AA680">
        <f t="shared" si="196"/>
        <v>7.4916375528994523</v>
      </c>
      <c r="AB680">
        <f t="shared" si="198"/>
        <v>0</v>
      </c>
      <c r="AC680">
        <f t="shared" si="197"/>
        <v>1.3150983796296054</v>
      </c>
      <c r="AD680">
        <f t="shared" si="199"/>
        <v>0</v>
      </c>
      <c r="AE680">
        <f>SUM($AD$4:AD680)/3600</f>
        <v>0.14709161573160306</v>
      </c>
    </row>
    <row r="681" spans="1:31" x14ac:dyDescent="0.3">
      <c r="A681" s="8" t="s">
        <v>24</v>
      </c>
      <c r="B681" s="8">
        <v>677</v>
      </c>
      <c r="C681" s="8">
        <v>88</v>
      </c>
      <c r="D681" s="3">
        <f t="shared" si="183"/>
        <v>11.25</v>
      </c>
      <c r="E681" s="9">
        <v>40.5</v>
      </c>
      <c r="F681" s="21">
        <f t="shared" si="184"/>
        <v>6.9444444444444448E-2</v>
      </c>
      <c r="G681" s="5">
        <f t="shared" si="185"/>
        <v>20.25</v>
      </c>
      <c r="H681" s="5">
        <f t="shared" si="186"/>
        <v>31049.625127146035</v>
      </c>
      <c r="I681">
        <f>SUM($D$4:D681)</f>
        <v>3943.6666666666688</v>
      </c>
      <c r="J681">
        <f t="shared" si="187"/>
        <v>11.25</v>
      </c>
      <c r="K681">
        <f>Data!$B$4*9.81*0.012</f>
        <v>166.57380000000003</v>
      </c>
      <c r="L681" s="22">
        <f t="shared" si="188"/>
        <v>51.144361874999994</v>
      </c>
      <c r="M681" s="22">
        <f>SUM($L$4:L681)</f>
        <v>15438.902761333309</v>
      </c>
      <c r="N681" s="22">
        <f t="shared" si="189"/>
        <v>15.43890276133331</v>
      </c>
      <c r="O681">
        <f>Data!$B$4*F681</f>
        <v>98.2638888888889</v>
      </c>
      <c r="P681" s="23">
        <f t="shared" si="190"/>
        <v>315.98205076388894</v>
      </c>
      <c r="Q681" s="23">
        <f>SUM($P$4:P681)/10000</f>
        <v>14.425538360577752</v>
      </c>
      <c r="R681" s="21">
        <f t="shared" si="191"/>
        <v>1</v>
      </c>
      <c r="S681">
        <f t="shared" si="192"/>
        <v>3554.7980710937504</v>
      </c>
      <c r="T681">
        <f>SUM($S$4:S681)</f>
        <v>1762195.7009494139</v>
      </c>
      <c r="U681">
        <f t="shared" si="193"/>
        <v>0.48949880581928162</v>
      </c>
      <c r="V681" s="21">
        <f t="shared" si="194"/>
        <v>0</v>
      </c>
      <c r="W681">
        <f t="shared" si="195"/>
        <v>0</v>
      </c>
      <c r="Y681">
        <f>SUM($W$4:W681)</f>
        <v>-661912.27079221385</v>
      </c>
      <c r="Z681">
        <f t="shared" si="182"/>
        <v>0.18386451966450384</v>
      </c>
      <c r="AA681">
        <f t="shared" si="196"/>
        <v>3.5547980710937503</v>
      </c>
      <c r="AB681">
        <f t="shared" si="198"/>
        <v>0</v>
      </c>
      <c r="AC681">
        <f t="shared" si="197"/>
        <v>0.88219135802471971</v>
      </c>
      <c r="AD681">
        <f t="shared" si="199"/>
        <v>0</v>
      </c>
      <c r="AE681">
        <f>SUM($AD$4:AD681)/3600</f>
        <v>0.14709161573160306</v>
      </c>
    </row>
    <row r="682" spans="1:31" x14ac:dyDescent="0.3">
      <c r="A682" s="8" t="s">
        <v>24</v>
      </c>
      <c r="B682" s="8">
        <v>678</v>
      </c>
      <c r="C682" s="8">
        <v>89</v>
      </c>
      <c r="D682" s="3">
        <f t="shared" si="183"/>
        <v>10.833333333333334</v>
      </c>
      <c r="E682" s="9">
        <v>39</v>
      </c>
      <c r="F682" s="21">
        <f t="shared" si="184"/>
        <v>-0.18055555555555516</v>
      </c>
      <c r="G682" s="5">
        <f t="shared" si="185"/>
        <v>19.5</v>
      </c>
      <c r="H682" s="5">
        <f t="shared" si="186"/>
        <v>10599.164154533</v>
      </c>
      <c r="I682">
        <f>SUM($D$4:D682)</f>
        <v>3954.5000000000023</v>
      </c>
      <c r="J682">
        <f t="shared" si="187"/>
        <v>10.833333333333485</v>
      </c>
      <c r="K682">
        <f>Data!$B$4*9.81*0.012</f>
        <v>166.57380000000003</v>
      </c>
      <c r="L682" s="22">
        <f t="shared" si="188"/>
        <v>47.426047500000003</v>
      </c>
      <c r="M682" s="22">
        <f>SUM($L$4:L682)</f>
        <v>15486.328808833308</v>
      </c>
      <c r="N682" s="22">
        <f t="shared" si="189"/>
        <v>15.486328808833308</v>
      </c>
      <c r="O682">
        <f>Data!$B$4*F682</f>
        <v>-255.48611111111055</v>
      </c>
      <c r="P682" s="23">
        <f t="shared" si="190"/>
        <v>-41.486263611110502</v>
      </c>
      <c r="Q682" s="23">
        <f>SUM($P$4:P682)/10000</f>
        <v>14.421389734216639</v>
      </c>
      <c r="R682" s="21">
        <f t="shared" si="191"/>
        <v>0</v>
      </c>
      <c r="S682">
        <f t="shared" si="192"/>
        <v>0</v>
      </c>
      <c r="T682">
        <f>SUM($S$4:S682)</f>
        <v>1762195.7009494139</v>
      </c>
      <c r="U682">
        <f t="shared" si="193"/>
        <v>0.48949880581928162</v>
      </c>
      <c r="V682" s="21">
        <f t="shared" si="194"/>
        <v>1</v>
      </c>
      <c r="W682" s="28">
        <f t="shared" si="195"/>
        <v>-449.43452245370338</v>
      </c>
      <c r="X682" s="28">
        <f>SUM(W682:W689)</f>
        <v>-50129.971089560233</v>
      </c>
      <c r="Y682">
        <f>SUM($W$4:W682)</f>
        <v>-662361.70531466755</v>
      </c>
      <c r="Z682">
        <f t="shared" ref="Z682:Z745" si="200">Y682/3600000*-1</f>
        <v>0.18398936258740764</v>
      </c>
      <c r="AA682">
        <f t="shared" si="196"/>
        <v>-0.44943452245369714</v>
      </c>
      <c r="AB682">
        <f t="shared" si="198"/>
        <v>1</v>
      </c>
      <c r="AC682">
        <f t="shared" si="197"/>
        <v>-6.5099826388888768</v>
      </c>
      <c r="AD682">
        <f t="shared" si="199"/>
        <v>0.3595476179629627</v>
      </c>
      <c r="AE682">
        <f>SUM($AD$4:AD682)/3600</f>
        <v>0.14719149006992613</v>
      </c>
    </row>
    <row r="683" spans="1:31" x14ac:dyDescent="0.3">
      <c r="A683" s="8" t="s">
        <v>24</v>
      </c>
      <c r="B683" s="8">
        <v>679</v>
      </c>
      <c r="C683" s="8">
        <v>90</v>
      </c>
      <c r="D683" s="3">
        <f t="shared" si="183"/>
        <v>9.9166666666666679</v>
      </c>
      <c r="E683" s="9">
        <v>35.700000000000003</v>
      </c>
      <c r="F683" s="21">
        <f t="shared" si="184"/>
        <v>-0.6666666666666663</v>
      </c>
      <c r="G683" s="5">
        <f t="shared" si="185"/>
        <v>17.850000000000001</v>
      </c>
      <c r="H683" s="5">
        <f t="shared" si="186"/>
        <v>695255.41358502686</v>
      </c>
      <c r="I683">
        <f>SUM($D$4:D683)</f>
        <v>3964.4166666666688</v>
      </c>
      <c r="J683">
        <f t="shared" si="187"/>
        <v>9.9166666666665151</v>
      </c>
      <c r="K683">
        <f>Data!$B$4*9.81*0.012</f>
        <v>166.57380000000003</v>
      </c>
      <c r="L683" s="22">
        <f t="shared" si="188"/>
        <v>39.739660275000006</v>
      </c>
      <c r="M683" s="22">
        <f>SUM($L$4:L683)</f>
        <v>15526.068469108308</v>
      </c>
      <c r="N683" s="22">
        <f t="shared" si="189"/>
        <v>15.526068469108308</v>
      </c>
      <c r="O683">
        <f>Data!$B$4*F683</f>
        <v>-943.3333333333328</v>
      </c>
      <c r="P683" s="23">
        <f t="shared" si="190"/>
        <v>-737.01987305833279</v>
      </c>
      <c r="Q683" s="23">
        <f>SUM($P$4:P683)/10000</f>
        <v>14.347687746910806</v>
      </c>
      <c r="R683" s="21">
        <f t="shared" si="191"/>
        <v>0</v>
      </c>
      <c r="S683">
        <f t="shared" si="192"/>
        <v>0</v>
      </c>
      <c r="T683">
        <f>SUM($S$4:S683)</f>
        <v>1762195.7009494139</v>
      </c>
      <c r="U683">
        <f t="shared" si="193"/>
        <v>0.48949880581928162</v>
      </c>
      <c r="V683" s="21">
        <f t="shared" si="194"/>
        <v>1</v>
      </c>
      <c r="W683" s="28">
        <f t="shared" si="195"/>
        <v>-7308.7804078283552</v>
      </c>
      <c r="X683" s="28"/>
      <c r="Y683">
        <f>SUM($W$4:W683)</f>
        <v>-669670.48572249594</v>
      </c>
      <c r="Z683">
        <f t="shared" si="200"/>
        <v>0.18601957936735999</v>
      </c>
      <c r="AA683">
        <f t="shared" si="196"/>
        <v>-7.3087804078284684</v>
      </c>
      <c r="AB683">
        <f t="shared" si="198"/>
        <v>1</v>
      </c>
      <c r="AC683">
        <f t="shared" si="197"/>
        <v>-13.45723958333333</v>
      </c>
      <c r="AD683">
        <f t="shared" si="199"/>
        <v>5.8470243262626846</v>
      </c>
      <c r="AE683">
        <f>SUM($AD$4:AD683)/3600</f>
        <v>0.148815663493888</v>
      </c>
    </row>
    <row r="684" spans="1:31" x14ac:dyDescent="0.3">
      <c r="A684" s="8" t="s">
        <v>24</v>
      </c>
      <c r="B684" s="8">
        <v>680</v>
      </c>
      <c r="C684" s="8">
        <v>91</v>
      </c>
      <c r="D684" s="3">
        <f t="shared" si="183"/>
        <v>8.8333333333333339</v>
      </c>
      <c r="E684" s="9">
        <v>31.8</v>
      </c>
      <c r="F684" s="21">
        <f t="shared" si="184"/>
        <v>-0.99999999999999989</v>
      </c>
      <c r="G684" s="5">
        <f t="shared" si="185"/>
        <v>15.9</v>
      </c>
      <c r="H684" s="5">
        <f t="shared" si="186"/>
        <v>1721906.2751514993</v>
      </c>
      <c r="I684">
        <f>SUM($D$4:D684)</f>
        <v>3973.2500000000023</v>
      </c>
      <c r="J684">
        <f t="shared" si="187"/>
        <v>8.8333333333334849</v>
      </c>
      <c r="K684">
        <f>Data!$B$4*9.81*0.012</f>
        <v>166.57380000000003</v>
      </c>
      <c r="L684" s="22">
        <f t="shared" si="188"/>
        <v>31.5313059</v>
      </c>
      <c r="M684" s="22">
        <f>SUM($L$4:L684)</f>
        <v>15557.599775008308</v>
      </c>
      <c r="N684" s="22">
        <f t="shared" si="189"/>
        <v>15.557599775008308</v>
      </c>
      <c r="O684">
        <f>Data!$B$4*F684</f>
        <v>-1414.9999999999998</v>
      </c>
      <c r="P684" s="23">
        <f t="shared" si="190"/>
        <v>-1216.8948940999996</v>
      </c>
      <c r="Q684" s="23">
        <f>SUM($P$4:P684)/10000</f>
        <v>14.225998257500807</v>
      </c>
      <c r="R684" s="21">
        <f t="shared" si="191"/>
        <v>0</v>
      </c>
      <c r="S684">
        <f t="shared" si="192"/>
        <v>0</v>
      </c>
      <c r="T684">
        <f>SUM($S$4:S684)</f>
        <v>1762195.7009494139</v>
      </c>
      <c r="U684">
        <f t="shared" si="193"/>
        <v>0.48949880581928162</v>
      </c>
      <c r="V684" s="21">
        <f t="shared" si="194"/>
        <v>1</v>
      </c>
      <c r="W684" s="28">
        <f t="shared" si="195"/>
        <v>-10749.238231216848</v>
      </c>
      <c r="X684" s="28"/>
      <c r="Y684">
        <f>SUM($W$4:W684)</f>
        <v>-680419.72395371273</v>
      </c>
      <c r="Z684">
        <f t="shared" si="200"/>
        <v>0.18900547887603131</v>
      </c>
      <c r="AA684">
        <f t="shared" si="196"/>
        <v>-10.749238231216665</v>
      </c>
      <c r="AB684">
        <f t="shared" si="198"/>
        <v>1</v>
      </c>
      <c r="AC684">
        <f t="shared" si="197"/>
        <v>-14.371093750000011</v>
      </c>
      <c r="AD684">
        <f t="shared" si="199"/>
        <v>8.5993905849734791</v>
      </c>
      <c r="AE684">
        <f>SUM($AD$4:AD684)/3600</f>
        <v>0.15120438310082507</v>
      </c>
    </row>
    <row r="685" spans="1:31" x14ac:dyDescent="0.3">
      <c r="A685" s="8" t="s">
        <v>24</v>
      </c>
      <c r="B685" s="8">
        <v>681</v>
      </c>
      <c r="C685" s="8">
        <v>92</v>
      </c>
      <c r="D685" s="3">
        <f t="shared" si="183"/>
        <v>7.5277777777777777</v>
      </c>
      <c r="E685" s="9">
        <v>27.1</v>
      </c>
      <c r="F685" s="21">
        <f t="shared" si="184"/>
        <v>-1.1944444444444446</v>
      </c>
      <c r="G685" s="5">
        <f t="shared" si="185"/>
        <v>13.55</v>
      </c>
      <c r="H685" s="5">
        <f t="shared" si="186"/>
        <v>2536333.2442801786</v>
      </c>
      <c r="I685">
        <f>SUM($D$4:D685)</f>
        <v>3980.7777777777801</v>
      </c>
      <c r="J685">
        <f t="shared" si="187"/>
        <v>7.5277777777778283</v>
      </c>
      <c r="K685">
        <f>Data!$B$4*9.81*0.012</f>
        <v>166.57380000000003</v>
      </c>
      <c r="L685" s="22">
        <f t="shared" si="188"/>
        <v>22.89951580833333</v>
      </c>
      <c r="M685" s="22">
        <f>SUM($L$4:L685)</f>
        <v>15580.49929081664</v>
      </c>
      <c r="N685" s="22">
        <f t="shared" si="189"/>
        <v>15.58049929081664</v>
      </c>
      <c r="O685">
        <f>Data!$B$4*F685</f>
        <v>-1690.1388888888891</v>
      </c>
      <c r="P685" s="23">
        <f t="shared" si="190"/>
        <v>-1500.6655730805558</v>
      </c>
      <c r="Q685" s="23">
        <f>SUM($P$4:P685)/10000</f>
        <v>14.075931700192751</v>
      </c>
      <c r="R685" s="21">
        <f t="shared" si="191"/>
        <v>0</v>
      </c>
      <c r="S685">
        <f t="shared" si="192"/>
        <v>0</v>
      </c>
      <c r="T685">
        <f>SUM($S$4:S685)</f>
        <v>1762195.7009494139</v>
      </c>
      <c r="U685">
        <f t="shared" si="193"/>
        <v>0.48949880581928162</v>
      </c>
      <c r="V685" s="21">
        <f t="shared" si="194"/>
        <v>1</v>
      </c>
      <c r="W685" s="28">
        <f t="shared" si="195"/>
        <v>-11296.676952912037</v>
      </c>
      <c r="X685" s="28"/>
      <c r="Y685">
        <f>SUM($W$4:W685)</f>
        <v>-691716.40090662474</v>
      </c>
      <c r="Z685">
        <f t="shared" si="200"/>
        <v>0.19214344469628464</v>
      </c>
      <c r="AA685">
        <f t="shared" si="196"/>
        <v>-11.296676952911961</v>
      </c>
      <c r="AB685">
        <f t="shared" si="198"/>
        <v>1</v>
      </c>
      <c r="AC685">
        <f t="shared" si="197"/>
        <v>-15.112440200617291</v>
      </c>
      <c r="AD685">
        <f t="shared" si="199"/>
        <v>9.0373415623296296</v>
      </c>
      <c r="AE685">
        <f>SUM($AD$4:AD685)/3600</f>
        <v>0.15371475575702773</v>
      </c>
    </row>
    <row r="686" spans="1:31" x14ac:dyDescent="0.3">
      <c r="A686" s="8" t="s">
        <v>24</v>
      </c>
      <c r="B686" s="8">
        <v>682</v>
      </c>
      <c r="C686" s="8">
        <v>93</v>
      </c>
      <c r="D686" s="3">
        <f t="shared" si="183"/>
        <v>6.333333333333333</v>
      </c>
      <c r="E686" s="9">
        <v>22.8</v>
      </c>
      <c r="F686" s="21">
        <f t="shared" si="184"/>
        <v>-1.25</v>
      </c>
      <c r="G686" s="5">
        <f t="shared" si="185"/>
        <v>11.4</v>
      </c>
      <c r="H686" s="5">
        <f t="shared" si="186"/>
        <v>2805179.4064674997</v>
      </c>
      <c r="I686">
        <f>SUM($D$4:D686)</f>
        <v>3987.1111111111136</v>
      </c>
      <c r="J686">
        <f t="shared" si="187"/>
        <v>6.3333333333334849</v>
      </c>
      <c r="K686">
        <f>Data!$B$4*9.81*0.012</f>
        <v>166.57380000000003</v>
      </c>
      <c r="L686" s="22">
        <f t="shared" si="188"/>
        <v>16.209044399999996</v>
      </c>
      <c r="M686" s="22">
        <f>SUM($L$4:L686)</f>
        <v>15596.708335216641</v>
      </c>
      <c r="N686" s="22">
        <f t="shared" si="189"/>
        <v>15.596708335216642</v>
      </c>
      <c r="O686">
        <f>Data!$B$4*F686</f>
        <v>-1768.75</v>
      </c>
      <c r="P686" s="23">
        <f t="shared" si="190"/>
        <v>-1585.9671555999998</v>
      </c>
      <c r="Q686" s="23">
        <f>SUM($P$4:P686)/10000</f>
        <v>13.917334984632751</v>
      </c>
      <c r="R686" s="21">
        <f t="shared" si="191"/>
        <v>0</v>
      </c>
      <c r="S686">
        <f t="shared" si="192"/>
        <v>0</v>
      </c>
      <c r="T686">
        <f>SUM($S$4:S686)</f>
        <v>1762195.7009494139</v>
      </c>
      <c r="U686">
        <f t="shared" si="193"/>
        <v>0.48949880581928162</v>
      </c>
      <c r="V686" s="21">
        <f t="shared" si="194"/>
        <v>1</v>
      </c>
      <c r="W686" s="28">
        <f t="shared" si="195"/>
        <v>-10044.458652133573</v>
      </c>
      <c r="X686" s="28"/>
      <c r="Y686">
        <f>SUM($W$4:W686)</f>
        <v>-701760.85955875833</v>
      </c>
      <c r="Z686">
        <f t="shared" si="200"/>
        <v>0.19493357209965509</v>
      </c>
      <c r="AA686">
        <f t="shared" si="196"/>
        <v>-10.044458652133331</v>
      </c>
      <c r="AB686">
        <f t="shared" si="198"/>
        <v>1</v>
      </c>
      <c r="AC686">
        <f t="shared" si="197"/>
        <v>-11.713601466049385</v>
      </c>
      <c r="AD686">
        <f t="shared" si="199"/>
        <v>8.0355669217068595</v>
      </c>
      <c r="AE686">
        <f>SUM($AD$4:AD686)/3600</f>
        <v>0.15594685767972408</v>
      </c>
    </row>
    <row r="687" spans="1:31" x14ac:dyDescent="0.3">
      <c r="A687" s="8" t="s">
        <v>24</v>
      </c>
      <c r="B687" s="8">
        <v>683</v>
      </c>
      <c r="C687" s="8">
        <v>94</v>
      </c>
      <c r="D687" s="3">
        <f t="shared" si="183"/>
        <v>5.8611111111111116</v>
      </c>
      <c r="E687" s="9">
        <v>21.1</v>
      </c>
      <c r="F687" s="21">
        <f t="shared" si="184"/>
        <v>-0.83333333333333326</v>
      </c>
      <c r="G687" s="5">
        <f t="shared" si="185"/>
        <v>10.55</v>
      </c>
      <c r="H687" s="5">
        <f t="shared" si="186"/>
        <v>1177646.5414329511</v>
      </c>
      <c r="I687">
        <f>SUM($D$4:D687)</f>
        <v>3992.9722222222249</v>
      </c>
      <c r="J687">
        <f t="shared" si="187"/>
        <v>5.8611111111113132</v>
      </c>
      <c r="K687">
        <f>Data!$B$4*9.81*0.012</f>
        <v>166.57380000000003</v>
      </c>
      <c r="L687" s="22">
        <f t="shared" si="188"/>
        <v>13.882018808333333</v>
      </c>
      <c r="M687" s="22">
        <f>SUM($L$4:L687)</f>
        <v>15610.590354024975</v>
      </c>
      <c r="N687" s="22">
        <f t="shared" si="189"/>
        <v>15.610590354024975</v>
      </c>
      <c r="O687">
        <f>Data!$B$4*F687</f>
        <v>-1179.1666666666665</v>
      </c>
      <c r="P687" s="23">
        <f t="shared" si="190"/>
        <v>-998.71084785833318</v>
      </c>
      <c r="Q687" s="23">
        <f>SUM($P$4:P687)/10000</f>
        <v>13.817463899846917</v>
      </c>
      <c r="R687" s="21">
        <f t="shared" si="191"/>
        <v>0</v>
      </c>
      <c r="S687">
        <f t="shared" si="192"/>
        <v>0</v>
      </c>
      <c r="T687">
        <f>SUM($S$4:S687)</f>
        <v>1762195.7009494139</v>
      </c>
      <c r="U687">
        <f t="shared" si="193"/>
        <v>0.48949880581928162</v>
      </c>
      <c r="V687" s="21">
        <f t="shared" si="194"/>
        <v>1</v>
      </c>
      <c r="W687" s="28">
        <f t="shared" si="195"/>
        <v>-5853.5552471698766</v>
      </c>
      <c r="X687" s="28"/>
      <c r="Y687">
        <f>SUM($W$4:W687)</f>
        <v>-707614.41480592825</v>
      </c>
      <c r="Z687">
        <f t="shared" si="200"/>
        <v>0.1965595596683134</v>
      </c>
      <c r="AA687">
        <f t="shared" si="196"/>
        <v>-5.8535552471696759</v>
      </c>
      <c r="AB687">
        <f t="shared" si="198"/>
        <v>1</v>
      </c>
      <c r="AC687">
        <f t="shared" si="197"/>
        <v>-4.0741300154320932</v>
      </c>
      <c r="AD687">
        <f t="shared" si="199"/>
        <v>4.6828441977359017</v>
      </c>
      <c r="AE687">
        <f>SUM($AD$4:AD687)/3600</f>
        <v>0.15724764773465072</v>
      </c>
    </row>
    <row r="688" spans="1:31" x14ac:dyDescent="0.3">
      <c r="A688" s="8" t="s">
        <v>24</v>
      </c>
      <c r="B688" s="8">
        <v>684</v>
      </c>
      <c r="C688" s="8">
        <v>95</v>
      </c>
      <c r="D688" s="3">
        <f t="shared" si="183"/>
        <v>5.2499999999999991</v>
      </c>
      <c r="E688" s="9">
        <v>18.899999999999999</v>
      </c>
      <c r="F688" s="21">
        <f t="shared" si="184"/>
        <v>-0.54166666666666696</v>
      </c>
      <c r="G688" s="5">
        <f t="shared" si="185"/>
        <v>9.4499999999999993</v>
      </c>
      <c r="H688" s="5">
        <f t="shared" si="186"/>
        <v>451249.60585225216</v>
      </c>
      <c r="I688">
        <f>SUM($D$4:D688)</f>
        <v>3998.2222222222249</v>
      </c>
      <c r="J688">
        <f t="shared" si="187"/>
        <v>5.25</v>
      </c>
      <c r="K688">
        <f>Data!$B$4*9.81*0.012</f>
        <v>166.57380000000003</v>
      </c>
      <c r="L688" s="22">
        <f t="shared" si="188"/>
        <v>11.138105474999994</v>
      </c>
      <c r="M688" s="22">
        <f>SUM($L$4:L688)</f>
        <v>15621.728459499975</v>
      </c>
      <c r="N688" s="22">
        <f t="shared" si="189"/>
        <v>15.621728459499975</v>
      </c>
      <c r="O688">
        <f>Data!$B$4*F688</f>
        <v>-766.45833333333371</v>
      </c>
      <c r="P688" s="23">
        <f t="shared" si="190"/>
        <v>-588.74642785833362</v>
      </c>
      <c r="Q688" s="23">
        <f>SUM($P$4:P688)/10000</f>
        <v>13.758589257061082</v>
      </c>
      <c r="R688" s="21">
        <f t="shared" si="191"/>
        <v>0</v>
      </c>
      <c r="S688">
        <f t="shared" si="192"/>
        <v>0</v>
      </c>
      <c r="T688">
        <f>SUM($S$4:S688)</f>
        <v>1762195.7009494139</v>
      </c>
      <c r="U688">
        <f t="shared" si="193"/>
        <v>0.48949880581928162</v>
      </c>
      <c r="V688" s="21">
        <f t="shared" si="194"/>
        <v>1</v>
      </c>
      <c r="W688" s="28">
        <f t="shared" si="195"/>
        <v>-3090.9187462562513</v>
      </c>
      <c r="X688" s="28"/>
      <c r="Y688">
        <f>SUM($W$4:W688)</f>
        <v>-710705.33355218451</v>
      </c>
      <c r="Z688">
        <f t="shared" si="200"/>
        <v>0.19741814820894013</v>
      </c>
      <c r="AA688">
        <f t="shared" si="196"/>
        <v>-3.0909187462562508</v>
      </c>
      <c r="AB688">
        <f t="shared" si="198"/>
        <v>1</v>
      </c>
      <c r="AC688">
        <f t="shared" si="197"/>
        <v>-4.8040123456790225</v>
      </c>
      <c r="AD688">
        <f t="shared" si="199"/>
        <v>2.4727349970050012</v>
      </c>
      <c r="AE688">
        <f>SUM($AD$4:AD688)/3600</f>
        <v>0.1579345185671521</v>
      </c>
    </row>
    <row r="689" spans="1:31" x14ac:dyDescent="0.3">
      <c r="A689" s="8" t="s">
        <v>24</v>
      </c>
      <c r="B689" s="8">
        <v>685</v>
      </c>
      <c r="C689" s="8">
        <v>96</v>
      </c>
      <c r="D689" s="3">
        <f t="shared" si="183"/>
        <v>5.2499999999999991</v>
      </c>
      <c r="E689" s="9">
        <v>18.899999999999999</v>
      </c>
      <c r="F689" s="21">
        <f t="shared" si="184"/>
        <v>-0.30555555555555597</v>
      </c>
      <c r="G689" s="5">
        <f t="shared" si="185"/>
        <v>9.4499999999999993</v>
      </c>
      <c r="H689" s="5">
        <f t="shared" si="186"/>
        <v>110100.41349239122</v>
      </c>
      <c r="I689">
        <f>SUM($D$4:D689)</f>
        <v>4003.4722222222249</v>
      </c>
      <c r="J689">
        <f t="shared" si="187"/>
        <v>5.25</v>
      </c>
      <c r="K689">
        <f>Data!$B$4*9.81*0.012</f>
        <v>166.57380000000003</v>
      </c>
      <c r="L689" s="22">
        <f t="shared" si="188"/>
        <v>11.138105474999994</v>
      </c>
      <c r="M689" s="22">
        <f>SUM($L$4:L689)</f>
        <v>15632.866564974975</v>
      </c>
      <c r="N689" s="22">
        <f t="shared" si="189"/>
        <v>15.632866564974975</v>
      </c>
      <c r="O689">
        <f>Data!$B$4*F689</f>
        <v>-432.36111111111171</v>
      </c>
      <c r="P689" s="23">
        <f t="shared" si="190"/>
        <v>-254.64920563611167</v>
      </c>
      <c r="Q689" s="23">
        <f>SUM($P$4:P689)/10000</f>
        <v>13.733124336497472</v>
      </c>
      <c r="R689" s="21">
        <f t="shared" si="191"/>
        <v>0</v>
      </c>
      <c r="S689">
        <f t="shared" si="192"/>
        <v>0</v>
      </c>
      <c r="T689">
        <f>SUM($S$4:S689)</f>
        <v>1762195.7009494139</v>
      </c>
      <c r="U689">
        <f t="shared" si="193"/>
        <v>0.48949880581928162</v>
      </c>
      <c r="V689" s="21">
        <f t="shared" si="194"/>
        <v>1</v>
      </c>
      <c r="W689" s="28">
        <f t="shared" si="195"/>
        <v>-1336.9083295895862</v>
      </c>
      <c r="X689" s="28"/>
      <c r="Y689">
        <f>SUM($W$4:W689)</f>
        <v>-712042.24188177416</v>
      </c>
      <c r="Z689">
        <f t="shared" si="200"/>
        <v>0.19778951163382616</v>
      </c>
      <c r="AA689">
        <f t="shared" si="196"/>
        <v>-1.3369083295895863</v>
      </c>
      <c r="AB689">
        <f t="shared" si="198"/>
        <v>1</v>
      </c>
      <c r="AC689">
        <f t="shared" si="197"/>
        <v>0</v>
      </c>
      <c r="AD689">
        <f t="shared" si="199"/>
        <v>1.0695266636716689</v>
      </c>
      <c r="AE689">
        <f>SUM($AD$4:AD689)/3600</f>
        <v>0.1582316093070609</v>
      </c>
    </row>
    <row r="690" spans="1:31" x14ac:dyDescent="0.3">
      <c r="A690" s="8" t="s">
        <v>24</v>
      </c>
      <c r="B690" s="8">
        <v>686</v>
      </c>
      <c r="C690" s="8">
        <v>97</v>
      </c>
      <c r="D690" s="3">
        <f t="shared" si="183"/>
        <v>5.916666666666667</v>
      </c>
      <c r="E690" s="9">
        <v>21.3</v>
      </c>
      <c r="F690" s="21">
        <f t="shared" si="184"/>
        <v>0.33333333333333365</v>
      </c>
      <c r="G690" s="5">
        <f t="shared" si="185"/>
        <v>10.65</v>
      </c>
      <c r="H690" s="5">
        <f t="shared" si="186"/>
        <v>307709.15400081995</v>
      </c>
      <c r="I690">
        <f>SUM($D$4:D690)</f>
        <v>4009.3888888888914</v>
      </c>
      <c r="J690">
        <f t="shared" si="187"/>
        <v>5.9166666666665151</v>
      </c>
      <c r="K690">
        <f>Data!$B$4*9.81*0.012</f>
        <v>166.57380000000003</v>
      </c>
      <c r="L690" s="22">
        <f t="shared" si="188"/>
        <v>14.146432275</v>
      </c>
      <c r="M690" s="22">
        <f>SUM($L$4:L690)</f>
        <v>15647.012997249974</v>
      </c>
      <c r="N690" s="22">
        <f t="shared" si="189"/>
        <v>15.647012997249975</v>
      </c>
      <c r="O690">
        <f>Data!$B$4*F690</f>
        <v>471.66666666666708</v>
      </c>
      <c r="P690" s="23">
        <f t="shared" si="190"/>
        <v>652.38689894166714</v>
      </c>
      <c r="Q690" s="23">
        <f>SUM($P$4:P690)/10000</f>
        <v>13.798363026391639</v>
      </c>
      <c r="R690" s="21">
        <f t="shared" si="191"/>
        <v>1</v>
      </c>
      <c r="S690">
        <f t="shared" si="192"/>
        <v>3859.9558187380985</v>
      </c>
      <c r="T690">
        <f>SUM($S$4:S690)</f>
        <v>1766055.656768152</v>
      </c>
      <c r="U690">
        <f t="shared" si="193"/>
        <v>0.49057101576893114</v>
      </c>
      <c r="V690" s="21">
        <f t="shared" si="194"/>
        <v>0</v>
      </c>
      <c r="W690">
        <f t="shared" si="195"/>
        <v>0</v>
      </c>
      <c r="Y690">
        <f>SUM($W$4:W690)</f>
        <v>-712042.24188177416</v>
      </c>
      <c r="Z690">
        <f t="shared" si="200"/>
        <v>0.19778951163382616</v>
      </c>
      <c r="AA690">
        <f t="shared" si="196"/>
        <v>3.8599558187381975</v>
      </c>
      <c r="AB690">
        <f t="shared" si="198"/>
        <v>0</v>
      </c>
      <c r="AC690">
        <f t="shared" si="197"/>
        <v>5.266944444444456</v>
      </c>
      <c r="AD690">
        <f t="shared" si="199"/>
        <v>0</v>
      </c>
      <c r="AE690">
        <f>SUM($AD$4:AD690)/3600</f>
        <v>0.1582316093070609</v>
      </c>
    </row>
    <row r="691" spans="1:31" x14ac:dyDescent="0.3">
      <c r="A691" s="8" t="s">
        <v>24</v>
      </c>
      <c r="B691" s="8">
        <v>687</v>
      </c>
      <c r="C691" s="8">
        <v>98</v>
      </c>
      <c r="D691" s="3">
        <f t="shared" si="183"/>
        <v>6.6388888888888884</v>
      </c>
      <c r="E691" s="9">
        <v>23.9</v>
      </c>
      <c r="F691" s="21">
        <f t="shared" si="184"/>
        <v>0.69444444444444442</v>
      </c>
      <c r="G691" s="5">
        <f t="shared" si="185"/>
        <v>11.95</v>
      </c>
      <c r="H691" s="5">
        <f t="shared" si="186"/>
        <v>1146762.6681712286</v>
      </c>
      <c r="I691">
        <f>SUM($D$4:D691)</f>
        <v>4016.0277777777801</v>
      </c>
      <c r="J691">
        <f t="shared" si="187"/>
        <v>6.6388888888886868</v>
      </c>
      <c r="K691">
        <f>Data!$B$4*9.81*0.012</f>
        <v>166.57380000000003</v>
      </c>
      <c r="L691" s="22">
        <f t="shared" si="188"/>
        <v>17.810803808333329</v>
      </c>
      <c r="M691" s="22">
        <f>SUM($L$4:L691)</f>
        <v>15664.823801058308</v>
      </c>
      <c r="N691" s="22">
        <f t="shared" si="189"/>
        <v>15.664823801058308</v>
      </c>
      <c r="O691">
        <f>Data!$B$4*F691</f>
        <v>982.6388888888888</v>
      </c>
      <c r="P691" s="23">
        <f t="shared" si="190"/>
        <v>1167.0234926972221</v>
      </c>
      <c r="Q691" s="23">
        <f>SUM($P$4:P691)/10000</f>
        <v>13.915065375661362</v>
      </c>
      <c r="R691" s="21">
        <f t="shared" si="191"/>
        <v>1</v>
      </c>
      <c r="S691">
        <f t="shared" si="192"/>
        <v>7747.7392987396552</v>
      </c>
      <c r="T691">
        <f>SUM($S$4:S691)</f>
        <v>1773803.3960668917</v>
      </c>
      <c r="U691">
        <f t="shared" si="193"/>
        <v>0.49272316557413659</v>
      </c>
      <c r="V691" s="21">
        <f t="shared" si="194"/>
        <v>0</v>
      </c>
      <c r="W691">
        <f t="shared" si="195"/>
        <v>0</v>
      </c>
      <c r="Y691">
        <f>SUM($W$4:W691)</f>
        <v>-712042.24188177416</v>
      </c>
      <c r="Z691">
        <f t="shared" si="200"/>
        <v>0.19778951163382616</v>
      </c>
      <c r="AA691">
        <f t="shared" si="196"/>
        <v>7.7477392987398908</v>
      </c>
      <c r="AB691">
        <f t="shared" si="198"/>
        <v>0</v>
      </c>
      <c r="AC691">
        <f t="shared" si="197"/>
        <v>6.4155401234567835</v>
      </c>
      <c r="AD691">
        <f t="shared" si="199"/>
        <v>0</v>
      </c>
      <c r="AE691">
        <f>SUM($AD$4:AD691)/3600</f>
        <v>0.1582316093070609</v>
      </c>
    </row>
    <row r="692" spans="1:31" x14ac:dyDescent="0.3">
      <c r="A692" s="8" t="s">
        <v>24</v>
      </c>
      <c r="B692" s="8">
        <v>688</v>
      </c>
      <c r="C692" s="8">
        <v>99</v>
      </c>
      <c r="D692" s="3">
        <f t="shared" si="183"/>
        <v>7.1944444444444438</v>
      </c>
      <c r="E692" s="9">
        <v>25.9</v>
      </c>
      <c r="F692" s="21">
        <f t="shared" si="184"/>
        <v>0.63888888888888862</v>
      </c>
      <c r="G692" s="5">
        <f t="shared" si="185"/>
        <v>12.95</v>
      </c>
      <c r="H692" s="5">
        <f t="shared" si="186"/>
        <v>986762.58524208213</v>
      </c>
      <c r="I692">
        <f>SUM($D$4:D692)</f>
        <v>4023.2222222222244</v>
      </c>
      <c r="J692">
        <f t="shared" si="187"/>
        <v>7.1944444444443434</v>
      </c>
      <c r="K692">
        <f>Data!$B$4*9.81*0.012</f>
        <v>166.57380000000003</v>
      </c>
      <c r="L692" s="22">
        <f t="shared" si="188"/>
        <v>20.916414808333325</v>
      </c>
      <c r="M692" s="22">
        <f>SUM($L$4:L692)</f>
        <v>15685.740215866641</v>
      </c>
      <c r="N692" s="22">
        <f t="shared" si="189"/>
        <v>15.685740215866641</v>
      </c>
      <c r="O692">
        <f>Data!$B$4*F692</f>
        <v>904.02777777777737</v>
      </c>
      <c r="P692" s="23">
        <f t="shared" si="190"/>
        <v>1091.5179925861107</v>
      </c>
      <c r="Q692" s="23">
        <f>SUM($P$4:P692)/10000</f>
        <v>14.024217174919972</v>
      </c>
      <c r="R692" s="21">
        <f t="shared" si="191"/>
        <v>1</v>
      </c>
      <c r="S692">
        <f t="shared" si="192"/>
        <v>7852.8655577721865</v>
      </c>
      <c r="T692">
        <f>SUM($S$4:S692)</f>
        <v>1781656.2616246638</v>
      </c>
      <c r="U692">
        <f t="shared" si="193"/>
        <v>0.49490451711796218</v>
      </c>
      <c r="V692" s="21">
        <f t="shared" si="194"/>
        <v>0</v>
      </c>
      <c r="W692">
        <f t="shared" si="195"/>
        <v>0</v>
      </c>
      <c r="Y692">
        <f>SUM($W$4:W692)</f>
        <v>-712042.24188177416</v>
      </c>
      <c r="Z692">
        <f t="shared" si="200"/>
        <v>0.19778951163382616</v>
      </c>
      <c r="AA692">
        <f t="shared" si="196"/>
        <v>7.8528655577722954</v>
      </c>
      <c r="AB692">
        <f t="shared" si="198"/>
        <v>0</v>
      </c>
      <c r="AC692">
        <f t="shared" si="197"/>
        <v>5.4372685185185121</v>
      </c>
      <c r="AD692">
        <f t="shared" si="199"/>
        <v>0</v>
      </c>
      <c r="AE692">
        <f>SUM($AD$4:AD692)/3600</f>
        <v>0.1582316093070609</v>
      </c>
    </row>
    <row r="693" spans="1:31" x14ac:dyDescent="0.3">
      <c r="A693" s="8" t="s">
        <v>24</v>
      </c>
      <c r="B693" s="8">
        <v>689</v>
      </c>
      <c r="C693" s="8">
        <v>100</v>
      </c>
      <c r="D693" s="3">
        <f t="shared" si="183"/>
        <v>7.8888888888888884</v>
      </c>
      <c r="E693" s="9">
        <v>28.4</v>
      </c>
      <c r="F693" s="21">
        <f t="shared" si="184"/>
        <v>0.625</v>
      </c>
      <c r="G693" s="5">
        <f t="shared" si="185"/>
        <v>14.2</v>
      </c>
      <c r="H693" s="5">
        <f t="shared" si="186"/>
        <v>951674.18018791673</v>
      </c>
      <c r="I693">
        <f>SUM($D$4:D693)</f>
        <v>4031.1111111111131</v>
      </c>
      <c r="J693">
        <f t="shared" si="187"/>
        <v>7.8888888888886868</v>
      </c>
      <c r="K693">
        <f>Data!$B$4*9.81*0.012</f>
        <v>166.57380000000003</v>
      </c>
      <c r="L693" s="22">
        <f t="shared" si="188"/>
        <v>25.149212933333327</v>
      </c>
      <c r="M693" s="22">
        <f>SUM($L$4:L693)</f>
        <v>15710.889428799974</v>
      </c>
      <c r="N693" s="22">
        <f t="shared" si="189"/>
        <v>15.710889428799973</v>
      </c>
      <c r="O693">
        <f>Data!$B$4*F693</f>
        <v>884.375</v>
      </c>
      <c r="P693" s="23">
        <f t="shared" si="190"/>
        <v>1076.0980129333334</v>
      </c>
      <c r="Q693" s="23">
        <f>SUM($P$4:P693)/10000</f>
        <v>14.131826976213304</v>
      </c>
      <c r="R693" s="21">
        <f t="shared" si="191"/>
        <v>1</v>
      </c>
      <c r="S693">
        <f t="shared" si="192"/>
        <v>8489.217657584968</v>
      </c>
      <c r="T693">
        <f>SUM($S$4:S693)</f>
        <v>1790145.4792822488</v>
      </c>
      <c r="U693">
        <f t="shared" si="193"/>
        <v>0.49726263313395797</v>
      </c>
      <c r="V693" s="21">
        <f t="shared" si="194"/>
        <v>0</v>
      </c>
      <c r="W693">
        <f t="shared" si="195"/>
        <v>0</v>
      </c>
      <c r="Y693">
        <f>SUM($W$4:W693)</f>
        <v>-712042.24188177416</v>
      </c>
      <c r="Z693">
        <f t="shared" si="200"/>
        <v>0.19778951163382616</v>
      </c>
      <c r="AA693">
        <f t="shared" si="196"/>
        <v>8.4892176575851845</v>
      </c>
      <c r="AB693">
        <f t="shared" si="198"/>
        <v>0</v>
      </c>
      <c r="AC693">
        <f t="shared" si="197"/>
        <v>7.4107349537037095</v>
      </c>
      <c r="AD693">
        <f t="shared" si="199"/>
        <v>0</v>
      </c>
      <c r="AE693">
        <f>SUM($AD$4:AD693)/3600</f>
        <v>0.1582316093070609</v>
      </c>
    </row>
    <row r="694" spans="1:31" x14ac:dyDescent="0.3">
      <c r="A694" s="8" t="s">
        <v>24</v>
      </c>
      <c r="B694" s="8">
        <v>690</v>
      </c>
      <c r="C694" s="8">
        <v>101</v>
      </c>
      <c r="D694" s="3">
        <f t="shared" si="183"/>
        <v>8.4166666666666661</v>
      </c>
      <c r="E694" s="9">
        <v>30.3</v>
      </c>
      <c r="F694" s="21">
        <f t="shared" si="184"/>
        <v>0.61111111111111138</v>
      </c>
      <c r="G694" s="5">
        <f t="shared" si="185"/>
        <v>15.15</v>
      </c>
      <c r="H694" s="5">
        <f t="shared" si="186"/>
        <v>916538.8279657932</v>
      </c>
      <c r="I694">
        <f>SUM($D$4:D694)</f>
        <v>4039.5277777777796</v>
      </c>
      <c r="J694">
        <f t="shared" si="187"/>
        <v>8.4166666666665151</v>
      </c>
      <c r="K694">
        <f>Data!$B$4*9.81*0.012</f>
        <v>166.57380000000003</v>
      </c>
      <c r="L694" s="22">
        <f t="shared" si="188"/>
        <v>28.626811274999994</v>
      </c>
      <c r="M694" s="22">
        <f>SUM($L$4:L694)</f>
        <v>15739.516240074974</v>
      </c>
      <c r="N694" s="22">
        <f t="shared" si="189"/>
        <v>15.739516240074973</v>
      </c>
      <c r="O694">
        <f>Data!$B$4*F694</f>
        <v>864.72222222222263</v>
      </c>
      <c r="P694" s="23">
        <f t="shared" si="190"/>
        <v>1059.9228334972227</v>
      </c>
      <c r="Q694" s="23">
        <f>SUM($P$4:P694)/10000</f>
        <v>14.237819259563027</v>
      </c>
      <c r="R694" s="21">
        <f t="shared" si="191"/>
        <v>1</v>
      </c>
      <c r="S694">
        <f t="shared" si="192"/>
        <v>8921.0171819347961</v>
      </c>
      <c r="T694">
        <f>SUM($S$4:S694)</f>
        <v>1799066.4964641836</v>
      </c>
      <c r="U694">
        <f t="shared" si="193"/>
        <v>0.49974069346227323</v>
      </c>
      <c r="V694" s="21">
        <f t="shared" si="194"/>
        <v>0</v>
      </c>
      <c r="W694">
        <f t="shared" si="195"/>
        <v>0</v>
      </c>
      <c r="Y694">
        <f>SUM($W$4:W694)</f>
        <v>-712042.24188177416</v>
      </c>
      <c r="Z694">
        <f t="shared" si="200"/>
        <v>0.19778951163382616</v>
      </c>
      <c r="AA694">
        <f t="shared" si="196"/>
        <v>8.9210171819349569</v>
      </c>
      <c r="AB694">
        <f t="shared" si="198"/>
        <v>0</v>
      </c>
      <c r="AC694">
        <f t="shared" si="197"/>
        <v>6.0885397376543207</v>
      </c>
      <c r="AD694">
        <f t="shared" si="199"/>
        <v>0</v>
      </c>
      <c r="AE694">
        <f>SUM($AD$4:AD694)/3600</f>
        <v>0.1582316093070609</v>
      </c>
    </row>
    <row r="695" spans="1:31" x14ac:dyDescent="0.3">
      <c r="A695" s="8" t="s">
        <v>24</v>
      </c>
      <c r="B695" s="8">
        <v>691</v>
      </c>
      <c r="C695" s="8">
        <v>102</v>
      </c>
      <c r="D695" s="3">
        <f t="shared" si="183"/>
        <v>8.5833333333333321</v>
      </c>
      <c r="E695" s="9">
        <v>30.9</v>
      </c>
      <c r="F695" s="21">
        <f t="shared" si="184"/>
        <v>0.34722222222222221</v>
      </c>
      <c r="G695" s="5">
        <f t="shared" si="185"/>
        <v>15.45</v>
      </c>
      <c r="H695" s="5">
        <f t="shared" si="186"/>
        <v>337863.19358542142</v>
      </c>
      <c r="I695">
        <f>SUM($D$4:D695)</f>
        <v>4048.1111111111131</v>
      </c>
      <c r="J695">
        <f t="shared" si="187"/>
        <v>8.5833333333334849</v>
      </c>
      <c r="K695">
        <f>Data!$B$4*9.81*0.012</f>
        <v>166.57380000000003</v>
      </c>
      <c r="L695" s="22">
        <f t="shared" si="188"/>
        <v>29.771771474999987</v>
      </c>
      <c r="M695" s="22">
        <f>SUM($L$4:L695)</f>
        <v>15769.288011549974</v>
      </c>
      <c r="N695" s="22">
        <f t="shared" si="189"/>
        <v>15.769288011549973</v>
      </c>
      <c r="O695">
        <f>Data!$B$4*F695</f>
        <v>491.3194444444444</v>
      </c>
      <c r="P695" s="23">
        <f t="shared" si="190"/>
        <v>687.66501591944439</v>
      </c>
      <c r="Q695" s="23">
        <f>SUM($P$4:P695)/10000</f>
        <v>14.306585761154972</v>
      </c>
      <c r="R695" s="21">
        <f t="shared" si="191"/>
        <v>1</v>
      </c>
      <c r="S695">
        <f t="shared" si="192"/>
        <v>5902.4580533086682</v>
      </c>
      <c r="T695">
        <f>SUM($S$4:S695)</f>
        <v>1804968.9545174923</v>
      </c>
      <c r="U695">
        <f t="shared" si="193"/>
        <v>0.50138026514374789</v>
      </c>
      <c r="V695" s="21">
        <f t="shared" si="194"/>
        <v>0</v>
      </c>
      <c r="W695">
        <f t="shared" si="195"/>
        <v>0</v>
      </c>
      <c r="Y695">
        <f>SUM($W$4:W695)</f>
        <v>-712042.24188177416</v>
      </c>
      <c r="Z695">
        <f t="shared" si="200"/>
        <v>0.19778951163382616</v>
      </c>
      <c r="AA695">
        <f t="shared" si="196"/>
        <v>5.902458053308564</v>
      </c>
      <c r="AB695">
        <f t="shared" si="198"/>
        <v>0</v>
      </c>
      <c r="AC695">
        <f t="shared" si="197"/>
        <v>2.0045833333333198</v>
      </c>
      <c r="AD695">
        <f t="shared" si="199"/>
        <v>0</v>
      </c>
      <c r="AE695">
        <f>SUM($AD$4:AD695)/3600</f>
        <v>0.1582316093070609</v>
      </c>
    </row>
    <row r="696" spans="1:31" x14ac:dyDescent="0.3">
      <c r="A696" s="8" t="s">
        <v>24</v>
      </c>
      <c r="B696" s="8">
        <v>692</v>
      </c>
      <c r="C696" s="8">
        <v>103</v>
      </c>
      <c r="D696" s="3">
        <f t="shared" si="183"/>
        <v>8.6388888888888893</v>
      </c>
      <c r="E696" s="9">
        <v>31.1</v>
      </c>
      <c r="F696" s="21">
        <f t="shared" si="184"/>
        <v>0.1111111111111112</v>
      </c>
      <c r="G696" s="5">
        <f t="shared" si="185"/>
        <v>15.55</v>
      </c>
      <c r="H696" s="5">
        <f t="shared" si="186"/>
        <v>55649.50299813741</v>
      </c>
      <c r="I696">
        <f>SUM($D$4:D696)</f>
        <v>4056.7500000000018</v>
      </c>
      <c r="J696">
        <f t="shared" si="187"/>
        <v>8.6388888888886868</v>
      </c>
      <c r="K696">
        <f>Data!$B$4*9.81*0.012</f>
        <v>166.57380000000003</v>
      </c>
      <c r="L696" s="22">
        <f t="shared" si="188"/>
        <v>30.158413808333336</v>
      </c>
      <c r="M696" s="22">
        <f>SUM($L$4:L696)</f>
        <v>15799.446425358306</v>
      </c>
      <c r="N696" s="22">
        <f t="shared" si="189"/>
        <v>15.799446425358306</v>
      </c>
      <c r="O696">
        <f>Data!$B$4*F696</f>
        <v>157.22222222222234</v>
      </c>
      <c r="P696" s="23">
        <f t="shared" si="190"/>
        <v>353.95443603055571</v>
      </c>
      <c r="Q696" s="23">
        <f>SUM($P$4:P696)/10000</f>
        <v>14.341981204758028</v>
      </c>
      <c r="R696" s="21">
        <f t="shared" si="191"/>
        <v>1</v>
      </c>
      <c r="S696">
        <f t="shared" si="192"/>
        <v>3057.7730445972293</v>
      </c>
      <c r="T696">
        <f>SUM($S$4:S696)</f>
        <v>1808026.7275620895</v>
      </c>
      <c r="U696">
        <f t="shared" si="193"/>
        <v>0.50222964654502489</v>
      </c>
      <c r="V696" s="21">
        <f t="shared" si="194"/>
        <v>0</v>
      </c>
      <c r="W696">
        <f t="shared" si="195"/>
        <v>0</v>
      </c>
      <c r="Y696">
        <f>SUM($W$4:W696)</f>
        <v>-712042.24188177416</v>
      </c>
      <c r="Z696">
        <f t="shared" si="200"/>
        <v>0.19778951163382616</v>
      </c>
      <c r="AA696">
        <f t="shared" si="196"/>
        <v>3.0577730445973006</v>
      </c>
      <c r="AB696">
        <f t="shared" si="198"/>
        <v>0</v>
      </c>
      <c r="AC696">
        <f t="shared" si="197"/>
        <v>0.67692901234570491</v>
      </c>
      <c r="AD696">
        <f t="shared" si="199"/>
        <v>0</v>
      </c>
      <c r="AE696">
        <f>SUM($AD$4:AD696)/3600</f>
        <v>0.1582316093070609</v>
      </c>
    </row>
    <row r="697" spans="1:31" x14ac:dyDescent="0.3">
      <c r="A697" s="8" t="s">
        <v>24</v>
      </c>
      <c r="B697" s="8">
        <v>693</v>
      </c>
      <c r="C697" s="8">
        <v>104</v>
      </c>
      <c r="D697" s="3">
        <f t="shared" si="183"/>
        <v>8.8333333333333339</v>
      </c>
      <c r="E697" s="9">
        <v>31.8</v>
      </c>
      <c r="F697" s="21">
        <f t="shared" si="184"/>
        <v>0.12500000000000031</v>
      </c>
      <c r="G697" s="5">
        <f t="shared" si="185"/>
        <v>15.9</v>
      </c>
      <c r="H697" s="5">
        <f t="shared" si="186"/>
        <v>66324.606231062746</v>
      </c>
      <c r="I697">
        <f>SUM($D$4:D697)</f>
        <v>4065.5833333333353</v>
      </c>
      <c r="J697">
        <f t="shared" si="187"/>
        <v>8.8333333333334849</v>
      </c>
      <c r="K697">
        <f>Data!$B$4*9.81*0.012</f>
        <v>166.57380000000003</v>
      </c>
      <c r="L697" s="22">
        <f t="shared" si="188"/>
        <v>31.5313059</v>
      </c>
      <c r="M697" s="22">
        <f>SUM($L$4:L697)</f>
        <v>15830.977731258306</v>
      </c>
      <c r="N697" s="22">
        <f t="shared" si="189"/>
        <v>15.830977731258306</v>
      </c>
      <c r="O697">
        <f>Data!$B$4*F697</f>
        <v>176.87500000000043</v>
      </c>
      <c r="P697" s="23">
        <f t="shared" si="190"/>
        <v>374.98010590000047</v>
      </c>
      <c r="Q697" s="23">
        <f>SUM($P$4:P697)/10000</f>
        <v>14.379479215348029</v>
      </c>
      <c r="R697" s="21">
        <f t="shared" si="191"/>
        <v>1</v>
      </c>
      <c r="S697">
        <f t="shared" si="192"/>
        <v>3312.3242687833945</v>
      </c>
      <c r="T697">
        <f>SUM($S$4:S697)</f>
        <v>1811339.0518308729</v>
      </c>
      <c r="U697">
        <f t="shared" si="193"/>
        <v>0.50314973661968687</v>
      </c>
      <c r="V697" s="21">
        <f t="shared" si="194"/>
        <v>0</v>
      </c>
      <c r="W697">
        <f t="shared" si="195"/>
        <v>0</v>
      </c>
      <c r="Y697">
        <f>SUM($W$4:W697)</f>
        <v>-712042.24188177416</v>
      </c>
      <c r="Z697">
        <f t="shared" si="200"/>
        <v>0.19778951163382616</v>
      </c>
      <c r="AA697">
        <f t="shared" si="196"/>
        <v>3.3123242687833376</v>
      </c>
      <c r="AB697">
        <f t="shared" si="198"/>
        <v>0</v>
      </c>
      <c r="AC697">
        <f t="shared" si="197"/>
        <v>2.4036439043209854</v>
      </c>
      <c r="AD697">
        <f t="shared" si="199"/>
        <v>0</v>
      </c>
      <c r="AE697">
        <f>SUM($AD$4:AD697)/3600</f>
        <v>0.1582316093070609</v>
      </c>
    </row>
    <row r="698" spans="1:31" x14ac:dyDescent="0.3">
      <c r="A698" s="8" t="s">
        <v>24</v>
      </c>
      <c r="B698" s="8">
        <v>694</v>
      </c>
      <c r="C698" s="8">
        <v>105</v>
      </c>
      <c r="D698" s="3">
        <f t="shared" si="183"/>
        <v>9.0833333333333339</v>
      </c>
      <c r="E698" s="9">
        <v>32.700000000000003</v>
      </c>
      <c r="F698" s="21">
        <f t="shared" si="184"/>
        <v>0.2222222222222224</v>
      </c>
      <c r="G698" s="5">
        <f t="shared" si="185"/>
        <v>16.350000000000001</v>
      </c>
      <c r="H698" s="5">
        <f t="shared" si="186"/>
        <v>161737.51794955885</v>
      </c>
      <c r="I698">
        <f>SUM($D$4:D698)</f>
        <v>4074.6666666666688</v>
      </c>
      <c r="J698">
        <f t="shared" si="187"/>
        <v>9.0833333333334849</v>
      </c>
      <c r="K698">
        <f>Data!$B$4*9.81*0.012</f>
        <v>166.57380000000003</v>
      </c>
      <c r="L698" s="22">
        <f t="shared" si="188"/>
        <v>33.341353275000003</v>
      </c>
      <c r="M698" s="22">
        <f>SUM($L$4:L698)</f>
        <v>15864.319084533307</v>
      </c>
      <c r="N698" s="22">
        <f t="shared" si="189"/>
        <v>15.864319084533307</v>
      </c>
      <c r="O698">
        <f>Data!$B$4*F698</f>
        <v>314.44444444444468</v>
      </c>
      <c r="P698" s="23">
        <f t="shared" si="190"/>
        <v>514.35959771944476</v>
      </c>
      <c r="Q698" s="23">
        <f>SUM($P$4:P698)/10000</f>
        <v>14.430915175119974</v>
      </c>
      <c r="R698" s="21">
        <f t="shared" si="191"/>
        <v>1</v>
      </c>
      <c r="S698">
        <f t="shared" si="192"/>
        <v>4672.0996792850347</v>
      </c>
      <c r="T698">
        <f>SUM($S$4:S698)</f>
        <v>1816011.1515101579</v>
      </c>
      <c r="U698">
        <f t="shared" si="193"/>
        <v>0.50444754208615494</v>
      </c>
      <c r="V698" s="21">
        <f t="shared" si="194"/>
        <v>0</v>
      </c>
      <c r="W698">
        <f t="shared" si="195"/>
        <v>0</v>
      </c>
      <c r="Y698">
        <f>SUM($W$4:W698)</f>
        <v>-712042.24188177416</v>
      </c>
      <c r="Z698">
        <f t="shared" si="200"/>
        <v>0.19778951163382616</v>
      </c>
      <c r="AA698">
        <f t="shared" si="196"/>
        <v>4.6720996792849574</v>
      </c>
      <c r="AB698">
        <f t="shared" si="198"/>
        <v>0</v>
      </c>
      <c r="AC698">
        <f t="shared" si="197"/>
        <v>3.1690104166666702</v>
      </c>
      <c r="AD698">
        <f t="shared" si="199"/>
        <v>0</v>
      </c>
      <c r="AE698">
        <f>SUM($AD$4:AD698)/3600</f>
        <v>0.1582316093070609</v>
      </c>
    </row>
    <row r="699" spans="1:31" x14ac:dyDescent="0.3">
      <c r="A699" s="8" t="s">
        <v>24</v>
      </c>
      <c r="B699" s="8">
        <v>695</v>
      </c>
      <c r="C699" s="8">
        <v>106</v>
      </c>
      <c r="D699" s="3">
        <f t="shared" si="183"/>
        <v>9.2222222222222232</v>
      </c>
      <c r="E699" s="9">
        <v>33.200000000000003</v>
      </c>
      <c r="F699" s="21">
        <f t="shared" si="184"/>
        <v>0.19444444444444473</v>
      </c>
      <c r="G699" s="5">
        <f t="shared" si="185"/>
        <v>16.600000000000001</v>
      </c>
      <c r="H699" s="5">
        <f t="shared" si="186"/>
        <v>130988.52134480898</v>
      </c>
      <c r="I699">
        <f>SUM($D$4:D699)</f>
        <v>4083.888888888891</v>
      </c>
      <c r="J699">
        <f t="shared" si="187"/>
        <v>9.2222222222221717</v>
      </c>
      <c r="K699">
        <f>Data!$B$4*9.81*0.012</f>
        <v>166.57380000000003</v>
      </c>
      <c r="L699" s="22">
        <f t="shared" si="188"/>
        <v>34.368761733333336</v>
      </c>
      <c r="M699" s="22">
        <f>SUM($L$4:L699)</f>
        <v>15898.687846266639</v>
      </c>
      <c r="N699" s="22">
        <f t="shared" si="189"/>
        <v>15.89868784626664</v>
      </c>
      <c r="O699">
        <f>Data!$B$4*F699</f>
        <v>275.13888888888931</v>
      </c>
      <c r="P699" s="23">
        <f t="shared" si="190"/>
        <v>476.08145062222269</v>
      </c>
      <c r="Q699" s="23">
        <f>SUM($P$4:P699)/10000</f>
        <v>14.478523320182195</v>
      </c>
      <c r="R699" s="21">
        <f t="shared" si="191"/>
        <v>1</v>
      </c>
      <c r="S699">
        <f t="shared" si="192"/>
        <v>4390.5289335160296</v>
      </c>
      <c r="T699">
        <f>SUM($S$4:S699)</f>
        <v>1820401.6804436739</v>
      </c>
      <c r="U699">
        <f t="shared" si="193"/>
        <v>0.5056671334565761</v>
      </c>
      <c r="V699" s="21">
        <f t="shared" si="194"/>
        <v>0</v>
      </c>
      <c r="W699">
        <f t="shared" si="195"/>
        <v>0</v>
      </c>
      <c r="Y699">
        <f>SUM($W$4:W699)</f>
        <v>-712042.24188177416</v>
      </c>
      <c r="Z699">
        <f t="shared" si="200"/>
        <v>0.19778951163382616</v>
      </c>
      <c r="AA699">
        <f t="shared" si="196"/>
        <v>4.3905289335160544</v>
      </c>
      <c r="AB699">
        <f t="shared" si="198"/>
        <v>0</v>
      </c>
      <c r="AC699">
        <f t="shared" si="197"/>
        <v>1.7987750771605027</v>
      </c>
      <c r="AD699">
        <f t="shared" si="199"/>
        <v>0</v>
      </c>
      <c r="AE699">
        <f>SUM($AD$4:AD699)/3600</f>
        <v>0.1582316093070609</v>
      </c>
    </row>
    <row r="700" spans="1:31" x14ac:dyDescent="0.3">
      <c r="A700" s="8" t="s">
        <v>24</v>
      </c>
      <c r="B700" s="8">
        <v>696</v>
      </c>
      <c r="C700" s="8">
        <v>107</v>
      </c>
      <c r="D700" s="3">
        <f t="shared" si="183"/>
        <v>9</v>
      </c>
      <c r="E700" s="9">
        <v>32.4</v>
      </c>
      <c r="F700" s="21">
        <f t="shared" si="184"/>
        <v>-4.1666666666667261E-2</v>
      </c>
      <c r="G700" s="5">
        <f t="shared" si="185"/>
        <v>16.2</v>
      </c>
      <c r="H700" s="5">
        <f t="shared" si="186"/>
        <v>-8274.6758103056272</v>
      </c>
      <c r="I700">
        <f>SUM($D$4:D700)</f>
        <v>4092.888888888891</v>
      </c>
      <c r="J700">
        <f t="shared" si="187"/>
        <v>9</v>
      </c>
      <c r="K700">
        <f>Data!$B$4*9.81*0.012</f>
        <v>166.57380000000003</v>
      </c>
      <c r="L700" s="22">
        <f t="shared" si="188"/>
        <v>32.732391599999993</v>
      </c>
      <c r="M700" s="22">
        <f>SUM($L$4:L700)</f>
        <v>15931.42023786664</v>
      </c>
      <c r="N700" s="22">
        <f t="shared" si="189"/>
        <v>15.931420237866639</v>
      </c>
      <c r="O700">
        <f>Data!$B$4*F700</f>
        <v>-58.958333333334174</v>
      </c>
      <c r="P700" s="23">
        <f t="shared" si="190"/>
        <v>140.34785826666587</v>
      </c>
      <c r="Q700" s="23">
        <f>SUM($P$4:P700)/10000</f>
        <v>14.492558106008861</v>
      </c>
      <c r="R700" s="21">
        <f t="shared" si="191"/>
        <v>0</v>
      </c>
      <c r="S700">
        <f t="shared" si="192"/>
        <v>0</v>
      </c>
      <c r="T700">
        <f>SUM($S$4:S700)</f>
        <v>1820401.6804436739</v>
      </c>
      <c r="U700">
        <f t="shared" si="193"/>
        <v>0.5056671334565761</v>
      </c>
      <c r="V700" s="21">
        <f t="shared" si="194"/>
        <v>0</v>
      </c>
      <c r="W700">
        <f t="shared" si="195"/>
        <v>0</v>
      </c>
      <c r="Y700">
        <f>SUM($W$4:W700)</f>
        <v>-712042.24188177416</v>
      </c>
      <c r="Z700">
        <f t="shared" si="200"/>
        <v>0.19778951163382616</v>
      </c>
      <c r="AA700">
        <f t="shared" si="196"/>
        <v>1.2631307243999927</v>
      </c>
      <c r="AB700">
        <f t="shared" si="198"/>
        <v>0</v>
      </c>
      <c r="AC700">
        <f t="shared" si="197"/>
        <v>-2.8649382716049558</v>
      </c>
      <c r="AD700">
        <f t="shared" si="199"/>
        <v>0</v>
      </c>
      <c r="AE700">
        <f>SUM($AD$4:AD700)/3600</f>
        <v>0.1582316093070609</v>
      </c>
    </row>
    <row r="701" spans="1:31" x14ac:dyDescent="0.3">
      <c r="A701" s="8" t="s">
        <v>24</v>
      </c>
      <c r="B701" s="8">
        <v>697</v>
      </c>
      <c r="C701" s="8">
        <v>108</v>
      </c>
      <c r="D701" s="3">
        <f t="shared" si="183"/>
        <v>7.8611111111111107</v>
      </c>
      <c r="E701" s="9">
        <v>28.3</v>
      </c>
      <c r="F701" s="21">
        <f t="shared" si="184"/>
        <v>-0.6805555555555558</v>
      </c>
      <c r="G701" s="5">
        <f t="shared" si="185"/>
        <v>14.15</v>
      </c>
      <c r="H701" s="5">
        <f t="shared" si="186"/>
        <v>742885.90300021018</v>
      </c>
      <c r="I701">
        <f>SUM($D$4:D701)</f>
        <v>4100.7500000000018</v>
      </c>
      <c r="J701">
        <f t="shared" si="187"/>
        <v>7.8611111111108585</v>
      </c>
      <c r="K701">
        <f>Data!$B$4*9.81*0.012</f>
        <v>166.57380000000003</v>
      </c>
      <c r="L701" s="22">
        <f t="shared" si="188"/>
        <v>24.972417608333327</v>
      </c>
      <c r="M701" s="22">
        <f>SUM($L$4:L701)</f>
        <v>15956.392655474972</v>
      </c>
      <c r="N701" s="22">
        <f t="shared" si="189"/>
        <v>15.956392655474973</v>
      </c>
      <c r="O701">
        <f>Data!$B$4*F701</f>
        <v>-962.98611111111143</v>
      </c>
      <c r="P701" s="23">
        <f t="shared" si="190"/>
        <v>-771.43989350277809</v>
      </c>
      <c r="Q701" s="23">
        <f>SUM($P$4:P701)/10000</f>
        <v>14.415414116658585</v>
      </c>
      <c r="R701" s="21">
        <f t="shared" si="191"/>
        <v>0</v>
      </c>
      <c r="S701">
        <f t="shared" si="192"/>
        <v>0</v>
      </c>
      <c r="T701">
        <f>SUM($S$4:S701)</f>
        <v>1820401.6804436739</v>
      </c>
      <c r="U701">
        <f t="shared" si="193"/>
        <v>0.5056671334565761</v>
      </c>
      <c r="V701" s="21">
        <f t="shared" si="194"/>
        <v>1</v>
      </c>
      <c r="W701" s="28">
        <f t="shared" si="195"/>
        <v>-6064.3747183688665</v>
      </c>
      <c r="X701" s="28">
        <f>SUM(W701:W705)</f>
        <v>-24196.854818522796</v>
      </c>
      <c r="Y701">
        <f>SUM($W$4:W701)</f>
        <v>-718106.61660014302</v>
      </c>
      <c r="Z701">
        <f t="shared" si="200"/>
        <v>0.19947406016670641</v>
      </c>
      <c r="AA701">
        <f t="shared" si="196"/>
        <v>-6.0643747183690611</v>
      </c>
      <c r="AB701">
        <f t="shared" si="198"/>
        <v>1</v>
      </c>
      <c r="AC701">
        <f t="shared" si="197"/>
        <v>-13.586074459876547</v>
      </c>
      <c r="AD701">
        <f t="shared" si="199"/>
        <v>4.8514997746950934</v>
      </c>
      <c r="AE701">
        <f>SUM($AD$4:AD701)/3600</f>
        <v>0.15957924813336508</v>
      </c>
    </row>
    <row r="702" spans="1:31" x14ac:dyDescent="0.3">
      <c r="A702" s="8" t="s">
        <v>24</v>
      </c>
      <c r="B702" s="8">
        <v>698</v>
      </c>
      <c r="C702" s="8">
        <v>109</v>
      </c>
      <c r="D702" s="3">
        <f t="shared" si="183"/>
        <v>7.166666666666667</v>
      </c>
      <c r="E702" s="9">
        <v>25.8</v>
      </c>
      <c r="F702" s="21">
        <f t="shared" si="184"/>
        <v>-0.9166666666666663</v>
      </c>
      <c r="G702" s="5">
        <f t="shared" si="185"/>
        <v>12.9</v>
      </c>
      <c r="H702" s="5">
        <f t="shared" si="186"/>
        <v>1439443.8370199848</v>
      </c>
      <c r="I702">
        <f>SUM($D$4:D702)</f>
        <v>4107.9166666666688</v>
      </c>
      <c r="J702">
        <f t="shared" si="187"/>
        <v>7.1666666666669698</v>
      </c>
      <c r="K702">
        <f>Data!$B$4*9.81*0.012</f>
        <v>166.57380000000003</v>
      </c>
      <c r="L702" s="22">
        <f t="shared" si="188"/>
        <v>20.755209900000001</v>
      </c>
      <c r="M702" s="22">
        <f>SUM($L$4:L702)</f>
        <v>15977.147865374973</v>
      </c>
      <c r="N702" s="22">
        <f t="shared" si="189"/>
        <v>15.977147865374972</v>
      </c>
      <c r="O702">
        <f>Data!$B$4*F702</f>
        <v>-1297.0833333333328</v>
      </c>
      <c r="P702" s="23">
        <f t="shared" si="190"/>
        <v>-1109.7543234333327</v>
      </c>
      <c r="Q702" s="23">
        <f>SUM($P$4:P702)/10000</f>
        <v>14.304438684315253</v>
      </c>
      <c r="R702" s="21">
        <f t="shared" si="191"/>
        <v>0</v>
      </c>
      <c r="S702">
        <f t="shared" si="192"/>
        <v>0</v>
      </c>
      <c r="T702">
        <f>SUM($S$4:S702)</f>
        <v>1820401.6804436739</v>
      </c>
      <c r="U702">
        <f t="shared" si="193"/>
        <v>0.5056671334565761</v>
      </c>
      <c r="V702" s="21">
        <f t="shared" si="194"/>
        <v>1</v>
      </c>
      <c r="W702" s="28">
        <f t="shared" si="195"/>
        <v>-7953.2393179392211</v>
      </c>
      <c r="X702" s="28"/>
      <c r="Y702">
        <f>SUM($W$4:W702)</f>
        <v>-726059.85591808229</v>
      </c>
      <c r="Z702">
        <f t="shared" si="200"/>
        <v>0.20168329331057841</v>
      </c>
      <c r="AA702">
        <f t="shared" si="196"/>
        <v>-7.9532393179388849</v>
      </c>
      <c r="AB702">
        <f t="shared" si="198"/>
        <v>1</v>
      </c>
      <c r="AC702">
        <f t="shared" si="197"/>
        <v>-7.3834394290123404</v>
      </c>
      <c r="AD702">
        <f t="shared" si="199"/>
        <v>6.3625914543513771</v>
      </c>
      <c r="AE702">
        <f>SUM($AD$4:AD702)/3600</f>
        <v>0.16134663464846269</v>
      </c>
    </row>
    <row r="703" spans="1:31" x14ac:dyDescent="0.3">
      <c r="A703" s="8" t="s">
        <v>24</v>
      </c>
      <c r="B703" s="8">
        <v>699</v>
      </c>
      <c r="C703" s="8">
        <v>110</v>
      </c>
      <c r="D703" s="3">
        <f t="shared" si="183"/>
        <v>6.416666666666667</v>
      </c>
      <c r="E703" s="9">
        <v>23.1</v>
      </c>
      <c r="F703" s="21">
        <f t="shared" si="184"/>
        <v>-0.7222222222222221</v>
      </c>
      <c r="G703" s="5">
        <f t="shared" si="185"/>
        <v>11.55</v>
      </c>
      <c r="H703" s="5">
        <f t="shared" si="186"/>
        <v>857137.75301321794</v>
      </c>
      <c r="I703">
        <f>SUM($D$4:D703)</f>
        <v>4114.3333333333358</v>
      </c>
      <c r="J703">
        <f t="shared" si="187"/>
        <v>6.4166666666669698</v>
      </c>
      <c r="K703">
        <f>Data!$B$4*9.81*0.012</f>
        <v>166.57380000000003</v>
      </c>
      <c r="L703" s="22">
        <f t="shared" si="188"/>
        <v>16.638404474999998</v>
      </c>
      <c r="M703" s="22">
        <f>SUM($L$4:L703)</f>
        <v>15993.786269849972</v>
      </c>
      <c r="N703" s="22">
        <f t="shared" si="189"/>
        <v>15.993786269849972</v>
      </c>
      <c r="O703">
        <f>Data!$B$4*F703</f>
        <v>-1021.9444444444442</v>
      </c>
      <c r="P703" s="23">
        <f t="shared" si="190"/>
        <v>-838.73223996944421</v>
      </c>
      <c r="Q703" s="23">
        <f>SUM($P$4:P703)/10000</f>
        <v>14.220565460318307</v>
      </c>
      <c r="R703" s="21">
        <f t="shared" si="191"/>
        <v>0</v>
      </c>
      <c r="S703">
        <f t="shared" si="192"/>
        <v>0</v>
      </c>
      <c r="T703">
        <f>SUM($S$4:S703)</f>
        <v>1820401.6804436739</v>
      </c>
      <c r="U703">
        <f t="shared" si="193"/>
        <v>0.5056671334565761</v>
      </c>
      <c r="V703" s="21">
        <f t="shared" si="194"/>
        <v>1</v>
      </c>
      <c r="W703" s="28">
        <f t="shared" si="195"/>
        <v>-5381.8652064708549</v>
      </c>
      <c r="X703" s="28"/>
      <c r="Y703">
        <f>SUM($W$4:W703)</f>
        <v>-731441.72112455312</v>
      </c>
      <c r="Z703">
        <f t="shared" si="200"/>
        <v>0.20317825586793142</v>
      </c>
      <c r="AA703">
        <f t="shared" si="196"/>
        <v>-5.3818652064706001</v>
      </c>
      <c r="AB703">
        <f t="shared" si="198"/>
        <v>1</v>
      </c>
      <c r="AC703">
        <f t="shared" si="197"/>
        <v>-7.2076562500000003</v>
      </c>
      <c r="AD703">
        <f t="shared" si="199"/>
        <v>4.3054921651766849</v>
      </c>
      <c r="AE703">
        <f>SUM($AD$4:AD703)/3600</f>
        <v>0.16254260469434509</v>
      </c>
    </row>
    <row r="704" spans="1:31" x14ac:dyDescent="0.3">
      <c r="A704" s="8" t="s">
        <v>24</v>
      </c>
      <c r="B704" s="8">
        <v>700</v>
      </c>
      <c r="C704" s="8">
        <v>111</v>
      </c>
      <c r="D704" s="3">
        <f t="shared" si="183"/>
        <v>6.0555555555555554</v>
      </c>
      <c r="E704" s="9">
        <v>21.8</v>
      </c>
      <c r="F704" s="21">
        <f t="shared" si="184"/>
        <v>-0.55555555555555558</v>
      </c>
      <c r="G704" s="5">
        <f t="shared" si="185"/>
        <v>10.9</v>
      </c>
      <c r="H704" s="5">
        <f t="shared" si="186"/>
        <v>475376.27144836425</v>
      </c>
      <c r="I704">
        <f>SUM($D$4:D704)</f>
        <v>4120.3888888888914</v>
      </c>
      <c r="J704">
        <f t="shared" si="187"/>
        <v>6.0555555555556566</v>
      </c>
      <c r="K704">
        <f>Data!$B$4*9.81*0.012</f>
        <v>166.57380000000003</v>
      </c>
      <c r="L704" s="22">
        <f t="shared" si="188"/>
        <v>14.818379233333332</v>
      </c>
      <c r="M704" s="22">
        <f>SUM($L$4:L704)</f>
        <v>16008.604649083305</v>
      </c>
      <c r="N704" s="22">
        <f t="shared" si="189"/>
        <v>16.008604649083306</v>
      </c>
      <c r="O704">
        <f>Data!$B$4*F704</f>
        <v>-786.1111111111112</v>
      </c>
      <c r="P704" s="23">
        <f t="shared" si="190"/>
        <v>-604.71893187777778</v>
      </c>
      <c r="Q704" s="23">
        <f>SUM($P$4:P704)/10000</f>
        <v>14.160093567130529</v>
      </c>
      <c r="R704" s="21">
        <f t="shared" si="191"/>
        <v>0</v>
      </c>
      <c r="S704">
        <f t="shared" si="192"/>
        <v>0</v>
      </c>
      <c r="T704">
        <f>SUM($S$4:S704)</f>
        <v>1820401.6804436739</v>
      </c>
      <c r="U704">
        <f t="shared" si="193"/>
        <v>0.5056671334565761</v>
      </c>
      <c r="V704" s="21">
        <f t="shared" si="194"/>
        <v>1</v>
      </c>
      <c r="W704" s="28">
        <f t="shared" si="195"/>
        <v>-3661.90908748216</v>
      </c>
      <c r="X704" s="28"/>
      <c r="Y704">
        <f>SUM($W$4:W704)</f>
        <v>-735103.63021203526</v>
      </c>
      <c r="Z704">
        <f t="shared" si="200"/>
        <v>0.20419545283667645</v>
      </c>
      <c r="AA704">
        <f t="shared" si="196"/>
        <v>-3.6619090874820985</v>
      </c>
      <c r="AB704">
        <f t="shared" si="198"/>
        <v>1</v>
      </c>
      <c r="AC704">
        <f t="shared" si="197"/>
        <v>-3.1864795524691383</v>
      </c>
      <c r="AD704">
        <f t="shared" si="199"/>
        <v>2.9295272699857282</v>
      </c>
      <c r="AE704">
        <f>SUM($AD$4:AD704)/3600</f>
        <v>0.16335636226934114</v>
      </c>
    </row>
    <row r="705" spans="1:31" x14ac:dyDescent="0.3">
      <c r="A705" s="8" t="s">
        <v>24</v>
      </c>
      <c r="B705" s="8">
        <v>701</v>
      </c>
      <c r="C705" s="8">
        <v>112</v>
      </c>
      <c r="D705" s="3">
        <f t="shared" si="183"/>
        <v>5.8888888888888884</v>
      </c>
      <c r="E705" s="9">
        <v>21.2</v>
      </c>
      <c r="F705" s="21">
        <f t="shared" si="184"/>
        <v>-0.26388888888888917</v>
      </c>
      <c r="G705" s="5">
        <f t="shared" si="185"/>
        <v>10.6</v>
      </c>
      <c r="H705" s="5">
        <f t="shared" si="186"/>
        <v>71997.680511595885</v>
      </c>
      <c r="I705">
        <f>SUM($D$4:D705)</f>
        <v>4126.2777777777801</v>
      </c>
      <c r="J705">
        <f t="shared" si="187"/>
        <v>5.8888888888886868</v>
      </c>
      <c r="K705">
        <f>Data!$B$4*9.81*0.012</f>
        <v>166.57380000000003</v>
      </c>
      <c r="L705" s="22">
        <f t="shared" si="188"/>
        <v>14.013913733333329</v>
      </c>
      <c r="M705" s="22">
        <f>SUM($L$4:L705)</f>
        <v>16022.618562816639</v>
      </c>
      <c r="N705" s="22">
        <f t="shared" si="189"/>
        <v>16.022618562816639</v>
      </c>
      <c r="O705">
        <f>Data!$B$4*F705</f>
        <v>-373.40277777777817</v>
      </c>
      <c r="P705" s="23">
        <f t="shared" si="190"/>
        <v>-192.8150640444448</v>
      </c>
      <c r="Q705" s="23">
        <f>SUM($P$4:P705)/10000</f>
        <v>14.140812060726084</v>
      </c>
      <c r="R705" s="21">
        <f t="shared" si="191"/>
        <v>0</v>
      </c>
      <c r="S705">
        <f t="shared" si="192"/>
        <v>0</v>
      </c>
      <c r="T705">
        <f>SUM($S$4:S705)</f>
        <v>1820401.6804436739</v>
      </c>
      <c r="U705">
        <f t="shared" si="193"/>
        <v>0.5056671334565761</v>
      </c>
      <c r="V705" s="21">
        <f t="shared" si="194"/>
        <v>1</v>
      </c>
      <c r="W705" s="28">
        <f t="shared" si="195"/>
        <v>-1135.4664882616914</v>
      </c>
      <c r="X705" s="28"/>
      <c r="Y705">
        <f>SUM($W$4:W705)</f>
        <v>-736239.09670029697</v>
      </c>
      <c r="Z705">
        <f t="shared" si="200"/>
        <v>0.20451086019452694</v>
      </c>
      <c r="AA705">
        <f t="shared" si="196"/>
        <v>-1.1354664882617302</v>
      </c>
      <c r="AB705">
        <f t="shared" si="198"/>
        <v>1</v>
      </c>
      <c r="AC705">
        <f t="shared" si="197"/>
        <v>-1.4084490740740789</v>
      </c>
      <c r="AD705">
        <f t="shared" si="199"/>
        <v>0.90837319060935318</v>
      </c>
      <c r="AE705">
        <f>SUM($AD$4:AD705)/3600</f>
        <v>0.16360868815562155</v>
      </c>
    </row>
    <row r="706" spans="1:31" x14ac:dyDescent="0.3">
      <c r="A706" s="8" t="s">
        <v>24</v>
      </c>
      <c r="B706" s="8">
        <v>702</v>
      </c>
      <c r="C706" s="8">
        <v>113</v>
      </c>
      <c r="D706" s="3">
        <f t="shared" si="183"/>
        <v>5.833333333333333</v>
      </c>
      <c r="E706" s="9">
        <v>21</v>
      </c>
      <c r="F706" s="21">
        <f t="shared" si="184"/>
        <v>-0.1111111111111112</v>
      </c>
      <c r="G706" s="5">
        <f t="shared" si="185"/>
        <v>10.5</v>
      </c>
      <c r="H706" s="5">
        <f t="shared" si="186"/>
        <v>-3632.1989186728269</v>
      </c>
      <c r="I706">
        <f>SUM($D$4:D706)</f>
        <v>4132.1111111111131</v>
      </c>
      <c r="J706">
        <f t="shared" si="187"/>
        <v>5.8333333333330302</v>
      </c>
      <c r="K706">
        <f>Data!$B$4*9.81*0.012</f>
        <v>166.57380000000003</v>
      </c>
      <c r="L706" s="22">
        <f t="shared" si="188"/>
        <v>13.750747499999996</v>
      </c>
      <c r="M706" s="22">
        <f>SUM($L$4:L706)</f>
        <v>16036.369310316639</v>
      </c>
      <c r="N706" s="22">
        <f t="shared" si="189"/>
        <v>16.03636931031664</v>
      </c>
      <c r="O706">
        <f>Data!$B$4*F706</f>
        <v>-157.22222222222234</v>
      </c>
      <c r="P706" s="23">
        <f t="shared" si="190"/>
        <v>23.10232527777768</v>
      </c>
      <c r="Q706" s="23">
        <f>SUM($P$4:P706)/10000</f>
        <v>14.143122293253862</v>
      </c>
      <c r="R706" s="21">
        <f t="shared" si="191"/>
        <v>0</v>
      </c>
      <c r="S706">
        <f t="shared" si="192"/>
        <v>0</v>
      </c>
      <c r="T706">
        <f>SUM($S$4:S706)</f>
        <v>1820401.6804436739</v>
      </c>
      <c r="U706">
        <f t="shared" si="193"/>
        <v>0.5056671334565761</v>
      </c>
      <c r="V706" s="21">
        <f t="shared" si="194"/>
        <v>0</v>
      </c>
      <c r="W706">
        <f t="shared" si="195"/>
        <v>0</v>
      </c>
      <c r="Y706">
        <f>SUM($W$4:W706)</f>
        <v>-736239.09670029697</v>
      </c>
      <c r="Z706">
        <f t="shared" si="200"/>
        <v>0.20451086019452694</v>
      </c>
      <c r="AA706">
        <f t="shared" si="196"/>
        <v>0.1347635641203698</v>
      </c>
      <c r="AB706">
        <f t="shared" si="198"/>
        <v>0</v>
      </c>
      <c r="AC706">
        <f t="shared" si="197"/>
        <v>-0.46074845679012316</v>
      </c>
      <c r="AD706">
        <f t="shared" si="199"/>
        <v>0</v>
      </c>
      <c r="AE706">
        <f>SUM($AD$4:AD706)/3600</f>
        <v>0.16360868815562155</v>
      </c>
    </row>
    <row r="707" spans="1:31" x14ac:dyDescent="0.3">
      <c r="A707" s="8" t="s">
        <v>24</v>
      </c>
      <c r="B707" s="8">
        <v>703</v>
      </c>
      <c r="C707" s="8">
        <v>114</v>
      </c>
      <c r="D707" s="3">
        <f t="shared" si="183"/>
        <v>5.833333333333333</v>
      </c>
      <c r="E707" s="9">
        <v>21</v>
      </c>
      <c r="F707" s="21">
        <f t="shared" si="184"/>
        <v>-2.7777777777777679E-2</v>
      </c>
      <c r="G707" s="5">
        <f t="shared" si="185"/>
        <v>10.5</v>
      </c>
      <c r="H707" s="5">
        <f t="shared" si="186"/>
        <v>-5542.82982226079</v>
      </c>
      <c r="I707">
        <f>SUM($D$4:D707)</f>
        <v>4137.9444444444462</v>
      </c>
      <c r="J707">
        <f t="shared" si="187"/>
        <v>5.8333333333330302</v>
      </c>
      <c r="K707">
        <f>Data!$B$4*9.81*0.012</f>
        <v>166.57380000000003</v>
      </c>
      <c r="L707" s="22">
        <f t="shared" si="188"/>
        <v>13.750747499999996</v>
      </c>
      <c r="M707" s="22">
        <f>SUM($L$4:L707)</f>
        <v>16050.120057816639</v>
      </c>
      <c r="N707" s="22">
        <f t="shared" si="189"/>
        <v>16.050120057816638</v>
      </c>
      <c r="O707">
        <f>Data!$B$4*F707</f>
        <v>-39.305555555555415</v>
      </c>
      <c r="P707" s="23">
        <f t="shared" si="190"/>
        <v>141.01899194444462</v>
      </c>
      <c r="Q707" s="23">
        <f>SUM($P$4:P707)/10000</f>
        <v>14.157224192448307</v>
      </c>
      <c r="R707" s="21">
        <f t="shared" si="191"/>
        <v>0</v>
      </c>
      <c r="S707">
        <f t="shared" si="192"/>
        <v>0</v>
      </c>
      <c r="T707">
        <f>SUM($S$4:S707)</f>
        <v>1820401.6804436739</v>
      </c>
      <c r="U707">
        <f t="shared" si="193"/>
        <v>0.5056671334565761</v>
      </c>
      <c r="V707" s="21">
        <f t="shared" si="194"/>
        <v>0</v>
      </c>
      <c r="W707">
        <f t="shared" si="195"/>
        <v>0</v>
      </c>
      <c r="Y707">
        <f>SUM($W$4:W707)</f>
        <v>-736239.09670029697</v>
      </c>
      <c r="Z707">
        <f t="shared" si="200"/>
        <v>0.20451086019452694</v>
      </c>
      <c r="AA707">
        <f t="shared" si="196"/>
        <v>0.82261078634259355</v>
      </c>
      <c r="AB707">
        <f t="shared" si="198"/>
        <v>0</v>
      </c>
      <c r="AC707">
        <f t="shared" si="197"/>
        <v>0</v>
      </c>
      <c r="AD707">
        <f t="shared" si="199"/>
        <v>0</v>
      </c>
      <c r="AE707">
        <f>SUM($AD$4:AD707)/3600</f>
        <v>0.16360868815562155</v>
      </c>
    </row>
    <row r="708" spans="1:31" x14ac:dyDescent="0.3">
      <c r="A708" s="8" t="s">
        <v>24</v>
      </c>
      <c r="B708" s="8">
        <v>704</v>
      </c>
      <c r="C708" s="8">
        <v>115</v>
      </c>
      <c r="D708" s="3">
        <f t="shared" si="183"/>
        <v>5.8055555555555554</v>
      </c>
      <c r="E708" s="9">
        <v>20.9</v>
      </c>
      <c r="F708" s="21">
        <f t="shared" si="184"/>
        <v>-1.3888888888889086E-2</v>
      </c>
      <c r="G708" s="5">
        <f t="shared" si="185"/>
        <v>10.45</v>
      </c>
      <c r="H708" s="5">
        <f t="shared" si="186"/>
        <v>-3155.0789954616521</v>
      </c>
      <c r="I708">
        <f>SUM($D$4:D708)</f>
        <v>4143.7500000000018</v>
      </c>
      <c r="J708">
        <f t="shared" si="187"/>
        <v>5.8055555555556566</v>
      </c>
      <c r="K708">
        <f>Data!$B$4*9.81*0.012</f>
        <v>166.57380000000003</v>
      </c>
      <c r="L708" s="22">
        <f t="shared" si="188"/>
        <v>13.620099808333331</v>
      </c>
      <c r="M708" s="22">
        <f>SUM($L$4:L708)</f>
        <v>16063.740157624972</v>
      </c>
      <c r="N708" s="22">
        <f t="shared" si="189"/>
        <v>16.063740157624974</v>
      </c>
      <c r="O708">
        <f>Data!$B$4*F708</f>
        <v>-19.652777777778056</v>
      </c>
      <c r="P708" s="23">
        <f t="shared" si="190"/>
        <v>160.5411220305553</v>
      </c>
      <c r="Q708" s="23">
        <f>SUM($P$4:P708)/10000</f>
        <v>14.173278304651362</v>
      </c>
      <c r="R708" s="21">
        <f t="shared" si="191"/>
        <v>0</v>
      </c>
      <c r="S708">
        <f t="shared" si="192"/>
        <v>0</v>
      </c>
      <c r="T708">
        <f>SUM($S$4:S708)</f>
        <v>1820401.6804436739</v>
      </c>
      <c r="U708">
        <f t="shared" si="193"/>
        <v>0.5056671334565761</v>
      </c>
      <c r="V708" s="21">
        <f t="shared" si="194"/>
        <v>0</v>
      </c>
      <c r="W708">
        <f t="shared" si="195"/>
        <v>0</v>
      </c>
      <c r="Y708">
        <f>SUM($W$4:W708)</f>
        <v>-736239.09670029697</v>
      </c>
      <c r="Z708">
        <f t="shared" si="200"/>
        <v>0.20451086019452694</v>
      </c>
      <c r="AA708">
        <f t="shared" si="196"/>
        <v>0.9320304028996127</v>
      </c>
      <c r="AB708">
        <f t="shared" si="198"/>
        <v>0</v>
      </c>
      <c r="AC708">
        <f t="shared" si="197"/>
        <v>-0.22873649691357628</v>
      </c>
      <c r="AD708">
        <f t="shared" si="199"/>
        <v>0</v>
      </c>
      <c r="AE708">
        <f>SUM($AD$4:AD708)/3600</f>
        <v>0.16360868815562155</v>
      </c>
    </row>
    <row r="709" spans="1:31" x14ac:dyDescent="0.3">
      <c r="A709" s="8" t="s">
        <v>24</v>
      </c>
      <c r="B709" s="8">
        <v>705</v>
      </c>
      <c r="C709" s="8">
        <v>116</v>
      </c>
      <c r="D709" s="3">
        <f t="shared" ref="D709:D772" si="201">E709/3.6</f>
        <v>5.5277777777777777</v>
      </c>
      <c r="E709" s="9">
        <v>19.899999999999999</v>
      </c>
      <c r="F709" s="21">
        <f t="shared" ref="F709:F772" si="202">($E709-$E707)/2/3.6</f>
        <v>-0.15277777777777798</v>
      </c>
      <c r="G709" s="5">
        <f t="shared" ref="G709:G772" si="203">(E709-0)/2</f>
        <v>9.9499999999999993</v>
      </c>
      <c r="H709" s="5">
        <f t="shared" ref="H709:H772" si="204">P709*O709</f>
        <v>8054.6353788266524</v>
      </c>
      <c r="I709">
        <f>SUM($D$4:D709)</f>
        <v>4149.2777777777792</v>
      </c>
      <c r="J709">
        <f t="shared" ref="J709:J772" si="205">I709-I708</f>
        <v>5.5277777777773736</v>
      </c>
      <c r="K709">
        <f>Data!$B$4*9.81*0.012</f>
        <v>166.57380000000003</v>
      </c>
      <c r="L709" s="22">
        <f t="shared" ref="L709:L772" si="206">0.5*2.13*1.224*0.31*(D709^2)</f>
        <v>12.347921808333332</v>
      </c>
      <c r="M709" s="22">
        <f>SUM($L$4:L709)</f>
        <v>16076.088079433306</v>
      </c>
      <c r="N709" s="22">
        <f t="shared" ref="N709:N772" si="207">M709/1000</f>
        <v>16.076088079433305</v>
      </c>
      <c r="O709">
        <f>Data!$B$4*F709</f>
        <v>-216.18055555555586</v>
      </c>
      <c r="P709" s="23">
        <f t="shared" ref="P709:P772" si="208">L709+K709+O709</f>
        <v>-37.258833747222496</v>
      </c>
      <c r="Q709" s="23">
        <f>SUM($P$4:P709)/10000</f>
        <v>14.169552421276641</v>
      </c>
      <c r="R709" s="21">
        <f t="shared" ref="R709:R772" si="209">IF(O709&lt;0.0001,0,1)</f>
        <v>0</v>
      </c>
      <c r="S709">
        <f t="shared" ref="S709:S772" si="210">IF(R709&lt;1,0,1)*(J709*P709)</f>
        <v>0</v>
      </c>
      <c r="T709">
        <f>SUM($S$4:S709)</f>
        <v>1820401.6804436739</v>
      </c>
      <c r="U709">
        <f t="shared" ref="U709:U772" si="211">T709/3600000</f>
        <v>0.5056671334565761</v>
      </c>
      <c r="V709" s="21">
        <f t="shared" ref="V709:V772" si="212">IF(P709&lt;-0.000001,1,0)</f>
        <v>1</v>
      </c>
      <c r="W709" s="28">
        <f t="shared" ref="W709:W772" si="213">IF(V709&lt;1,0,1*J709*P709)</f>
        <v>-205.95855321379818</v>
      </c>
      <c r="X709" s="28">
        <f>SUM(W709:W713)</f>
        <v>-9901.6857390207806</v>
      </c>
      <c r="Y709">
        <f>SUM($W$4:W709)</f>
        <v>-736445.05525351071</v>
      </c>
      <c r="Z709">
        <f t="shared" si="200"/>
        <v>0.20456807090375298</v>
      </c>
      <c r="AA709">
        <f t="shared" ref="AA709:AA772" si="214">P709*D709/1000</f>
        <v>-0.20595855321381323</v>
      </c>
      <c r="AB709">
        <f t="shared" si="198"/>
        <v>1</v>
      </c>
      <c r="AC709">
        <f t="shared" si="197"/>
        <v>-2.2273148148148154</v>
      </c>
      <c r="AD709">
        <f t="shared" si="199"/>
        <v>0.16476684257103855</v>
      </c>
      <c r="AE709">
        <f>SUM($AD$4:AD709)/3600</f>
        <v>0.16365445672300236</v>
      </c>
    </row>
    <row r="710" spans="1:31" x14ac:dyDescent="0.3">
      <c r="A710" s="8" t="s">
        <v>24</v>
      </c>
      <c r="B710" s="8">
        <v>706</v>
      </c>
      <c r="C710" s="8">
        <v>117</v>
      </c>
      <c r="D710" s="3">
        <f t="shared" si="201"/>
        <v>4.9722222222222214</v>
      </c>
      <c r="E710" s="9">
        <v>17.899999999999999</v>
      </c>
      <c r="F710" s="21">
        <f t="shared" si="202"/>
        <v>-0.41666666666666663</v>
      </c>
      <c r="G710" s="5">
        <f t="shared" si="203"/>
        <v>8.9499999999999993</v>
      </c>
      <c r="H710" s="5">
        <f t="shared" si="204"/>
        <v>243509.04948869781</v>
      </c>
      <c r="I710">
        <f>SUM($D$4:D710)</f>
        <v>4154.2500000000018</v>
      </c>
      <c r="J710">
        <f t="shared" si="205"/>
        <v>4.9722222222226264</v>
      </c>
      <c r="K710">
        <f>Data!$B$4*9.81*0.012</f>
        <v>166.57380000000003</v>
      </c>
      <c r="L710" s="22">
        <f t="shared" si="206"/>
        <v>9.9906508083333296</v>
      </c>
      <c r="M710" s="22">
        <f>SUM($L$4:L710)</f>
        <v>16086.078730241639</v>
      </c>
      <c r="N710" s="22">
        <f t="shared" si="207"/>
        <v>16.086078730241638</v>
      </c>
      <c r="O710">
        <f>Data!$B$4*F710</f>
        <v>-589.58333333333326</v>
      </c>
      <c r="P710" s="23">
        <f t="shared" si="208"/>
        <v>-413.01888252499987</v>
      </c>
      <c r="Q710" s="23">
        <f>SUM($P$4:P710)/10000</f>
        <v>14.12825053302414</v>
      </c>
      <c r="R710" s="21">
        <f t="shared" si="209"/>
        <v>0</v>
      </c>
      <c r="S710">
        <f t="shared" si="210"/>
        <v>0</v>
      </c>
      <c r="T710">
        <f>SUM($S$4:S710)</f>
        <v>1820401.6804436739</v>
      </c>
      <c r="U710">
        <f t="shared" si="211"/>
        <v>0.5056671334565761</v>
      </c>
      <c r="V710" s="21">
        <f t="shared" si="212"/>
        <v>1</v>
      </c>
      <c r="W710" s="28">
        <f t="shared" si="213"/>
        <v>-2053.6216658883609</v>
      </c>
      <c r="X710" s="28"/>
      <c r="Y710">
        <f>SUM($W$4:W710)</f>
        <v>-738498.67691939906</v>
      </c>
      <c r="Z710">
        <f t="shared" si="200"/>
        <v>0.20513852136649974</v>
      </c>
      <c r="AA710">
        <f t="shared" si="214"/>
        <v>-2.0536216658881936</v>
      </c>
      <c r="AB710">
        <f t="shared" si="198"/>
        <v>1</v>
      </c>
      <c r="AC710">
        <f t="shared" ref="AC710:AC773" si="215">(0.5*1415*(D710^2-D709^2)/1000)</f>
        <v>-4.1270833333333377</v>
      </c>
      <c r="AD710">
        <f t="shared" si="199"/>
        <v>1.6428973327106886</v>
      </c>
      <c r="AE710">
        <f>SUM($AD$4:AD710)/3600</f>
        <v>0.1641108170931998</v>
      </c>
    </row>
    <row r="711" spans="1:31" x14ac:dyDescent="0.3">
      <c r="A711" s="8" t="s">
        <v>24</v>
      </c>
      <c r="B711" s="8">
        <v>707</v>
      </c>
      <c r="C711" s="8">
        <v>118</v>
      </c>
      <c r="D711" s="3">
        <f t="shared" si="201"/>
        <v>4.1944444444444446</v>
      </c>
      <c r="E711" s="9">
        <v>15.1</v>
      </c>
      <c r="F711" s="21">
        <f t="shared" si="202"/>
        <v>-0.66666666666666652</v>
      </c>
      <c r="G711" s="5">
        <f t="shared" si="203"/>
        <v>7.55</v>
      </c>
      <c r="H711" s="5">
        <f t="shared" si="204"/>
        <v>726036.4920052496</v>
      </c>
      <c r="I711">
        <f>SUM($D$4:D711)</f>
        <v>4158.4444444444462</v>
      </c>
      <c r="J711">
        <f t="shared" si="205"/>
        <v>4.1944444444443434</v>
      </c>
      <c r="K711">
        <f>Data!$B$4*9.81*0.012</f>
        <v>166.57380000000003</v>
      </c>
      <c r="L711" s="22">
        <f t="shared" si="206"/>
        <v>7.1095418083333337</v>
      </c>
      <c r="M711" s="22">
        <f>SUM($L$4:L711)</f>
        <v>16093.188272049973</v>
      </c>
      <c r="N711" s="22">
        <f t="shared" si="207"/>
        <v>16.093188272049971</v>
      </c>
      <c r="O711">
        <f>Data!$B$4*F711</f>
        <v>-943.33333333333314</v>
      </c>
      <c r="P711" s="23">
        <f t="shared" si="208"/>
        <v>-769.64999152499979</v>
      </c>
      <c r="Q711" s="23">
        <f>SUM($P$4:P711)/10000</f>
        <v>14.051285533871642</v>
      </c>
      <c r="R711" s="21">
        <f t="shared" si="209"/>
        <v>0</v>
      </c>
      <c r="S711">
        <f t="shared" si="210"/>
        <v>0</v>
      </c>
      <c r="T711">
        <f>SUM($S$4:S711)</f>
        <v>1820401.6804436739</v>
      </c>
      <c r="U711">
        <f t="shared" si="211"/>
        <v>0.5056671334565761</v>
      </c>
      <c r="V711" s="21">
        <f t="shared" si="212"/>
        <v>1</v>
      </c>
      <c r="W711" s="28">
        <f t="shared" si="213"/>
        <v>-3228.2541311186715</v>
      </c>
      <c r="X711" s="28"/>
      <c r="Y711">
        <f>SUM($W$4:W711)</f>
        <v>-741726.93105051771</v>
      </c>
      <c r="Z711">
        <f t="shared" si="200"/>
        <v>0.2060352586251438</v>
      </c>
      <c r="AA711">
        <f t="shared" si="214"/>
        <v>-3.2282541311187494</v>
      </c>
      <c r="AB711">
        <f t="shared" si="198"/>
        <v>1</v>
      </c>
      <c r="AC711">
        <f t="shared" si="215"/>
        <v>-5.0442129629629555</v>
      </c>
      <c r="AD711">
        <f t="shared" si="199"/>
        <v>2.5826033048949375</v>
      </c>
      <c r="AE711">
        <f>SUM($AD$4:AD711)/3600</f>
        <v>0.16482820690011507</v>
      </c>
    </row>
    <row r="712" spans="1:31" x14ac:dyDescent="0.3">
      <c r="A712" s="8" t="s">
        <v>24</v>
      </c>
      <c r="B712" s="8">
        <v>708</v>
      </c>
      <c r="C712" s="8">
        <v>119</v>
      </c>
      <c r="D712" s="3">
        <f t="shared" si="201"/>
        <v>3.5555555555555558</v>
      </c>
      <c r="E712" s="9">
        <v>12.8</v>
      </c>
      <c r="F712" s="21">
        <f t="shared" si="202"/>
        <v>-0.70833333333333304</v>
      </c>
      <c r="G712" s="5">
        <f t="shared" si="203"/>
        <v>6.4</v>
      </c>
      <c r="H712" s="5">
        <f t="shared" si="204"/>
        <v>832512.67834755476</v>
      </c>
      <c r="I712">
        <f>SUM($D$4:D712)</f>
        <v>4162.0000000000018</v>
      </c>
      <c r="J712">
        <f t="shared" si="205"/>
        <v>3.5555555555556566</v>
      </c>
      <c r="K712">
        <f>Data!$B$4*9.81*0.012</f>
        <v>166.57380000000003</v>
      </c>
      <c r="L712" s="22">
        <f t="shared" si="206"/>
        <v>5.1086677333333332</v>
      </c>
      <c r="M712" s="22">
        <f>SUM($L$4:L712)</f>
        <v>16098.296939783306</v>
      </c>
      <c r="N712" s="22">
        <f t="shared" si="207"/>
        <v>16.098296939783307</v>
      </c>
      <c r="O712">
        <f>Data!$B$4*F712</f>
        <v>-1002.2916666666663</v>
      </c>
      <c r="P712" s="23">
        <f t="shared" si="208"/>
        <v>-830.60919893333289</v>
      </c>
      <c r="Q712" s="23">
        <f>SUM($P$4:P712)/10000</f>
        <v>13.968224613978309</v>
      </c>
      <c r="R712" s="21">
        <f t="shared" si="209"/>
        <v>0</v>
      </c>
      <c r="S712">
        <f t="shared" si="210"/>
        <v>0</v>
      </c>
      <c r="T712">
        <f>SUM($S$4:S712)</f>
        <v>1820401.6804436739</v>
      </c>
      <c r="U712">
        <f t="shared" si="211"/>
        <v>0.5056671334565761</v>
      </c>
      <c r="V712" s="21">
        <f t="shared" si="212"/>
        <v>1</v>
      </c>
      <c r="W712" s="28">
        <f t="shared" si="213"/>
        <v>-2953.2771517630454</v>
      </c>
      <c r="X712" s="28"/>
      <c r="Y712">
        <f>SUM($W$4:W712)</f>
        <v>-744680.2082022808</v>
      </c>
      <c r="Z712">
        <f t="shared" si="200"/>
        <v>0.20685561338952244</v>
      </c>
      <c r="AA712">
        <f t="shared" si="214"/>
        <v>-2.9532771517629617</v>
      </c>
      <c r="AB712">
        <f t="shared" si="198"/>
        <v>1</v>
      </c>
      <c r="AC712">
        <f t="shared" si="215"/>
        <v>-3.5031076388888907</v>
      </c>
      <c r="AD712">
        <f t="shared" si="199"/>
        <v>2.3626217214104361</v>
      </c>
      <c r="AE712">
        <f>SUM($AD$4:AD712)/3600</f>
        <v>0.16548449071161794</v>
      </c>
    </row>
    <row r="713" spans="1:31" x14ac:dyDescent="0.3">
      <c r="A713" s="8" t="s">
        <v>24</v>
      </c>
      <c r="B713" s="8">
        <v>709</v>
      </c>
      <c r="C713" s="8">
        <v>120</v>
      </c>
      <c r="D713" s="3">
        <f t="shared" si="201"/>
        <v>3.333333333333333</v>
      </c>
      <c r="E713" s="9">
        <v>12</v>
      </c>
      <c r="F713" s="21">
        <f t="shared" si="202"/>
        <v>-0.43055555555555547</v>
      </c>
      <c r="G713" s="5">
        <f t="shared" si="203"/>
        <v>6</v>
      </c>
      <c r="H713" s="5">
        <f t="shared" si="204"/>
        <v>266950.37044845661</v>
      </c>
      <c r="I713">
        <f>SUM($D$4:D713)</f>
        <v>4165.3333333333348</v>
      </c>
      <c r="J713">
        <f t="shared" si="205"/>
        <v>3.3333333333330302</v>
      </c>
      <c r="K713">
        <f>Data!$B$4*9.81*0.012</f>
        <v>166.57380000000003</v>
      </c>
      <c r="L713" s="22">
        <f t="shared" si="206"/>
        <v>4.4900399999999987</v>
      </c>
      <c r="M713" s="22">
        <f>SUM($L$4:L713)</f>
        <v>16102.786979783306</v>
      </c>
      <c r="N713" s="22">
        <f t="shared" si="207"/>
        <v>16.102786979783307</v>
      </c>
      <c r="O713">
        <f>Data!$B$4*F713</f>
        <v>-609.23611111111097</v>
      </c>
      <c r="P713" s="23">
        <f t="shared" si="208"/>
        <v>-438.17227111111094</v>
      </c>
      <c r="Q713" s="23">
        <f>SUM($P$4:P713)/10000</f>
        <v>13.924407386867198</v>
      </c>
      <c r="R713" s="21">
        <f t="shared" si="209"/>
        <v>0</v>
      </c>
      <c r="S713">
        <f t="shared" si="210"/>
        <v>0</v>
      </c>
      <c r="T713">
        <f>SUM($S$4:S713)</f>
        <v>1820401.6804436739</v>
      </c>
      <c r="U713">
        <f t="shared" si="211"/>
        <v>0.5056671334565761</v>
      </c>
      <c r="V713" s="21">
        <f t="shared" si="212"/>
        <v>1</v>
      </c>
      <c r="W713" s="28">
        <f t="shared" si="213"/>
        <v>-1460.5742370369037</v>
      </c>
      <c r="X713" s="28"/>
      <c r="Y713">
        <f>SUM($W$4:W713)</f>
        <v>-746140.78243931767</v>
      </c>
      <c r="Z713">
        <f t="shared" si="200"/>
        <v>0.20726132845536602</v>
      </c>
      <c r="AA713">
        <f t="shared" si="214"/>
        <v>-1.4605742370370363</v>
      </c>
      <c r="AB713">
        <f t="shared" si="198"/>
        <v>1</v>
      </c>
      <c r="AC713">
        <f t="shared" si="215"/>
        <v>-1.0830864197530887</v>
      </c>
      <c r="AD713">
        <f t="shared" si="199"/>
        <v>1.168459389629523</v>
      </c>
      <c r="AE713">
        <f>SUM($AD$4:AD713)/3600</f>
        <v>0.16580906276429283</v>
      </c>
    </row>
    <row r="714" spans="1:31" x14ac:dyDescent="0.3">
      <c r="A714" s="8" t="s">
        <v>24</v>
      </c>
      <c r="B714" s="8">
        <v>710</v>
      </c>
      <c r="C714" s="8">
        <v>121</v>
      </c>
      <c r="D714" s="3">
        <f t="shared" si="201"/>
        <v>3.6666666666666665</v>
      </c>
      <c r="E714" s="9">
        <v>13.2</v>
      </c>
      <c r="F714" s="21">
        <f t="shared" si="202"/>
        <v>5.5555555555555358E-2</v>
      </c>
      <c r="G714" s="5">
        <f t="shared" si="203"/>
        <v>6.6</v>
      </c>
      <c r="H714" s="5">
        <f t="shared" si="204"/>
        <v>19701.3484004567</v>
      </c>
      <c r="I714">
        <f>SUM($D$4:D714)</f>
        <v>4169.0000000000018</v>
      </c>
      <c r="J714">
        <f t="shared" si="205"/>
        <v>3.6666666666669698</v>
      </c>
      <c r="K714">
        <f>Data!$B$4*9.81*0.012</f>
        <v>166.57380000000003</v>
      </c>
      <c r="L714" s="22">
        <f t="shared" si="206"/>
        <v>5.432948399999999</v>
      </c>
      <c r="M714" s="22">
        <f>SUM($L$4:L714)</f>
        <v>16108.219928183307</v>
      </c>
      <c r="N714" s="22">
        <f t="shared" si="207"/>
        <v>16.108219928183306</v>
      </c>
      <c r="O714">
        <f>Data!$B$4*F714</f>
        <v>78.61111111111083</v>
      </c>
      <c r="P714" s="23">
        <f t="shared" si="208"/>
        <v>250.61785951111085</v>
      </c>
      <c r="Q714" s="23">
        <f>SUM($P$4:P714)/10000</f>
        <v>13.94946917281831</v>
      </c>
      <c r="R714" s="21">
        <f t="shared" si="209"/>
        <v>1</v>
      </c>
      <c r="S714">
        <f t="shared" si="210"/>
        <v>918.93215154081577</v>
      </c>
      <c r="T714">
        <f>SUM($S$4:S714)</f>
        <v>1821320.6125952147</v>
      </c>
      <c r="U714">
        <f t="shared" si="211"/>
        <v>0.50592239238755965</v>
      </c>
      <c r="V714" s="21">
        <f t="shared" si="212"/>
        <v>0</v>
      </c>
      <c r="W714">
        <f t="shared" si="213"/>
        <v>0</v>
      </c>
      <c r="Y714">
        <f>SUM($W$4:W714)</f>
        <v>-746140.78243931767</v>
      </c>
      <c r="Z714">
        <f t="shared" si="200"/>
        <v>0.20726132845536602</v>
      </c>
      <c r="AA714">
        <f t="shared" si="214"/>
        <v>0.91893215154073971</v>
      </c>
      <c r="AB714">
        <f t="shared" si="198"/>
        <v>0</v>
      </c>
      <c r="AC714">
        <f t="shared" si="215"/>
        <v>1.6508333333333338</v>
      </c>
      <c r="AD714">
        <f t="shared" si="199"/>
        <v>0</v>
      </c>
      <c r="AE714">
        <f>SUM($AD$4:AD714)/3600</f>
        <v>0.16580906276429283</v>
      </c>
    </row>
    <row r="715" spans="1:31" x14ac:dyDescent="0.3">
      <c r="A715" s="8" t="s">
        <v>24</v>
      </c>
      <c r="B715" s="8">
        <v>711</v>
      </c>
      <c r="C715" s="8">
        <v>122</v>
      </c>
      <c r="D715" s="3">
        <f t="shared" si="201"/>
        <v>4.75</v>
      </c>
      <c r="E715" s="9">
        <v>17.100000000000001</v>
      </c>
      <c r="F715" s="21">
        <f t="shared" si="202"/>
        <v>0.70833333333333348</v>
      </c>
      <c r="G715" s="5">
        <f t="shared" si="203"/>
        <v>8.5500000000000007</v>
      </c>
      <c r="H715" s="5">
        <f t="shared" si="204"/>
        <v>1180682.5986407418</v>
      </c>
      <c r="I715">
        <f>SUM($D$4:D715)</f>
        <v>4173.7500000000018</v>
      </c>
      <c r="J715">
        <f t="shared" si="205"/>
        <v>4.75</v>
      </c>
      <c r="K715">
        <f>Data!$B$4*9.81*0.012</f>
        <v>166.57380000000003</v>
      </c>
      <c r="L715" s="22">
        <f t="shared" si="206"/>
        <v>9.1175874749999988</v>
      </c>
      <c r="M715" s="22">
        <f>SUM($L$4:L715)</f>
        <v>16117.337515658308</v>
      </c>
      <c r="N715" s="22">
        <f t="shared" si="207"/>
        <v>16.117337515658306</v>
      </c>
      <c r="O715">
        <f>Data!$B$4*F715</f>
        <v>1002.2916666666669</v>
      </c>
      <c r="P715" s="23">
        <f t="shared" si="208"/>
        <v>1177.9830541416668</v>
      </c>
      <c r="Q715" s="23">
        <f>SUM($P$4:P715)/10000</f>
        <v>14.067267478232475</v>
      </c>
      <c r="R715" s="21">
        <f t="shared" si="209"/>
        <v>1</v>
      </c>
      <c r="S715">
        <f t="shared" si="210"/>
        <v>5595.4195071729173</v>
      </c>
      <c r="T715">
        <f>SUM($S$4:S715)</f>
        <v>1826916.0321023876</v>
      </c>
      <c r="U715">
        <f t="shared" si="211"/>
        <v>0.50747667558399656</v>
      </c>
      <c r="V715" s="21">
        <f t="shared" si="212"/>
        <v>0</v>
      </c>
      <c r="W715">
        <f t="shared" si="213"/>
        <v>0</v>
      </c>
      <c r="Y715">
        <f>SUM($W$4:W715)</f>
        <v>-746140.78243931767</v>
      </c>
      <c r="Z715">
        <f t="shared" si="200"/>
        <v>0.20726132845536602</v>
      </c>
      <c r="AA715">
        <f t="shared" si="214"/>
        <v>5.5954195071729176</v>
      </c>
      <c r="AB715">
        <f t="shared" si="198"/>
        <v>0</v>
      </c>
      <c r="AC715">
        <f t="shared" si="215"/>
        <v>6.4510243055555563</v>
      </c>
      <c r="AD715">
        <f t="shared" si="199"/>
        <v>0</v>
      </c>
      <c r="AE715">
        <f>SUM($AD$4:AD715)/3600</f>
        <v>0.16580906276429283</v>
      </c>
    </row>
    <row r="716" spans="1:31" x14ac:dyDescent="0.3">
      <c r="A716" s="8" t="s">
        <v>24</v>
      </c>
      <c r="B716" s="8">
        <v>712</v>
      </c>
      <c r="C716" s="8">
        <v>123</v>
      </c>
      <c r="D716" s="3">
        <f t="shared" si="201"/>
        <v>5.8611111111111116</v>
      </c>
      <c r="E716" s="9">
        <v>21.1</v>
      </c>
      <c r="F716" s="21">
        <f t="shared" si="202"/>
        <v>1.0972222222222225</v>
      </c>
      <c r="G716" s="5">
        <f t="shared" si="203"/>
        <v>10.55</v>
      </c>
      <c r="H716" s="5">
        <f t="shared" si="204"/>
        <v>2690642.0701765534</v>
      </c>
      <c r="I716">
        <f>SUM($D$4:D716)</f>
        <v>4179.6111111111131</v>
      </c>
      <c r="J716">
        <f t="shared" si="205"/>
        <v>5.8611111111113132</v>
      </c>
      <c r="K716">
        <f>Data!$B$4*9.81*0.012</f>
        <v>166.57380000000003</v>
      </c>
      <c r="L716" s="22">
        <f t="shared" si="206"/>
        <v>13.882018808333333</v>
      </c>
      <c r="M716" s="22">
        <f>SUM($L$4:L716)</f>
        <v>16131.219534466642</v>
      </c>
      <c r="N716" s="22">
        <f t="shared" si="207"/>
        <v>16.131219534466641</v>
      </c>
      <c r="O716">
        <f>Data!$B$4*F716</f>
        <v>1552.5694444444448</v>
      </c>
      <c r="P716" s="23">
        <f t="shared" si="208"/>
        <v>1733.0252632527781</v>
      </c>
      <c r="Q716" s="23">
        <f>SUM($P$4:P716)/10000</f>
        <v>14.240570004557755</v>
      </c>
      <c r="R716" s="21">
        <f t="shared" si="209"/>
        <v>1</v>
      </c>
      <c r="S716">
        <f t="shared" si="210"/>
        <v>10157.453626287466</v>
      </c>
      <c r="T716">
        <f>SUM($S$4:S716)</f>
        <v>1837073.485728675</v>
      </c>
      <c r="U716">
        <f t="shared" si="211"/>
        <v>0.51029819048018754</v>
      </c>
      <c r="V716" s="21">
        <f t="shared" si="212"/>
        <v>0</v>
      </c>
      <c r="W716">
        <f t="shared" si="213"/>
        <v>0</v>
      </c>
      <c r="Y716">
        <f>SUM($W$4:W716)</f>
        <v>-746140.78243931767</v>
      </c>
      <c r="Z716">
        <f t="shared" si="200"/>
        <v>0.20726132845536602</v>
      </c>
      <c r="AA716">
        <f t="shared" si="214"/>
        <v>10.157453626287117</v>
      </c>
      <c r="AB716">
        <f t="shared" si="198"/>
        <v>0</v>
      </c>
      <c r="AC716">
        <f t="shared" si="215"/>
        <v>8.3415123456790159</v>
      </c>
      <c r="AD716">
        <f t="shared" si="199"/>
        <v>0</v>
      </c>
      <c r="AE716">
        <f>SUM($AD$4:AD716)/3600</f>
        <v>0.16580906276429283</v>
      </c>
    </row>
    <row r="717" spans="1:31" x14ac:dyDescent="0.3">
      <c r="A717" s="8" t="s">
        <v>24</v>
      </c>
      <c r="B717" s="8">
        <v>713</v>
      </c>
      <c r="C717" s="8">
        <v>124</v>
      </c>
      <c r="D717" s="3">
        <f t="shared" si="201"/>
        <v>6.0555555555555554</v>
      </c>
      <c r="E717" s="9">
        <v>21.8</v>
      </c>
      <c r="F717" s="21">
        <f t="shared" si="202"/>
        <v>0.65277777777777768</v>
      </c>
      <c r="G717" s="5">
        <f t="shared" si="203"/>
        <v>10.9</v>
      </c>
      <c r="H717" s="5">
        <f t="shared" si="204"/>
        <v>1020734.1975990977</v>
      </c>
      <c r="I717">
        <f>SUM($D$4:D717)</f>
        <v>4185.6666666666688</v>
      </c>
      <c r="J717">
        <f t="shared" si="205"/>
        <v>6.0555555555556566</v>
      </c>
      <c r="K717">
        <f>Data!$B$4*9.81*0.012</f>
        <v>166.57380000000003</v>
      </c>
      <c r="L717" s="22">
        <f t="shared" si="206"/>
        <v>14.818379233333332</v>
      </c>
      <c r="M717" s="22">
        <f>SUM($L$4:L717)</f>
        <v>16146.037913699975</v>
      </c>
      <c r="N717" s="22">
        <f t="shared" si="207"/>
        <v>16.146037913699974</v>
      </c>
      <c r="O717">
        <f>Data!$B$4*F717</f>
        <v>923.68055555555543</v>
      </c>
      <c r="P717" s="23">
        <f t="shared" si="208"/>
        <v>1105.0727347888887</v>
      </c>
      <c r="Q717" s="23">
        <f>SUM($P$4:P717)/10000</f>
        <v>14.351077278036641</v>
      </c>
      <c r="R717" s="21">
        <f t="shared" si="209"/>
        <v>1</v>
      </c>
      <c r="S717">
        <f t="shared" si="210"/>
        <v>6691.8293384439376</v>
      </c>
      <c r="T717">
        <f>SUM($S$4:S717)</f>
        <v>1843765.315067119</v>
      </c>
      <c r="U717">
        <f t="shared" si="211"/>
        <v>0.51215703196308859</v>
      </c>
      <c r="V717" s="21">
        <f t="shared" si="212"/>
        <v>0</v>
      </c>
      <c r="W717">
        <f t="shared" si="213"/>
        <v>0</v>
      </c>
      <c r="Y717">
        <f>SUM($W$4:W717)</f>
        <v>-746140.78243931767</v>
      </c>
      <c r="Z717">
        <f t="shared" si="200"/>
        <v>0.20726132845536602</v>
      </c>
      <c r="AA717">
        <f t="shared" si="214"/>
        <v>6.6918293384438261</v>
      </c>
      <c r="AB717">
        <f t="shared" ref="AB717:AB780" si="216">IF(P717&lt;-0.000001,1,0)</f>
        <v>0</v>
      </c>
      <c r="AC717">
        <f t="shared" si="215"/>
        <v>1.6393692129629605</v>
      </c>
      <c r="AD717">
        <f t="shared" si="199"/>
        <v>0</v>
      </c>
      <c r="AE717">
        <f>SUM($AD$4:AD717)/3600</f>
        <v>0.16580906276429283</v>
      </c>
    </row>
    <row r="718" spans="1:31" x14ac:dyDescent="0.3">
      <c r="A718" s="8" t="s">
        <v>24</v>
      </c>
      <c r="B718" s="8">
        <v>714</v>
      </c>
      <c r="C718" s="8">
        <v>125</v>
      </c>
      <c r="D718" s="3">
        <f t="shared" si="201"/>
        <v>5.8888888888888884</v>
      </c>
      <c r="E718" s="9">
        <v>21.2</v>
      </c>
      <c r="F718" s="21">
        <f t="shared" si="202"/>
        <v>1.3888888888888593E-2</v>
      </c>
      <c r="G718" s="5">
        <f t="shared" si="203"/>
        <v>10.6</v>
      </c>
      <c r="H718" s="5">
        <f t="shared" si="204"/>
        <v>3935.2818817807733</v>
      </c>
      <c r="I718">
        <f>SUM($D$4:D718)</f>
        <v>4191.5555555555575</v>
      </c>
      <c r="J718">
        <f t="shared" si="205"/>
        <v>5.8888888888886868</v>
      </c>
      <c r="K718">
        <f>Data!$B$4*9.81*0.012</f>
        <v>166.57380000000003</v>
      </c>
      <c r="L718" s="22">
        <f t="shared" si="206"/>
        <v>14.013913733333329</v>
      </c>
      <c r="M718" s="22">
        <f>SUM($L$4:L718)</f>
        <v>16160.051827433308</v>
      </c>
      <c r="N718" s="22">
        <f t="shared" si="207"/>
        <v>16.160051827433307</v>
      </c>
      <c r="O718">
        <f>Data!$B$4*F718</f>
        <v>19.652777777777359</v>
      </c>
      <c r="P718" s="23">
        <f t="shared" si="208"/>
        <v>200.24049151111075</v>
      </c>
      <c r="Q718" s="23">
        <f>SUM($P$4:P718)/10000</f>
        <v>14.371101327187752</v>
      </c>
      <c r="R718" s="21">
        <f t="shared" si="209"/>
        <v>1</v>
      </c>
      <c r="S718">
        <f t="shared" si="210"/>
        <v>1179.1940055653895</v>
      </c>
      <c r="T718">
        <f>SUM($S$4:S718)</f>
        <v>1844944.5090726845</v>
      </c>
      <c r="U718">
        <f t="shared" si="211"/>
        <v>0.51248458585352341</v>
      </c>
      <c r="V718" s="21">
        <f t="shared" si="212"/>
        <v>0</v>
      </c>
      <c r="W718">
        <f t="shared" si="213"/>
        <v>0</v>
      </c>
      <c r="Y718">
        <f>SUM($W$4:W718)</f>
        <v>-746140.78243931767</v>
      </c>
      <c r="Z718">
        <f t="shared" si="200"/>
        <v>0.20726132845536602</v>
      </c>
      <c r="AA718">
        <f t="shared" si="214"/>
        <v>1.17919400556543</v>
      </c>
      <c r="AB718">
        <f t="shared" si="216"/>
        <v>0</v>
      </c>
      <c r="AC718">
        <f t="shared" si="215"/>
        <v>-1.4084490740740789</v>
      </c>
      <c r="AD718">
        <f t="shared" si="199"/>
        <v>0</v>
      </c>
      <c r="AE718">
        <f>SUM($AD$4:AD718)/3600</f>
        <v>0.16580906276429283</v>
      </c>
    </row>
    <row r="719" spans="1:31" x14ac:dyDescent="0.3">
      <c r="A719" s="8" t="s">
        <v>24</v>
      </c>
      <c r="B719" s="8">
        <v>715</v>
      </c>
      <c r="C719" s="8">
        <v>126</v>
      </c>
      <c r="D719" s="3">
        <f t="shared" si="201"/>
        <v>5.1388888888888884</v>
      </c>
      <c r="E719" s="9">
        <v>18.5</v>
      </c>
      <c r="F719" s="21">
        <f t="shared" si="202"/>
        <v>-0.45833333333333343</v>
      </c>
      <c r="G719" s="5">
        <f t="shared" si="203"/>
        <v>9.25</v>
      </c>
      <c r="H719" s="5">
        <f t="shared" si="204"/>
        <v>305655.24020099832</v>
      </c>
      <c r="I719">
        <f>SUM($D$4:D719)</f>
        <v>4196.6944444444462</v>
      </c>
      <c r="J719">
        <f t="shared" si="205"/>
        <v>5.1388888888886868</v>
      </c>
      <c r="K719">
        <f>Data!$B$4*9.81*0.012</f>
        <v>166.57380000000003</v>
      </c>
      <c r="L719" s="22">
        <f t="shared" si="206"/>
        <v>10.671640208333329</v>
      </c>
      <c r="M719" s="22">
        <f>SUM($L$4:L719)</f>
        <v>16170.723467641641</v>
      </c>
      <c r="N719" s="22">
        <f t="shared" si="207"/>
        <v>16.17072346764164</v>
      </c>
      <c r="O719">
        <f>Data!$B$4*F719</f>
        <v>-648.54166666666674</v>
      </c>
      <c r="P719" s="23">
        <f t="shared" si="208"/>
        <v>-471.29622645833336</v>
      </c>
      <c r="Q719" s="23">
        <f>SUM($P$4:P719)/10000</f>
        <v>14.323971704541918</v>
      </c>
      <c r="R719" s="21">
        <f t="shared" si="209"/>
        <v>0</v>
      </c>
      <c r="S719">
        <f t="shared" si="210"/>
        <v>0</v>
      </c>
      <c r="T719">
        <f>SUM($S$4:S719)</f>
        <v>1844944.5090726845</v>
      </c>
      <c r="U719">
        <f t="shared" si="211"/>
        <v>0.51248458585352341</v>
      </c>
      <c r="V719" s="21">
        <f t="shared" si="212"/>
        <v>1</v>
      </c>
      <c r="W719" s="28">
        <f t="shared" si="213"/>
        <v>-2421.9389415218957</v>
      </c>
      <c r="X719" s="28">
        <f>SUM(W719:W722)</f>
        <v>-11657.223883931551</v>
      </c>
      <c r="Y719">
        <f>SUM($W$4:W719)</f>
        <v>-748562.72138083959</v>
      </c>
      <c r="Z719">
        <f t="shared" si="200"/>
        <v>0.20793408927245544</v>
      </c>
      <c r="AA719">
        <f t="shared" si="214"/>
        <v>-2.4219389415219905</v>
      </c>
      <c r="AB719">
        <f t="shared" si="216"/>
        <v>1</v>
      </c>
      <c r="AC719">
        <f t="shared" si="215"/>
        <v>-5.8516145833333324</v>
      </c>
      <c r="AD719">
        <f t="shared" si="199"/>
        <v>1.9375511532175167</v>
      </c>
      <c r="AE719">
        <f>SUM($AD$4:AD719)/3600</f>
        <v>0.16634727141796438</v>
      </c>
    </row>
    <row r="720" spans="1:31" x14ac:dyDescent="0.3">
      <c r="A720" s="8" t="s">
        <v>24</v>
      </c>
      <c r="B720" s="8">
        <v>716</v>
      </c>
      <c r="C720" s="8">
        <v>127</v>
      </c>
      <c r="D720" s="3">
        <f t="shared" si="201"/>
        <v>3.8611111111111112</v>
      </c>
      <c r="E720" s="9">
        <v>13.9</v>
      </c>
      <c r="F720" s="21">
        <f t="shared" si="202"/>
        <v>-1.0138888888888886</v>
      </c>
      <c r="G720" s="5">
        <f t="shared" si="203"/>
        <v>6.95</v>
      </c>
      <c r="H720" s="5">
        <f t="shared" si="204"/>
        <v>1810610.0356930371</v>
      </c>
      <c r="I720">
        <f>SUM($D$4:D720)</f>
        <v>4200.5555555555575</v>
      </c>
      <c r="J720">
        <f t="shared" si="205"/>
        <v>3.8611111111113132</v>
      </c>
      <c r="K720">
        <f>Data!$B$4*9.81*0.012</f>
        <v>166.57380000000003</v>
      </c>
      <c r="L720" s="22">
        <f t="shared" si="206"/>
        <v>6.0244488083333323</v>
      </c>
      <c r="M720" s="22">
        <f>SUM($L$4:L720)</f>
        <v>16176.747916449975</v>
      </c>
      <c r="N720" s="22">
        <f t="shared" si="207"/>
        <v>16.176747916449976</v>
      </c>
      <c r="O720">
        <f>Data!$B$4*F720</f>
        <v>-1434.6527777777774</v>
      </c>
      <c r="P720" s="23">
        <f t="shared" si="208"/>
        <v>-1262.0545289694439</v>
      </c>
      <c r="Q720" s="23">
        <f>SUM($P$4:P720)/10000</f>
        <v>14.197766251644973</v>
      </c>
      <c r="R720" s="21">
        <f t="shared" si="209"/>
        <v>0</v>
      </c>
      <c r="S720">
        <f t="shared" si="210"/>
        <v>0</v>
      </c>
      <c r="T720">
        <f>SUM($S$4:S720)</f>
        <v>1844944.5090726845</v>
      </c>
      <c r="U720">
        <f t="shared" si="211"/>
        <v>0.51248458585352341</v>
      </c>
      <c r="V720" s="21">
        <f t="shared" si="212"/>
        <v>1</v>
      </c>
      <c r="W720" s="28">
        <f t="shared" si="213"/>
        <v>-4872.9327646322745</v>
      </c>
      <c r="X720" s="28"/>
      <c r="Y720">
        <f>SUM($W$4:W720)</f>
        <v>-753435.65414547187</v>
      </c>
      <c r="Z720">
        <f t="shared" si="200"/>
        <v>0.20928768170707551</v>
      </c>
      <c r="AA720">
        <f t="shared" si="214"/>
        <v>-4.8729327646320195</v>
      </c>
      <c r="AB720">
        <f t="shared" si="216"/>
        <v>1</v>
      </c>
      <c r="AC720">
        <f t="shared" si="215"/>
        <v>-8.1362499999999969</v>
      </c>
      <c r="AD720">
        <f t="shared" si="199"/>
        <v>3.8983462117058196</v>
      </c>
      <c r="AE720">
        <f>SUM($AD$4:AD720)/3600</f>
        <v>0.16743014536566045</v>
      </c>
    </row>
    <row r="721" spans="1:31" x14ac:dyDescent="0.3">
      <c r="A721" s="8" t="s">
        <v>24</v>
      </c>
      <c r="B721" s="8">
        <v>717</v>
      </c>
      <c r="C721" s="8">
        <v>128</v>
      </c>
      <c r="D721" s="3">
        <f t="shared" si="201"/>
        <v>3.333333333333333</v>
      </c>
      <c r="E721" s="9">
        <v>12</v>
      </c>
      <c r="F721" s="21">
        <f t="shared" si="202"/>
        <v>-0.90277777777777779</v>
      </c>
      <c r="G721" s="5">
        <f t="shared" si="203"/>
        <v>6</v>
      </c>
      <c r="H721" s="5">
        <f t="shared" si="204"/>
        <v>1413306.6481003088</v>
      </c>
      <c r="I721">
        <f>SUM($D$4:D721)</f>
        <v>4203.8888888888905</v>
      </c>
      <c r="J721">
        <f t="shared" si="205"/>
        <v>3.3333333333330302</v>
      </c>
      <c r="K721">
        <f>Data!$B$4*9.81*0.012</f>
        <v>166.57380000000003</v>
      </c>
      <c r="L721" s="22">
        <f t="shared" si="206"/>
        <v>4.4900399999999987</v>
      </c>
      <c r="M721" s="22">
        <f>SUM($L$4:L721)</f>
        <v>16181.237956449975</v>
      </c>
      <c r="N721" s="22">
        <f t="shared" si="207"/>
        <v>16.181237956449976</v>
      </c>
      <c r="O721">
        <f>Data!$B$4*F721</f>
        <v>-1277.4305555555557</v>
      </c>
      <c r="P721" s="23">
        <f t="shared" si="208"/>
        <v>-1106.3667155555556</v>
      </c>
      <c r="Q721" s="23">
        <f>SUM($P$4:P721)/10000</f>
        <v>14.087129580089417</v>
      </c>
      <c r="R721" s="21">
        <f t="shared" si="209"/>
        <v>0</v>
      </c>
      <c r="S721">
        <f t="shared" si="210"/>
        <v>0</v>
      </c>
      <c r="T721">
        <f>SUM($S$4:S721)</f>
        <v>1844944.5090726845</v>
      </c>
      <c r="U721">
        <f t="shared" si="211"/>
        <v>0.51248458585352341</v>
      </c>
      <c r="V721" s="21">
        <f t="shared" si="212"/>
        <v>1</v>
      </c>
      <c r="W721" s="28">
        <f t="shared" si="213"/>
        <v>-3687.8890518515168</v>
      </c>
      <c r="X721" s="28"/>
      <c r="Y721">
        <f>SUM($W$4:W721)</f>
        <v>-757123.54319732334</v>
      </c>
      <c r="Z721">
        <f t="shared" si="200"/>
        <v>0.21031209533258982</v>
      </c>
      <c r="AA721">
        <f t="shared" si="214"/>
        <v>-3.6878890518518519</v>
      </c>
      <c r="AB721">
        <f t="shared" si="216"/>
        <v>1</v>
      </c>
      <c r="AC721">
        <f t="shared" si="215"/>
        <v>-2.6864255401234582</v>
      </c>
      <c r="AD721">
        <f t="shared" ref="AD721:AD784" si="217">W721*0.8/1000*-1</f>
        <v>2.9503112414812134</v>
      </c>
      <c r="AE721">
        <f>SUM($AD$4:AD721)/3600</f>
        <v>0.1682496762660719</v>
      </c>
    </row>
    <row r="722" spans="1:31" x14ac:dyDescent="0.3">
      <c r="A722" s="8" t="s">
        <v>24</v>
      </c>
      <c r="B722" s="8">
        <v>718</v>
      </c>
      <c r="C722" s="8">
        <v>129</v>
      </c>
      <c r="D722" s="3">
        <f t="shared" si="201"/>
        <v>3.333333333333333</v>
      </c>
      <c r="E722" s="9">
        <v>12</v>
      </c>
      <c r="F722" s="21">
        <f t="shared" si="202"/>
        <v>-0.26388888888888895</v>
      </c>
      <c r="G722" s="5">
        <f t="shared" si="203"/>
        <v>6</v>
      </c>
      <c r="H722" s="5">
        <f t="shared" si="204"/>
        <v>75553.921418827216</v>
      </c>
      <c r="I722">
        <f>SUM($D$4:D722)</f>
        <v>4207.2222222222235</v>
      </c>
      <c r="J722">
        <f t="shared" si="205"/>
        <v>3.3333333333330302</v>
      </c>
      <c r="K722">
        <f>Data!$B$4*9.81*0.012</f>
        <v>166.57380000000003</v>
      </c>
      <c r="L722" s="22">
        <f t="shared" si="206"/>
        <v>4.4900399999999987</v>
      </c>
      <c r="M722" s="22">
        <f>SUM($L$4:L722)</f>
        <v>16185.727996449976</v>
      </c>
      <c r="N722" s="22">
        <f t="shared" si="207"/>
        <v>16.185727996449977</v>
      </c>
      <c r="O722">
        <f>Data!$B$4*F722</f>
        <v>-373.40277777777789</v>
      </c>
      <c r="P722" s="23">
        <f t="shared" si="208"/>
        <v>-202.33893777777786</v>
      </c>
      <c r="Q722" s="23">
        <f>SUM($P$4:P722)/10000</f>
        <v>14.066895686311641</v>
      </c>
      <c r="R722" s="21">
        <f t="shared" si="209"/>
        <v>0</v>
      </c>
      <c r="S722">
        <f t="shared" si="210"/>
        <v>0</v>
      </c>
      <c r="T722">
        <f>SUM($S$4:S722)</f>
        <v>1844944.5090726845</v>
      </c>
      <c r="U722">
        <f t="shared" si="211"/>
        <v>0.51248458585352341</v>
      </c>
      <c r="V722" s="21">
        <f t="shared" si="212"/>
        <v>1</v>
      </c>
      <c r="W722" s="28">
        <f t="shared" si="213"/>
        <v>-674.4631259258648</v>
      </c>
      <c r="X722" s="28"/>
      <c r="Y722">
        <f>SUM($W$4:W722)</f>
        <v>-757798.0063232492</v>
      </c>
      <c r="Z722">
        <f t="shared" si="200"/>
        <v>0.21049944620090255</v>
      </c>
      <c r="AA722">
        <f t="shared" si="214"/>
        <v>-0.67446312592592605</v>
      </c>
      <c r="AB722">
        <f t="shared" si="216"/>
        <v>1</v>
      </c>
      <c r="AC722">
        <f t="shared" si="215"/>
        <v>0</v>
      </c>
      <c r="AD722">
        <f t="shared" si="217"/>
        <v>0.53957050074069179</v>
      </c>
      <c r="AE722">
        <f>SUM($AD$4:AD722)/3600</f>
        <v>0.16839955696072209</v>
      </c>
    </row>
    <row r="723" spans="1:31" x14ac:dyDescent="0.3">
      <c r="A723" s="8" t="s">
        <v>24</v>
      </c>
      <c r="B723" s="8">
        <v>719</v>
      </c>
      <c r="C723" s="8">
        <v>130</v>
      </c>
      <c r="D723" s="3">
        <f t="shared" si="201"/>
        <v>3.6111111111111112</v>
      </c>
      <c r="E723" s="9">
        <v>13</v>
      </c>
      <c r="F723" s="21">
        <f t="shared" si="202"/>
        <v>0.1388888888888889</v>
      </c>
      <c r="G723" s="5">
        <f t="shared" si="203"/>
        <v>6.5</v>
      </c>
      <c r="H723" s="5">
        <f t="shared" si="204"/>
        <v>72395.161268711439</v>
      </c>
      <c r="I723">
        <f>SUM($D$4:D723)</f>
        <v>4210.8333333333348</v>
      </c>
      <c r="J723">
        <f t="shared" si="205"/>
        <v>3.6111111111113132</v>
      </c>
      <c r="K723">
        <f>Data!$B$4*9.81*0.012</f>
        <v>166.57380000000003</v>
      </c>
      <c r="L723" s="22">
        <f t="shared" si="206"/>
        <v>5.2695608333333324</v>
      </c>
      <c r="M723" s="22">
        <f>SUM($L$4:L723)</f>
        <v>16190.997557283308</v>
      </c>
      <c r="N723" s="22">
        <f t="shared" si="207"/>
        <v>16.190997557283307</v>
      </c>
      <c r="O723">
        <f>Data!$B$4*F723</f>
        <v>196.5277777777778</v>
      </c>
      <c r="P723" s="23">
        <f t="shared" si="208"/>
        <v>368.37113861111118</v>
      </c>
      <c r="Q723" s="23">
        <f>SUM($P$4:P723)/10000</f>
        <v>14.103732800172752</v>
      </c>
      <c r="R723" s="21">
        <f t="shared" si="209"/>
        <v>1</v>
      </c>
      <c r="S723">
        <f t="shared" si="210"/>
        <v>1330.2291116513093</v>
      </c>
      <c r="T723">
        <f>SUM($S$4:S723)</f>
        <v>1846274.7381843359</v>
      </c>
      <c r="U723">
        <f t="shared" si="211"/>
        <v>0.51285409394009329</v>
      </c>
      <c r="V723" s="21">
        <f t="shared" si="212"/>
        <v>0</v>
      </c>
      <c r="W723">
        <f t="shared" si="213"/>
        <v>0</v>
      </c>
      <c r="Y723">
        <f>SUM($W$4:W723)</f>
        <v>-757798.0063232492</v>
      </c>
      <c r="Z723">
        <f t="shared" si="200"/>
        <v>0.21049944620090255</v>
      </c>
      <c r="AA723">
        <f t="shared" si="214"/>
        <v>1.3302291116512348</v>
      </c>
      <c r="AB723">
        <f t="shared" si="216"/>
        <v>0</v>
      </c>
      <c r="AC723">
        <f t="shared" si="215"/>
        <v>1.3647762345679026</v>
      </c>
      <c r="AD723">
        <f t="shared" si="217"/>
        <v>0</v>
      </c>
      <c r="AE723">
        <f>SUM($AD$4:AD723)/3600</f>
        <v>0.16839955696072209</v>
      </c>
    </row>
    <row r="724" spans="1:31" x14ac:dyDescent="0.3">
      <c r="A724" s="8" t="s">
        <v>24</v>
      </c>
      <c r="B724" s="8">
        <v>720</v>
      </c>
      <c r="C724" s="8">
        <v>131</v>
      </c>
      <c r="D724" s="3">
        <f t="shared" si="201"/>
        <v>4.4444444444444446</v>
      </c>
      <c r="E724" s="9">
        <v>16</v>
      </c>
      <c r="F724" s="21">
        <f t="shared" si="202"/>
        <v>0.55555555555555558</v>
      </c>
      <c r="G724" s="5">
        <f t="shared" si="203"/>
        <v>8</v>
      </c>
      <c r="H724" s="5">
        <f t="shared" si="204"/>
        <v>755191.16349382733</v>
      </c>
      <c r="I724">
        <f>SUM($D$4:D724)</f>
        <v>4215.2777777777792</v>
      </c>
      <c r="J724">
        <f t="shared" si="205"/>
        <v>4.4444444444443434</v>
      </c>
      <c r="K724">
        <f>Data!$B$4*9.81*0.012</f>
        <v>166.57380000000003</v>
      </c>
      <c r="L724" s="22">
        <f t="shared" si="206"/>
        <v>7.9822933333333337</v>
      </c>
      <c r="M724" s="22">
        <f>SUM($L$4:L724)</f>
        <v>16198.979850616641</v>
      </c>
      <c r="N724" s="22">
        <f t="shared" si="207"/>
        <v>16.198979850616642</v>
      </c>
      <c r="O724">
        <f>Data!$B$4*F724</f>
        <v>786.1111111111112</v>
      </c>
      <c r="P724" s="23">
        <f t="shared" si="208"/>
        <v>960.66720444444456</v>
      </c>
      <c r="Q724" s="23">
        <f>SUM($P$4:P724)/10000</f>
        <v>14.199799520617196</v>
      </c>
      <c r="R724" s="21">
        <f t="shared" si="209"/>
        <v>1</v>
      </c>
      <c r="S724">
        <f t="shared" si="210"/>
        <v>4269.6320197529894</v>
      </c>
      <c r="T724">
        <f>SUM($S$4:S724)</f>
        <v>1850544.370204089</v>
      </c>
      <c r="U724">
        <f t="shared" si="211"/>
        <v>0.51404010283446921</v>
      </c>
      <c r="V724" s="21">
        <f t="shared" si="212"/>
        <v>0</v>
      </c>
      <c r="W724">
        <f t="shared" si="213"/>
        <v>0</v>
      </c>
      <c r="Y724">
        <f>SUM($W$4:W724)</f>
        <v>-757798.0063232492</v>
      </c>
      <c r="Z724">
        <f t="shared" si="200"/>
        <v>0.21049944620090255</v>
      </c>
      <c r="AA724">
        <f t="shared" si="214"/>
        <v>4.2696320197530868</v>
      </c>
      <c r="AB724">
        <f t="shared" si="216"/>
        <v>0</v>
      </c>
      <c r="AC724">
        <f t="shared" si="215"/>
        <v>4.7494212962962985</v>
      </c>
      <c r="AD724">
        <f t="shared" si="217"/>
        <v>0</v>
      </c>
      <c r="AE724">
        <f>SUM($AD$4:AD724)/3600</f>
        <v>0.16839955696072209</v>
      </c>
    </row>
    <row r="725" spans="1:31" x14ac:dyDescent="0.3">
      <c r="A725" s="8" t="s">
        <v>24</v>
      </c>
      <c r="B725" s="8">
        <v>721</v>
      </c>
      <c r="C725" s="8">
        <v>132</v>
      </c>
      <c r="D725" s="3">
        <f t="shared" si="201"/>
        <v>5.1388888888888884</v>
      </c>
      <c r="E725" s="9">
        <v>18.5</v>
      </c>
      <c r="F725" s="21">
        <f t="shared" si="202"/>
        <v>0.76388888888888884</v>
      </c>
      <c r="G725" s="5">
        <f t="shared" si="203"/>
        <v>9.25</v>
      </c>
      <c r="H725" s="5">
        <f t="shared" si="204"/>
        <v>1359935.903677348</v>
      </c>
      <c r="I725">
        <f>SUM($D$4:D725)</f>
        <v>4220.4166666666679</v>
      </c>
      <c r="J725">
        <f t="shared" si="205"/>
        <v>5.1388888888886868</v>
      </c>
      <c r="K725">
        <f>Data!$B$4*9.81*0.012</f>
        <v>166.57380000000003</v>
      </c>
      <c r="L725" s="22">
        <f t="shared" si="206"/>
        <v>10.671640208333329</v>
      </c>
      <c r="M725" s="22">
        <f>SUM($L$4:L725)</f>
        <v>16209.651490824974</v>
      </c>
      <c r="N725" s="22">
        <f t="shared" si="207"/>
        <v>16.209651490824974</v>
      </c>
      <c r="O725">
        <f>Data!$B$4*F725</f>
        <v>1080.9027777777776</v>
      </c>
      <c r="P725" s="23">
        <f t="shared" si="208"/>
        <v>1258.1482179861109</v>
      </c>
      <c r="Q725" s="23">
        <f>SUM($P$4:P725)/10000</f>
        <v>14.325614342415808</v>
      </c>
      <c r="R725" s="21">
        <f t="shared" si="209"/>
        <v>1</v>
      </c>
      <c r="S725">
        <f t="shared" si="210"/>
        <v>6465.4838979839269</v>
      </c>
      <c r="T725">
        <f>SUM($S$4:S725)</f>
        <v>1857009.854102073</v>
      </c>
      <c r="U725">
        <f t="shared" si="211"/>
        <v>0.51583607058390912</v>
      </c>
      <c r="V725" s="21">
        <f t="shared" si="212"/>
        <v>0</v>
      </c>
      <c r="W725">
        <f t="shared" si="213"/>
        <v>0</v>
      </c>
      <c r="Y725">
        <f>SUM($W$4:W725)</f>
        <v>-757798.0063232492</v>
      </c>
      <c r="Z725">
        <f t="shared" si="200"/>
        <v>0.21049944620090255</v>
      </c>
      <c r="AA725">
        <f t="shared" si="214"/>
        <v>6.4654838979841802</v>
      </c>
      <c r="AB725">
        <f t="shared" si="216"/>
        <v>0</v>
      </c>
      <c r="AC725">
        <f t="shared" si="215"/>
        <v>4.7084780092592533</v>
      </c>
      <c r="AD725">
        <f t="shared" si="217"/>
        <v>0</v>
      </c>
      <c r="AE725">
        <f>SUM($AD$4:AD725)/3600</f>
        <v>0.16839955696072209</v>
      </c>
    </row>
    <row r="726" spans="1:31" x14ac:dyDescent="0.3">
      <c r="A726" s="8" t="s">
        <v>24</v>
      </c>
      <c r="B726" s="8">
        <v>722</v>
      </c>
      <c r="C726" s="8">
        <v>133</v>
      </c>
      <c r="D726" s="3">
        <f t="shared" si="201"/>
        <v>5.7222222222222223</v>
      </c>
      <c r="E726" s="9">
        <v>20.6</v>
      </c>
      <c r="F726" s="21">
        <f t="shared" si="202"/>
        <v>0.63888888888888906</v>
      </c>
      <c r="G726" s="5">
        <f t="shared" si="203"/>
        <v>10.3</v>
      </c>
      <c r="H726" s="5">
        <f t="shared" si="204"/>
        <v>979815.56898029533</v>
      </c>
      <c r="I726">
        <f>SUM($D$4:D726)</f>
        <v>4226.1388888888905</v>
      </c>
      <c r="J726">
        <f t="shared" si="205"/>
        <v>5.7222222222226264</v>
      </c>
      <c r="K726">
        <f>Data!$B$4*9.81*0.012</f>
        <v>166.57380000000003</v>
      </c>
      <c r="L726" s="22">
        <f t="shared" si="206"/>
        <v>13.231898433333333</v>
      </c>
      <c r="M726" s="22">
        <f>SUM($L$4:L726)</f>
        <v>16222.883389258308</v>
      </c>
      <c r="N726" s="22">
        <f t="shared" si="207"/>
        <v>16.222883389258307</v>
      </c>
      <c r="O726">
        <f>Data!$B$4*F726</f>
        <v>904.02777777777806</v>
      </c>
      <c r="P726" s="23">
        <f t="shared" si="208"/>
        <v>1083.8334762111115</v>
      </c>
      <c r="Q726" s="23">
        <f>SUM($P$4:P726)/10000</f>
        <v>14.43399769003692</v>
      </c>
      <c r="R726" s="21">
        <f t="shared" si="209"/>
        <v>1</v>
      </c>
      <c r="S726">
        <f t="shared" si="210"/>
        <v>6201.9360027640205</v>
      </c>
      <c r="T726">
        <f>SUM($S$4:S726)</f>
        <v>1863211.7901048369</v>
      </c>
      <c r="U726">
        <f t="shared" si="211"/>
        <v>0.51755883058467689</v>
      </c>
      <c r="V726" s="21">
        <f t="shared" si="212"/>
        <v>0</v>
      </c>
      <c r="W726">
        <f t="shared" si="213"/>
        <v>0</v>
      </c>
      <c r="Y726">
        <f>SUM($W$4:W726)</f>
        <v>-757798.0063232492</v>
      </c>
      <c r="Z726">
        <f t="shared" si="200"/>
        <v>0.21049944620090255</v>
      </c>
      <c r="AA726">
        <f t="shared" si="214"/>
        <v>6.2019360027635821</v>
      </c>
      <c r="AB726">
        <f t="shared" si="216"/>
        <v>0</v>
      </c>
      <c r="AC726">
        <f t="shared" si="215"/>
        <v>4.4824710648148205</v>
      </c>
      <c r="AD726">
        <f t="shared" si="217"/>
        <v>0</v>
      </c>
      <c r="AE726">
        <f>SUM($AD$4:AD726)/3600</f>
        <v>0.16839955696072209</v>
      </c>
    </row>
    <row r="727" spans="1:31" x14ac:dyDescent="0.3">
      <c r="A727" s="8" t="s">
        <v>24</v>
      </c>
      <c r="B727" s="8">
        <v>723</v>
      </c>
      <c r="C727" s="8">
        <v>134</v>
      </c>
      <c r="D727" s="3">
        <f t="shared" si="201"/>
        <v>6.25</v>
      </c>
      <c r="E727" s="9">
        <v>22.5</v>
      </c>
      <c r="F727" s="21">
        <f t="shared" si="202"/>
        <v>0.55555555555555558</v>
      </c>
      <c r="G727" s="5">
        <f t="shared" si="203"/>
        <v>11.25</v>
      </c>
      <c r="H727" s="5">
        <f t="shared" si="204"/>
        <v>761325.19127797091</v>
      </c>
      <c r="I727">
        <f>SUM($D$4:D727)</f>
        <v>4232.3888888888905</v>
      </c>
      <c r="J727">
        <f t="shared" si="205"/>
        <v>6.25</v>
      </c>
      <c r="K727">
        <f>Data!$B$4*9.81*0.012</f>
        <v>166.57380000000003</v>
      </c>
      <c r="L727" s="22">
        <f t="shared" si="206"/>
        <v>15.785296874999998</v>
      </c>
      <c r="M727" s="22">
        <f>SUM($L$4:L727)</f>
        <v>16238.668686133307</v>
      </c>
      <c r="N727" s="22">
        <f t="shared" si="207"/>
        <v>16.238668686133309</v>
      </c>
      <c r="O727">
        <f>Data!$B$4*F727</f>
        <v>786.1111111111112</v>
      </c>
      <c r="P727" s="23">
        <f t="shared" si="208"/>
        <v>968.47020798611129</v>
      </c>
      <c r="Q727" s="23">
        <f>SUM($P$4:P727)/10000</f>
        <v>14.530844710835529</v>
      </c>
      <c r="R727" s="21">
        <f t="shared" si="209"/>
        <v>1</v>
      </c>
      <c r="S727">
        <f t="shared" si="210"/>
        <v>6052.9387999131959</v>
      </c>
      <c r="T727">
        <f>SUM($S$4:S727)</f>
        <v>1869264.7289047502</v>
      </c>
      <c r="U727">
        <f t="shared" si="211"/>
        <v>0.51924020247354175</v>
      </c>
      <c r="V727" s="21">
        <f t="shared" si="212"/>
        <v>0</v>
      </c>
      <c r="W727">
        <f t="shared" si="213"/>
        <v>0</v>
      </c>
      <c r="Y727">
        <f>SUM($W$4:W727)</f>
        <v>-757798.0063232492</v>
      </c>
      <c r="Z727">
        <f t="shared" si="200"/>
        <v>0.21049944620090255</v>
      </c>
      <c r="AA727">
        <f t="shared" si="214"/>
        <v>6.0529387999131963</v>
      </c>
      <c r="AB727">
        <f t="shared" si="216"/>
        <v>0</v>
      </c>
      <c r="AC727">
        <f t="shared" si="215"/>
        <v>4.4704610339506159</v>
      </c>
      <c r="AD727">
        <f t="shared" si="217"/>
        <v>0</v>
      </c>
      <c r="AE727">
        <f>SUM($AD$4:AD727)/3600</f>
        <v>0.16839955696072209</v>
      </c>
    </row>
    <row r="728" spans="1:31" x14ac:dyDescent="0.3">
      <c r="A728" s="8" t="s">
        <v>24</v>
      </c>
      <c r="B728" s="8">
        <v>724</v>
      </c>
      <c r="C728" s="8">
        <v>135</v>
      </c>
      <c r="D728" s="3">
        <f t="shared" si="201"/>
        <v>6.6666666666666661</v>
      </c>
      <c r="E728" s="9">
        <v>24</v>
      </c>
      <c r="F728" s="21">
        <f t="shared" si="202"/>
        <v>0.47222222222222199</v>
      </c>
      <c r="G728" s="5">
        <f t="shared" si="203"/>
        <v>12</v>
      </c>
      <c r="H728" s="5">
        <f t="shared" si="204"/>
        <v>569788.38246975257</v>
      </c>
      <c r="I728">
        <f>SUM($D$4:D728)</f>
        <v>4239.0555555555575</v>
      </c>
      <c r="J728">
        <f t="shared" si="205"/>
        <v>6.6666666666669698</v>
      </c>
      <c r="K728">
        <f>Data!$B$4*9.81*0.012</f>
        <v>166.57380000000003</v>
      </c>
      <c r="L728" s="22">
        <f t="shared" si="206"/>
        <v>17.960159999999995</v>
      </c>
      <c r="M728" s="22">
        <f>SUM($L$4:L728)</f>
        <v>16256.628846133308</v>
      </c>
      <c r="N728" s="22">
        <f t="shared" si="207"/>
        <v>16.256628846133307</v>
      </c>
      <c r="O728">
        <f>Data!$B$4*F728</f>
        <v>668.19444444444412</v>
      </c>
      <c r="P728" s="23">
        <f t="shared" si="208"/>
        <v>852.7284044444441</v>
      </c>
      <c r="Q728" s="23">
        <f>SUM($P$4:P728)/10000</f>
        <v>14.616117551279974</v>
      </c>
      <c r="R728" s="21">
        <f t="shared" si="209"/>
        <v>1</v>
      </c>
      <c r="S728">
        <f t="shared" si="210"/>
        <v>5684.8560296298856</v>
      </c>
      <c r="T728">
        <f>SUM($S$4:S728)</f>
        <v>1874949.5849343801</v>
      </c>
      <c r="U728">
        <f t="shared" si="211"/>
        <v>0.52081932914843898</v>
      </c>
      <c r="V728" s="21">
        <f t="shared" si="212"/>
        <v>0</v>
      </c>
      <c r="W728">
        <f t="shared" si="213"/>
        <v>0</v>
      </c>
      <c r="Y728">
        <f>SUM($W$4:W728)</f>
        <v>-757798.0063232492</v>
      </c>
      <c r="Z728">
        <f t="shared" si="200"/>
        <v>0.21049944620090255</v>
      </c>
      <c r="AA728">
        <f t="shared" si="214"/>
        <v>5.6848560296296267</v>
      </c>
      <c r="AB728">
        <f t="shared" si="216"/>
        <v>0</v>
      </c>
      <c r="AC728">
        <f t="shared" si="215"/>
        <v>3.8077256944444384</v>
      </c>
      <c r="AD728">
        <f t="shared" si="217"/>
        <v>0</v>
      </c>
      <c r="AE728">
        <f>SUM($AD$4:AD728)/3600</f>
        <v>0.16839955696072209</v>
      </c>
    </row>
    <row r="729" spans="1:31" x14ac:dyDescent="0.3">
      <c r="A729" s="8" t="s">
        <v>24</v>
      </c>
      <c r="B729" s="8">
        <v>725</v>
      </c>
      <c r="C729" s="8">
        <v>136</v>
      </c>
      <c r="D729" s="3">
        <f t="shared" si="201"/>
        <v>7.3888888888888893</v>
      </c>
      <c r="E729" s="9">
        <v>26.6</v>
      </c>
      <c r="F729" s="21">
        <f t="shared" si="202"/>
        <v>0.56944444444444464</v>
      </c>
      <c r="G729" s="5">
        <f t="shared" si="203"/>
        <v>13.3</v>
      </c>
      <c r="H729" s="5">
        <f t="shared" si="204"/>
        <v>801251.61056498275</v>
      </c>
      <c r="I729">
        <f>SUM($D$4:D729)</f>
        <v>4246.4444444444462</v>
      </c>
      <c r="J729">
        <f t="shared" si="205"/>
        <v>7.3888888888886868</v>
      </c>
      <c r="K729">
        <f>Data!$B$4*9.81*0.012</f>
        <v>166.57380000000003</v>
      </c>
      <c r="L729" s="22">
        <f t="shared" si="206"/>
        <v>22.062310433333334</v>
      </c>
      <c r="M729" s="22">
        <f>SUM($L$4:L729)</f>
        <v>16278.691156566641</v>
      </c>
      <c r="N729" s="22">
        <f t="shared" si="207"/>
        <v>16.278691156566641</v>
      </c>
      <c r="O729">
        <f>Data!$B$4*F729</f>
        <v>805.76388888888914</v>
      </c>
      <c r="P729" s="23">
        <f t="shared" si="208"/>
        <v>994.39999932222247</v>
      </c>
      <c r="Q729" s="23">
        <f>SUM($P$4:P729)/10000</f>
        <v>14.715557551212196</v>
      </c>
      <c r="R729" s="21">
        <f t="shared" si="209"/>
        <v>1</v>
      </c>
      <c r="S729">
        <f t="shared" si="210"/>
        <v>7347.5111061028874</v>
      </c>
      <c r="T729">
        <f>SUM($S$4:S729)</f>
        <v>1882297.0960404831</v>
      </c>
      <c r="U729">
        <f t="shared" si="211"/>
        <v>0.52286030445568976</v>
      </c>
      <c r="V729" s="21">
        <f t="shared" si="212"/>
        <v>0</v>
      </c>
      <c r="W729">
        <f t="shared" si="213"/>
        <v>0</v>
      </c>
      <c r="Y729">
        <f>SUM($W$4:W729)</f>
        <v>-757798.0063232492</v>
      </c>
      <c r="Z729">
        <f t="shared" si="200"/>
        <v>0.21049944620090255</v>
      </c>
      <c r="AA729">
        <f t="shared" si="214"/>
        <v>7.347511106103088</v>
      </c>
      <c r="AB729">
        <f t="shared" si="216"/>
        <v>0</v>
      </c>
      <c r="AC729">
        <f t="shared" si="215"/>
        <v>7.1819984567901329</v>
      </c>
      <c r="AD729">
        <f t="shared" si="217"/>
        <v>0</v>
      </c>
      <c r="AE729">
        <f>SUM($AD$4:AD729)/3600</f>
        <v>0.16839955696072209</v>
      </c>
    </row>
    <row r="730" spans="1:31" x14ac:dyDescent="0.3">
      <c r="A730" s="8" t="s">
        <v>24</v>
      </c>
      <c r="B730" s="8">
        <v>726</v>
      </c>
      <c r="C730" s="8">
        <v>137</v>
      </c>
      <c r="D730" s="3">
        <f t="shared" si="201"/>
        <v>8.3055555555555554</v>
      </c>
      <c r="E730" s="9">
        <v>29.9</v>
      </c>
      <c r="F730" s="21">
        <f t="shared" si="202"/>
        <v>0.8194444444444442</v>
      </c>
      <c r="G730" s="5">
        <f t="shared" si="203"/>
        <v>14.95</v>
      </c>
      <c r="H730" s="5">
        <f t="shared" si="204"/>
        <v>1569939.6754268405</v>
      </c>
      <c r="I730">
        <f>SUM($D$4:D730)</f>
        <v>4254.7500000000018</v>
      </c>
      <c r="J730">
        <f t="shared" si="205"/>
        <v>8.3055555555556566</v>
      </c>
      <c r="K730">
        <f>Data!$B$4*9.81*0.012</f>
        <v>166.57380000000003</v>
      </c>
      <c r="L730" s="22">
        <f t="shared" si="206"/>
        <v>27.875976808333327</v>
      </c>
      <c r="M730" s="22">
        <f>SUM($L$4:L730)</f>
        <v>16306.567133374974</v>
      </c>
      <c r="N730" s="22">
        <f t="shared" si="207"/>
        <v>16.306567133374973</v>
      </c>
      <c r="O730">
        <f>Data!$B$4*F730</f>
        <v>1159.5138888888885</v>
      </c>
      <c r="P730" s="23">
        <f t="shared" si="208"/>
        <v>1353.9636656972218</v>
      </c>
      <c r="Q730" s="23">
        <f>SUM($P$4:P730)/10000</f>
        <v>14.850953917781919</v>
      </c>
      <c r="R730" s="21">
        <f t="shared" si="209"/>
        <v>1</v>
      </c>
      <c r="S730">
        <f t="shared" si="210"/>
        <v>11245.420445652062</v>
      </c>
      <c r="T730">
        <f>SUM($S$4:S730)</f>
        <v>1893542.5164861351</v>
      </c>
      <c r="U730">
        <f t="shared" si="211"/>
        <v>0.52598403235725977</v>
      </c>
      <c r="V730" s="21">
        <f t="shared" si="212"/>
        <v>0</v>
      </c>
      <c r="W730">
        <f t="shared" si="213"/>
        <v>0</v>
      </c>
      <c r="Y730">
        <f>SUM($W$4:W730)</f>
        <v>-757798.0063232492</v>
      </c>
      <c r="Z730">
        <f t="shared" si="200"/>
        <v>0.21049944620090255</v>
      </c>
      <c r="AA730">
        <f t="shared" si="214"/>
        <v>11.245420445651925</v>
      </c>
      <c r="AB730">
        <f t="shared" si="216"/>
        <v>0</v>
      </c>
      <c r="AC730">
        <f t="shared" si="215"/>
        <v>10.1785011574074</v>
      </c>
      <c r="AD730">
        <f t="shared" si="217"/>
        <v>0</v>
      </c>
      <c r="AE730">
        <f>SUM($AD$4:AD730)/3600</f>
        <v>0.16839955696072209</v>
      </c>
    </row>
    <row r="731" spans="1:31" x14ac:dyDescent="0.3">
      <c r="A731" s="8" t="s">
        <v>24</v>
      </c>
      <c r="B731" s="8">
        <v>727</v>
      </c>
      <c r="C731" s="8">
        <v>138</v>
      </c>
      <c r="D731" s="3">
        <f t="shared" si="201"/>
        <v>9.6666666666666661</v>
      </c>
      <c r="E731" s="9">
        <v>34.799999999999997</v>
      </c>
      <c r="F731" s="21">
        <f t="shared" si="202"/>
        <v>1.1388888888888882</v>
      </c>
      <c r="G731" s="5">
        <f t="shared" si="203"/>
        <v>17.399999999999999</v>
      </c>
      <c r="H731" s="5">
        <f t="shared" si="204"/>
        <v>2926313.3656812124</v>
      </c>
      <c r="I731">
        <f>SUM($D$4:D731)</f>
        <v>4264.4166666666688</v>
      </c>
      <c r="J731">
        <f t="shared" si="205"/>
        <v>9.6666666666669698</v>
      </c>
      <c r="K731">
        <f>Data!$B$4*9.81*0.012</f>
        <v>166.57380000000003</v>
      </c>
      <c r="L731" s="22">
        <f t="shared" si="206"/>
        <v>37.761236399999987</v>
      </c>
      <c r="M731" s="22">
        <f>SUM($L$4:L731)</f>
        <v>16344.328369774974</v>
      </c>
      <c r="N731" s="22">
        <f t="shared" si="207"/>
        <v>16.344328369774974</v>
      </c>
      <c r="O731">
        <f>Data!$B$4*F731</f>
        <v>1611.5277777777767</v>
      </c>
      <c r="P731" s="23">
        <f t="shared" si="208"/>
        <v>1815.8628141777767</v>
      </c>
      <c r="Q731" s="23">
        <f>SUM($P$4:P731)/10000</f>
        <v>15.032540199199698</v>
      </c>
      <c r="R731" s="21">
        <f t="shared" si="209"/>
        <v>1</v>
      </c>
      <c r="S731">
        <f t="shared" si="210"/>
        <v>17553.340537052391</v>
      </c>
      <c r="T731">
        <f>SUM($S$4:S731)</f>
        <v>1911095.8570231874</v>
      </c>
      <c r="U731">
        <f t="shared" si="211"/>
        <v>0.53085996028421878</v>
      </c>
      <c r="V731" s="21">
        <f t="shared" si="212"/>
        <v>0</v>
      </c>
      <c r="W731">
        <f t="shared" si="213"/>
        <v>0</v>
      </c>
      <c r="Y731">
        <f>SUM($W$4:W731)</f>
        <v>-757798.0063232492</v>
      </c>
      <c r="Z731">
        <f t="shared" si="200"/>
        <v>0.21049944620090255</v>
      </c>
      <c r="AA731">
        <f t="shared" si="214"/>
        <v>17.553340537051842</v>
      </c>
      <c r="AB731">
        <f t="shared" si="216"/>
        <v>0</v>
      </c>
      <c r="AC731">
        <f t="shared" si="215"/>
        <v>17.307000385802464</v>
      </c>
      <c r="AD731">
        <f t="shared" si="217"/>
        <v>0</v>
      </c>
      <c r="AE731">
        <f>SUM($AD$4:AD731)/3600</f>
        <v>0.16839955696072209</v>
      </c>
    </row>
    <row r="732" spans="1:31" x14ac:dyDescent="0.3">
      <c r="A732" s="8" t="s">
        <v>24</v>
      </c>
      <c r="B732" s="8">
        <v>728</v>
      </c>
      <c r="C732" s="8">
        <v>139</v>
      </c>
      <c r="D732" s="3">
        <f t="shared" si="201"/>
        <v>10.499999999999998</v>
      </c>
      <c r="E732" s="9">
        <v>37.799999999999997</v>
      </c>
      <c r="F732" s="21">
        <f t="shared" si="202"/>
        <v>1.0972222222222221</v>
      </c>
      <c r="G732" s="5">
        <f t="shared" si="203"/>
        <v>18.899999999999999</v>
      </c>
      <c r="H732" s="5">
        <f t="shared" si="204"/>
        <v>2738260.0008654683</v>
      </c>
      <c r="I732">
        <f>SUM($D$4:D732)</f>
        <v>4274.9166666666688</v>
      </c>
      <c r="J732">
        <f t="shared" si="205"/>
        <v>10.5</v>
      </c>
      <c r="K732">
        <f>Data!$B$4*9.81*0.012</f>
        <v>166.57380000000003</v>
      </c>
      <c r="L732" s="22">
        <f t="shared" si="206"/>
        <v>44.552421899999977</v>
      </c>
      <c r="M732" s="22">
        <f>SUM($L$4:L732)</f>
        <v>16388.880791674976</v>
      </c>
      <c r="N732" s="22">
        <f t="shared" si="207"/>
        <v>16.388880791674975</v>
      </c>
      <c r="O732">
        <f>Data!$B$4*F732</f>
        <v>1552.5694444444443</v>
      </c>
      <c r="P732" s="23">
        <f t="shared" si="208"/>
        <v>1763.6956663444444</v>
      </c>
      <c r="Q732" s="23">
        <f>SUM($P$4:P732)/10000</f>
        <v>15.208909765834143</v>
      </c>
      <c r="R732" s="21">
        <f t="shared" si="209"/>
        <v>1</v>
      </c>
      <c r="S732">
        <f t="shared" si="210"/>
        <v>18518.804496616667</v>
      </c>
      <c r="T732">
        <f>SUM($S$4:S732)</f>
        <v>1929614.661519804</v>
      </c>
      <c r="U732">
        <f t="shared" si="211"/>
        <v>0.53600407264438998</v>
      </c>
      <c r="V732" s="21">
        <f t="shared" si="212"/>
        <v>0</v>
      </c>
      <c r="W732">
        <f t="shared" si="213"/>
        <v>0</v>
      </c>
      <c r="Y732">
        <f>SUM($W$4:W732)</f>
        <v>-757798.0063232492</v>
      </c>
      <c r="Z732">
        <f t="shared" si="200"/>
        <v>0.21049944620090255</v>
      </c>
      <c r="AA732">
        <f t="shared" si="214"/>
        <v>18.518804496616664</v>
      </c>
      <c r="AB732">
        <f t="shared" si="216"/>
        <v>0</v>
      </c>
      <c r="AC732">
        <f t="shared" si="215"/>
        <v>11.889930555555537</v>
      </c>
      <c r="AD732">
        <f t="shared" si="217"/>
        <v>0</v>
      </c>
      <c r="AE732">
        <f>SUM($AD$4:AD732)/3600</f>
        <v>0.16839955696072209</v>
      </c>
    </row>
    <row r="733" spans="1:31" x14ac:dyDescent="0.3">
      <c r="A733" s="8" t="s">
        <v>24</v>
      </c>
      <c r="B733" s="8">
        <v>729</v>
      </c>
      <c r="C733" s="8">
        <v>140</v>
      </c>
      <c r="D733" s="3">
        <f t="shared" si="201"/>
        <v>11.166666666666668</v>
      </c>
      <c r="E733" s="9">
        <v>40.200000000000003</v>
      </c>
      <c r="F733" s="21">
        <f t="shared" si="202"/>
        <v>0.75000000000000078</v>
      </c>
      <c r="G733" s="5">
        <f t="shared" si="203"/>
        <v>20.100000000000001</v>
      </c>
      <c r="H733" s="5">
        <f t="shared" si="204"/>
        <v>1356503.8369263778</v>
      </c>
      <c r="I733">
        <f>SUM($D$4:D733)</f>
        <v>4286.0833333333358</v>
      </c>
      <c r="J733">
        <f t="shared" si="205"/>
        <v>11.16666666666697</v>
      </c>
      <c r="K733">
        <f>Data!$B$4*9.81*0.012</f>
        <v>166.57380000000003</v>
      </c>
      <c r="L733" s="22">
        <f t="shared" si="206"/>
        <v>50.389473900000006</v>
      </c>
      <c r="M733" s="22">
        <f>SUM($L$4:L733)</f>
        <v>16439.270265574974</v>
      </c>
      <c r="N733" s="22">
        <f t="shared" si="207"/>
        <v>16.439270265574976</v>
      </c>
      <c r="O733">
        <f>Data!$B$4*F733</f>
        <v>1061.2500000000011</v>
      </c>
      <c r="P733" s="23">
        <f t="shared" si="208"/>
        <v>1278.2132739000012</v>
      </c>
      <c r="Q733" s="23">
        <f>SUM($P$4:P733)/10000</f>
        <v>15.336731093224143</v>
      </c>
      <c r="R733" s="21">
        <f t="shared" si="209"/>
        <v>1</v>
      </c>
      <c r="S733">
        <f t="shared" si="210"/>
        <v>14273.381558550402</v>
      </c>
      <c r="T733">
        <f>SUM($S$4:S733)</f>
        <v>1943888.0430783543</v>
      </c>
      <c r="U733">
        <f t="shared" si="211"/>
        <v>0.53996890085509841</v>
      </c>
      <c r="V733" s="21">
        <f t="shared" si="212"/>
        <v>0</v>
      </c>
      <c r="W733">
        <f t="shared" si="213"/>
        <v>0</v>
      </c>
      <c r="Y733">
        <f>SUM($W$4:W733)</f>
        <v>-757798.0063232492</v>
      </c>
      <c r="Z733">
        <f t="shared" si="200"/>
        <v>0.21049944620090255</v>
      </c>
      <c r="AA733">
        <f t="shared" si="214"/>
        <v>14.273381558550016</v>
      </c>
      <c r="AB733">
        <f t="shared" si="216"/>
        <v>0</v>
      </c>
      <c r="AC733">
        <f t="shared" si="215"/>
        <v>10.219444444444495</v>
      </c>
      <c r="AD733">
        <f t="shared" si="217"/>
        <v>0</v>
      </c>
      <c r="AE733">
        <f>SUM($AD$4:AD733)/3600</f>
        <v>0.16839955696072209</v>
      </c>
    </row>
    <row r="734" spans="1:31" x14ac:dyDescent="0.3">
      <c r="A734" s="8" t="s">
        <v>24</v>
      </c>
      <c r="B734" s="8">
        <v>730</v>
      </c>
      <c r="C734" s="8">
        <v>141</v>
      </c>
      <c r="D734" s="3">
        <f t="shared" si="201"/>
        <v>11.555555555555555</v>
      </c>
      <c r="E734" s="9">
        <v>41.6</v>
      </c>
      <c r="F734" s="21">
        <f t="shared" si="202"/>
        <v>0.52777777777777835</v>
      </c>
      <c r="G734" s="5">
        <f t="shared" si="203"/>
        <v>20.8</v>
      </c>
      <c r="H734" s="5">
        <f t="shared" si="204"/>
        <v>722414.63106871734</v>
      </c>
      <c r="I734">
        <f>SUM($D$4:D734)</f>
        <v>4297.6388888888914</v>
      </c>
      <c r="J734">
        <f t="shared" si="205"/>
        <v>11.555555555555657</v>
      </c>
      <c r="K734">
        <f>Data!$B$4*9.81*0.012</f>
        <v>166.57380000000003</v>
      </c>
      <c r="L734" s="22">
        <f t="shared" si="206"/>
        <v>53.960302933333324</v>
      </c>
      <c r="M734" s="22">
        <f>SUM($L$4:L734)</f>
        <v>16493.230568508308</v>
      </c>
      <c r="N734" s="22">
        <f t="shared" si="207"/>
        <v>16.493230568508309</v>
      </c>
      <c r="O734">
        <f>Data!$B$4*F734</f>
        <v>746.80555555555634</v>
      </c>
      <c r="P734" s="23">
        <f t="shared" si="208"/>
        <v>967.33965848888965</v>
      </c>
      <c r="Q734" s="23">
        <f>SUM($P$4:P734)/10000</f>
        <v>15.433465059073034</v>
      </c>
      <c r="R734" s="21">
        <f t="shared" si="209"/>
        <v>1</v>
      </c>
      <c r="S734">
        <f t="shared" si="210"/>
        <v>11178.147164760601</v>
      </c>
      <c r="T734">
        <f>SUM($S$4:S734)</f>
        <v>1955066.190243115</v>
      </c>
      <c r="U734">
        <f t="shared" si="211"/>
        <v>0.54307394173419865</v>
      </c>
      <c r="V734" s="21">
        <f t="shared" si="212"/>
        <v>0</v>
      </c>
      <c r="W734">
        <f t="shared" si="213"/>
        <v>0</v>
      </c>
      <c r="Y734">
        <f>SUM($W$4:W734)</f>
        <v>-757798.0063232492</v>
      </c>
      <c r="Z734">
        <f t="shared" si="200"/>
        <v>0.21049944620090255</v>
      </c>
      <c r="AA734">
        <f t="shared" si="214"/>
        <v>11.178147164760503</v>
      </c>
      <c r="AB734">
        <f t="shared" si="216"/>
        <v>0</v>
      </c>
      <c r="AC734">
        <f t="shared" si="215"/>
        <v>6.2517669753086205</v>
      </c>
      <c r="AD734">
        <f t="shared" si="217"/>
        <v>0</v>
      </c>
      <c r="AE734">
        <f>SUM($AD$4:AD734)/3600</f>
        <v>0.16839955696072209</v>
      </c>
    </row>
    <row r="735" spans="1:31" x14ac:dyDescent="0.3">
      <c r="A735" s="8" t="s">
        <v>24</v>
      </c>
      <c r="B735" s="8">
        <v>731</v>
      </c>
      <c r="C735" s="8">
        <v>142</v>
      </c>
      <c r="D735" s="3">
        <f t="shared" si="201"/>
        <v>11.638888888888888</v>
      </c>
      <c r="E735" s="9">
        <v>41.9</v>
      </c>
      <c r="F735" s="21">
        <f t="shared" si="202"/>
        <v>0.23611111111111052</v>
      </c>
      <c r="G735" s="5">
        <f t="shared" si="203"/>
        <v>20.95</v>
      </c>
      <c r="H735" s="5">
        <f t="shared" si="204"/>
        <v>185561.74170847167</v>
      </c>
      <c r="I735">
        <f>SUM($D$4:D735)</f>
        <v>4309.2777777777801</v>
      </c>
      <c r="J735">
        <f t="shared" si="205"/>
        <v>11.638888888888687</v>
      </c>
      <c r="K735">
        <f>Data!$B$4*9.81*0.012</f>
        <v>166.57380000000003</v>
      </c>
      <c r="L735" s="22">
        <f t="shared" si="206"/>
        <v>54.74138280833332</v>
      </c>
      <c r="M735" s="22">
        <f>SUM($L$4:L735)</f>
        <v>16547.971951316642</v>
      </c>
      <c r="N735" s="22">
        <f t="shared" si="207"/>
        <v>16.547971951316644</v>
      </c>
      <c r="O735">
        <f>Data!$B$4*F735</f>
        <v>334.09722222222138</v>
      </c>
      <c r="P735" s="23">
        <f t="shared" si="208"/>
        <v>555.41240503055474</v>
      </c>
      <c r="Q735" s="23">
        <f>SUM($P$4:P735)/10000</f>
        <v>15.48900629957609</v>
      </c>
      <c r="R735" s="21">
        <f t="shared" si="209"/>
        <v>1</v>
      </c>
      <c r="S735">
        <f t="shared" si="210"/>
        <v>6464.3832696610662</v>
      </c>
      <c r="T735">
        <f>SUM($S$4:S735)</f>
        <v>1961530.5735127761</v>
      </c>
      <c r="U735">
        <f t="shared" si="211"/>
        <v>0.54486960375354887</v>
      </c>
      <c r="V735" s="21">
        <f t="shared" si="212"/>
        <v>0</v>
      </c>
      <c r="W735">
        <f t="shared" si="213"/>
        <v>0</v>
      </c>
      <c r="Y735">
        <f>SUM($W$4:W735)</f>
        <v>-757798.0063232492</v>
      </c>
      <c r="Z735">
        <f t="shared" si="200"/>
        <v>0.21049944620090255</v>
      </c>
      <c r="AA735">
        <f t="shared" si="214"/>
        <v>6.4643832696611776</v>
      </c>
      <c r="AB735">
        <f t="shared" si="216"/>
        <v>0</v>
      </c>
      <c r="AC735">
        <f t="shared" si="215"/>
        <v>1.3675057870370244</v>
      </c>
      <c r="AD735">
        <f t="shared" si="217"/>
        <v>0</v>
      </c>
      <c r="AE735">
        <f>SUM($AD$4:AD735)/3600</f>
        <v>0.16839955696072209</v>
      </c>
    </row>
    <row r="736" spans="1:31" x14ac:dyDescent="0.3">
      <c r="A736" s="8" t="s">
        <v>24</v>
      </c>
      <c r="B736" s="8">
        <v>732</v>
      </c>
      <c r="C736" s="8">
        <v>143</v>
      </c>
      <c r="D736" s="3">
        <f t="shared" si="201"/>
        <v>11.666666666666666</v>
      </c>
      <c r="E736" s="9">
        <v>42</v>
      </c>
      <c r="F736" s="21">
        <f t="shared" si="202"/>
        <v>5.5555555555555358E-2</v>
      </c>
      <c r="G736" s="5">
        <f t="shared" si="203"/>
        <v>21</v>
      </c>
      <c r="H736" s="5">
        <f t="shared" si="204"/>
        <v>23598.104448456681</v>
      </c>
      <c r="I736">
        <f>SUM($D$4:D736)</f>
        <v>4320.9444444444471</v>
      </c>
      <c r="J736">
        <f t="shared" si="205"/>
        <v>11.66666666666697</v>
      </c>
      <c r="K736">
        <f>Data!$B$4*9.81*0.012</f>
        <v>166.57380000000003</v>
      </c>
      <c r="L736" s="22">
        <f t="shared" si="206"/>
        <v>55.002989999999983</v>
      </c>
      <c r="M736" s="22">
        <f>SUM($L$4:L736)</f>
        <v>16602.974941316643</v>
      </c>
      <c r="N736" s="22">
        <f t="shared" si="207"/>
        <v>16.602974941316642</v>
      </c>
      <c r="O736">
        <f>Data!$B$4*F736</f>
        <v>78.61111111111083</v>
      </c>
      <c r="P736" s="23">
        <f t="shared" si="208"/>
        <v>300.18790111111082</v>
      </c>
      <c r="Q736" s="23">
        <f>SUM($P$4:P736)/10000</f>
        <v>15.519025089687203</v>
      </c>
      <c r="R736" s="21">
        <f t="shared" si="209"/>
        <v>1</v>
      </c>
      <c r="S736">
        <f t="shared" si="210"/>
        <v>3502.1921796297174</v>
      </c>
      <c r="T736">
        <f>SUM($S$4:S736)</f>
        <v>1965032.7656924059</v>
      </c>
      <c r="U736">
        <f t="shared" si="211"/>
        <v>0.5458424349145572</v>
      </c>
      <c r="V736" s="21">
        <f t="shared" si="212"/>
        <v>0</v>
      </c>
      <c r="W736">
        <f t="shared" si="213"/>
        <v>0</v>
      </c>
      <c r="Y736">
        <f>SUM($W$4:W736)</f>
        <v>-757798.0063232492</v>
      </c>
      <c r="Z736">
        <f t="shared" si="200"/>
        <v>0.21049944620090255</v>
      </c>
      <c r="AA736">
        <f t="shared" si="214"/>
        <v>3.5021921796296258</v>
      </c>
      <c r="AB736">
        <f t="shared" si="216"/>
        <v>0</v>
      </c>
      <c r="AC736">
        <f t="shared" si="215"/>
        <v>0.45801890432098513</v>
      </c>
      <c r="AD736">
        <f t="shared" si="217"/>
        <v>0</v>
      </c>
      <c r="AE736">
        <f>SUM($AD$4:AD736)/3600</f>
        <v>0.16839955696072209</v>
      </c>
    </row>
    <row r="737" spans="1:31" x14ac:dyDescent="0.3">
      <c r="A737" s="8" t="s">
        <v>24</v>
      </c>
      <c r="B737" s="8">
        <v>733</v>
      </c>
      <c r="C737" s="8">
        <v>144</v>
      </c>
      <c r="D737" s="3">
        <f t="shared" si="201"/>
        <v>11.722222222222223</v>
      </c>
      <c r="E737" s="9">
        <v>42.2</v>
      </c>
      <c r="F737" s="21">
        <f t="shared" si="202"/>
        <v>4.1666666666667261E-2</v>
      </c>
      <c r="G737" s="5">
        <f t="shared" si="203"/>
        <v>21.1</v>
      </c>
      <c r="H737" s="5">
        <f t="shared" si="204"/>
        <v>16570.841463410012</v>
      </c>
      <c r="I737">
        <f>SUM($D$4:D737)</f>
        <v>4332.6666666666697</v>
      </c>
      <c r="J737">
        <f t="shared" si="205"/>
        <v>11.722222222222626</v>
      </c>
      <c r="K737">
        <f>Data!$B$4*9.81*0.012</f>
        <v>166.57380000000003</v>
      </c>
      <c r="L737" s="22">
        <f t="shared" si="206"/>
        <v>55.528075233333333</v>
      </c>
      <c r="M737" s="22">
        <f>SUM($L$4:L737)</f>
        <v>16658.503016549977</v>
      </c>
      <c r="N737" s="22">
        <f t="shared" si="207"/>
        <v>16.658503016549979</v>
      </c>
      <c r="O737">
        <f>Data!$B$4*F737</f>
        <v>58.958333333334174</v>
      </c>
      <c r="P737" s="23">
        <f t="shared" si="208"/>
        <v>281.06020856666754</v>
      </c>
      <c r="Q737" s="23">
        <f>SUM($P$4:P737)/10000</f>
        <v>15.547131110543868</v>
      </c>
      <c r="R737" s="21">
        <f t="shared" si="209"/>
        <v>1</v>
      </c>
      <c r="S737">
        <f t="shared" si="210"/>
        <v>3294.6502226427165</v>
      </c>
      <c r="T737">
        <f>SUM($S$4:S737)</f>
        <v>1968327.4159150487</v>
      </c>
      <c r="U737">
        <f t="shared" si="211"/>
        <v>0.54675761553195801</v>
      </c>
      <c r="V737" s="21">
        <f t="shared" si="212"/>
        <v>0</v>
      </c>
      <c r="W737">
        <f t="shared" si="213"/>
        <v>0</v>
      </c>
      <c r="Y737">
        <f>SUM($W$4:W737)</f>
        <v>-757798.0063232492</v>
      </c>
      <c r="Z737">
        <f t="shared" si="200"/>
        <v>0.21049944620090255</v>
      </c>
      <c r="AA737">
        <f t="shared" si="214"/>
        <v>3.2946502226426033</v>
      </c>
      <c r="AB737">
        <f t="shared" si="216"/>
        <v>0</v>
      </c>
      <c r="AC737">
        <f t="shared" si="215"/>
        <v>0.91931327160496612</v>
      </c>
      <c r="AD737">
        <f t="shared" si="217"/>
        <v>0</v>
      </c>
      <c r="AE737">
        <f>SUM($AD$4:AD737)/3600</f>
        <v>0.16839955696072209</v>
      </c>
    </row>
    <row r="738" spans="1:31" x14ac:dyDescent="0.3">
      <c r="A738" s="8" t="s">
        <v>24</v>
      </c>
      <c r="B738" s="8">
        <v>734</v>
      </c>
      <c r="C738" s="8">
        <v>145</v>
      </c>
      <c r="D738" s="3">
        <f t="shared" si="201"/>
        <v>11.777777777777777</v>
      </c>
      <c r="E738" s="9">
        <v>42.4</v>
      </c>
      <c r="F738" s="21">
        <f t="shared" si="202"/>
        <v>5.5555555555555358E-2</v>
      </c>
      <c r="G738" s="5">
        <f t="shared" si="203"/>
        <v>21.2</v>
      </c>
      <c r="H738" s="5">
        <f t="shared" si="204"/>
        <v>23680.855608493726</v>
      </c>
      <c r="I738">
        <f>SUM($D$4:D738)</f>
        <v>4344.4444444444471</v>
      </c>
      <c r="J738">
        <f t="shared" si="205"/>
        <v>11.777777777777374</v>
      </c>
      <c r="K738">
        <f>Data!$B$4*9.81*0.012</f>
        <v>166.57380000000003</v>
      </c>
      <c r="L738" s="22">
        <f t="shared" si="206"/>
        <v>56.055654933333315</v>
      </c>
      <c r="M738" s="22">
        <f>SUM($L$4:L738)</f>
        <v>16714.558671483312</v>
      </c>
      <c r="N738" s="22">
        <f t="shared" si="207"/>
        <v>16.71455867148331</v>
      </c>
      <c r="O738">
        <f>Data!$B$4*F738</f>
        <v>78.61111111111083</v>
      </c>
      <c r="P738" s="23">
        <f t="shared" si="208"/>
        <v>301.24056604444422</v>
      </c>
      <c r="Q738" s="23">
        <f>SUM($P$4:P738)/10000</f>
        <v>15.577255167148312</v>
      </c>
      <c r="R738" s="21">
        <f t="shared" si="209"/>
        <v>1</v>
      </c>
      <c r="S738">
        <f t="shared" si="210"/>
        <v>3547.9444445233325</v>
      </c>
      <c r="T738">
        <f>SUM($S$4:S738)</f>
        <v>1971875.3603595721</v>
      </c>
      <c r="U738">
        <f t="shared" si="211"/>
        <v>0.54774315565543674</v>
      </c>
      <c r="V738" s="21">
        <f t="shared" si="212"/>
        <v>0</v>
      </c>
      <c r="W738">
        <f t="shared" si="213"/>
        <v>0</v>
      </c>
      <c r="Y738">
        <f>SUM($W$4:W738)</f>
        <v>-757798.0063232492</v>
      </c>
      <c r="Z738">
        <f t="shared" si="200"/>
        <v>0.21049944620090255</v>
      </c>
      <c r="AA738">
        <f t="shared" si="214"/>
        <v>3.5479444445234538</v>
      </c>
      <c r="AB738">
        <f t="shared" si="216"/>
        <v>0</v>
      </c>
      <c r="AC738">
        <f t="shared" si="215"/>
        <v>0.92368055555552653</v>
      </c>
      <c r="AD738">
        <f t="shared" si="217"/>
        <v>0</v>
      </c>
      <c r="AE738">
        <f>SUM($AD$4:AD738)/3600</f>
        <v>0.16839955696072209</v>
      </c>
    </row>
    <row r="739" spans="1:31" x14ac:dyDescent="0.3">
      <c r="A739" s="8" t="s">
        <v>24</v>
      </c>
      <c r="B739" s="8">
        <v>735</v>
      </c>
      <c r="C739" s="8">
        <v>146</v>
      </c>
      <c r="D739" s="3">
        <f t="shared" si="201"/>
        <v>11.861111111111112</v>
      </c>
      <c r="E739" s="9">
        <v>42.7</v>
      </c>
      <c r="F739" s="21">
        <f t="shared" si="202"/>
        <v>6.9444444444444448E-2</v>
      </c>
      <c r="G739" s="5">
        <f t="shared" si="203"/>
        <v>21.35</v>
      </c>
      <c r="H739" s="5">
        <f t="shared" si="204"/>
        <v>31610.450524553446</v>
      </c>
      <c r="I739">
        <f>SUM($D$4:D739)</f>
        <v>4356.3055555555584</v>
      </c>
      <c r="J739">
        <f t="shared" si="205"/>
        <v>11.861111111111313</v>
      </c>
      <c r="K739">
        <f>Data!$B$4*9.81*0.012</f>
        <v>166.57380000000003</v>
      </c>
      <c r="L739" s="22">
        <f t="shared" si="206"/>
        <v>56.851701608333343</v>
      </c>
      <c r="M739" s="22">
        <f>SUM($L$4:L739)</f>
        <v>16771.410373091647</v>
      </c>
      <c r="N739" s="22">
        <f t="shared" si="207"/>
        <v>16.771410373091648</v>
      </c>
      <c r="O739">
        <f>Data!$B$4*F739</f>
        <v>98.2638888888889</v>
      </c>
      <c r="P739" s="23">
        <f t="shared" si="208"/>
        <v>321.68939049722229</v>
      </c>
      <c r="Q739" s="23">
        <f>SUM($P$4:P739)/10000</f>
        <v>15.609424106198034</v>
      </c>
      <c r="R739" s="21">
        <f t="shared" si="209"/>
        <v>1</v>
      </c>
      <c r="S739">
        <f t="shared" si="210"/>
        <v>3815.5936039532294</v>
      </c>
      <c r="T739">
        <f>SUM($S$4:S739)</f>
        <v>1975690.9539635254</v>
      </c>
      <c r="U739">
        <f t="shared" si="211"/>
        <v>0.54880304276764591</v>
      </c>
      <c r="V739" s="21">
        <f t="shared" si="212"/>
        <v>0</v>
      </c>
      <c r="W739">
        <f t="shared" si="213"/>
        <v>0</v>
      </c>
      <c r="Y739">
        <f>SUM($W$4:W739)</f>
        <v>-757798.0063232492</v>
      </c>
      <c r="Z739">
        <f t="shared" si="200"/>
        <v>0.21049944620090255</v>
      </c>
      <c r="AA739">
        <f t="shared" si="214"/>
        <v>3.8155936039531646</v>
      </c>
      <c r="AB739">
        <f t="shared" si="216"/>
        <v>0</v>
      </c>
      <c r="AC739">
        <f t="shared" si="215"/>
        <v>1.393709490740789</v>
      </c>
      <c r="AD739">
        <f t="shared" si="217"/>
        <v>0</v>
      </c>
      <c r="AE739">
        <f>SUM($AD$4:AD739)/3600</f>
        <v>0.16839955696072209</v>
      </c>
    </row>
    <row r="740" spans="1:31" x14ac:dyDescent="0.3">
      <c r="A740" s="8" t="s">
        <v>24</v>
      </c>
      <c r="B740" s="8">
        <v>736</v>
      </c>
      <c r="C740" s="8">
        <v>147</v>
      </c>
      <c r="D740" s="3">
        <f t="shared" si="201"/>
        <v>11.972222222222223</v>
      </c>
      <c r="E740" s="9">
        <v>43.1</v>
      </c>
      <c r="F740" s="21">
        <f t="shared" si="202"/>
        <v>9.7222222222222612E-2</v>
      </c>
      <c r="G740" s="5">
        <f t="shared" si="203"/>
        <v>21.55</v>
      </c>
      <c r="H740" s="5">
        <f t="shared" si="204"/>
        <v>49809.090842552556</v>
      </c>
      <c r="I740">
        <f>SUM($D$4:D740)</f>
        <v>4368.277777777781</v>
      </c>
      <c r="J740">
        <f t="shared" si="205"/>
        <v>11.972222222222626</v>
      </c>
      <c r="K740">
        <f>Data!$B$4*9.81*0.012</f>
        <v>166.57380000000003</v>
      </c>
      <c r="L740" s="22">
        <f t="shared" si="206"/>
        <v>57.921827808333333</v>
      </c>
      <c r="M740" s="22">
        <f>SUM($L$4:L740)</f>
        <v>16829.332200899978</v>
      </c>
      <c r="N740" s="22">
        <f t="shared" si="207"/>
        <v>16.82933220089998</v>
      </c>
      <c r="O740">
        <f>Data!$B$4*F740</f>
        <v>137.569444444445</v>
      </c>
      <c r="P740" s="23">
        <f t="shared" si="208"/>
        <v>362.06507225277835</v>
      </c>
      <c r="Q740" s="23">
        <f>SUM($P$4:P740)/10000</f>
        <v>15.645630613423311</v>
      </c>
      <c r="R740" s="21">
        <f t="shared" si="209"/>
        <v>1</v>
      </c>
      <c r="S740">
        <f t="shared" si="210"/>
        <v>4334.7235039153538</v>
      </c>
      <c r="T740">
        <f>SUM($S$4:S740)</f>
        <v>1980025.6774674407</v>
      </c>
      <c r="U740">
        <f t="shared" si="211"/>
        <v>0.55000713262984469</v>
      </c>
      <c r="V740" s="21">
        <f t="shared" si="212"/>
        <v>0</v>
      </c>
      <c r="W740">
        <f t="shared" si="213"/>
        <v>0</v>
      </c>
      <c r="Y740">
        <f>SUM($W$4:W740)</f>
        <v>-757798.0063232492</v>
      </c>
      <c r="Z740">
        <f t="shared" si="200"/>
        <v>0.21049944620090255</v>
      </c>
      <c r="AA740">
        <f t="shared" si="214"/>
        <v>4.3347235039152077</v>
      </c>
      <c r="AB740">
        <f t="shared" si="216"/>
        <v>0</v>
      </c>
      <c r="AC740">
        <f t="shared" si="215"/>
        <v>1.8735648148147976</v>
      </c>
      <c r="AD740">
        <f t="shared" si="217"/>
        <v>0</v>
      </c>
      <c r="AE740">
        <f>SUM($AD$4:AD740)/3600</f>
        <v>0.16839955696072209</v>
      </c>
    </row>
    <row r="741" spans="1:31" x14ac:dyDescent="0.3">
      <c r="A741" s="8" t="s">
        <v>24</v>
      </c>
      <c r="B741" s="8">
        <v>737</v>
      </c>
      <c r="C741" s="8">
        <v>148</v>
      </c>
      <c r="D741" s="3">
        <f t="shared" si="201"/>
        <v>12.138888888888889</v>
      </c>
      <c r="E741" s="9">
        <v>43.7</v>
      </c>
      <c r="F741" s="21">
        <f t="shared" si="202"/>
        <v>0.1388888888888889</v>
      </c>
      <c r="G741" s="5">
        <f t="shared" si="203"/>
        <v>21.85</v>
      </c>
      <c r="H741" s="5">
        <f t="shared" si="204"/>
        <v>83061.935318242686</v>
      </c>
      <c r="I741">
        <f>SUM($D$4:D741)</f>
        <v>4380.4166666666697</v>
      </c>
      <c r="J741">
        <f t="shared" si="205"/>
        <v>12.138888888888687</v>
      </c>
      <c r="K741">
        <f>Data!$B$4*9.81*0.012</f>
        <v>166.57380000000003</v>
      </c>
      <c r="L741" s="22">
        <f t="shared" si="206"/>
        <v>59.545725608333328</v>
      </c>
      <c r="M741" s="22">
        <f>SUM($L$4:L741)</f>
        <v>16888.87792650831</v>
      </c>
      <c r="N741" s="22">
        <f t="shared" si="207"/>
        <v>16.888877926508311</v>
      </c>
      <c r="O741">
        <f>Data!$B$4*F741</f>
        <v>196.5277777777778</v>
      </c>
      <c r="P741" s="23">
        <f t="shared" si="208"/>
        <v>422.64730338611116</v>
      </c>
      <c r="Q741" s="23">
        <f>SUM($P$4:P741)/10000</f>
        <v>15.68789534376192</v>
      </c>
      <c r="R741" s="21">
        <f t="shared" si="209"/>
        <v>1</v>
      </c>
      <c r="S741">
        <f t="shared" si="210"/>
        <v>5130.4686549924309</v>
      </c>
      <c r="T741">
        <f>SUM($S$4:S741)</f>
        <v>1985156.1461224332</v>
      </c>
      <c r="U741">
        <f t="shared" si="211"/>
        <v>0.55143226281178703</v>
      </c>
      <c r="V741" s="21">
        <f t="shared" si="212"/>
        <v>0</v>
      </c>
      <c r="W741">
        <f t="shared" si="213"/>
        <v>0</v>
      </c>
      <c r="Y741">
        <f>SUM($W$4:W741)</f>
        <v>-757798.0063232492</v>
      </c>
      <c r="Z741">
        <f t="shared" si="200"/>
        <v>0.21049944620090255</v>
      </c>
      <c r="AA741">
        <f t="shared" si="214"/>
        <v>5.1304686549925167</v>
      </c>
      <c r="AB741">
        <f t="shared" si="216"/>
        <v>0</v>
      </c>
      <c r="AC741">
        <f t="shared" si="215"/>
        <v>2.8431018518518423</v>
      </c>
      <c r="AD741">
        <f t="shared" si="217"/>
        <v>0</v>
      </c>
      <c r="AE741">
        <f>SUM($AD$4:AD741)/3600</f>
        <v>0.16839955696072209</v>
      </c>
    </row>
    <row r="742" spans="1:31" x14ac:dyDescent="0.3">
      <c r="A742" s="8" t="s">
        <v>24</v>
      </c>
      <c r="B742" s="8">
        <v>738</v>
      </c>
      <c r="C742" s="8">
        <v>149</v>
      </c>
      <c r="D742" s="3">
        <f t="shared" si="201"/>
        <v>12.222222222222221</v>
      </c>
      <c r="E742" s="9">
        <v>44</v>
      </c>
      <c r="F742" s="21">
        <f t="shared" si="202"/>
        <v>0.12499999999999981</v>
      </c>
      <c r="G742" s="5">
        <f t="shared" si="203"/>
        <v>22</v>
      </c>
      <c r="H742" s="5">
        <f t="shared" si="204"/>
        <v>71424.759258333172</v>
      </c>
      <c r="I742">
        <f>SUM($D$4:D742)</f>
        <v>4392.6388888888923</v>
      </c>
      <c r="J742">
        <f t="shared" si="205"/>
        <v>12.222222222222626</v>
      </c>
      <c r="K742">
        <f>Data!$B$4*9.81*0.012</f>
        <v>166.57380000000003</v>
      </c>
      <c r="L742" s="22">
        <f t="shared" si="206"/>
        <v>60.366093333333325</v>
      </c>
      <c r="M742" s="22">
        <f>SUM($L$4:L742)</f>
        <v>16949.244019841644</v>
      </c>
      <c r="N742" s="22">
        <f t="shared" si="207"/>
        <v>16.949244019841643</v>
      </c>
      <c r="O742">
        <f>Data!$B$4*F742</f>
        <v>176.87499999999972</v>
      </c>
      <c r="P742" s="23">
        <f t="shared" si="208"/>
        <v>403.81489333333309</v>
      </c>
      <c r="Q742" s="23">
        <f>SUM($P$4:P742)/10000</f>
        <v>15.728276833095252</v>
      </c>
      <c r="R742" s="21">
        <f t="shared" si="209"/>
        <v>1</v>
      </c>
      <c r="S742">
        <f t="shared" si="210"/>
        <v>4935.5153629631232</v>
      </c>
      <c r="T742">
        <f>SUM($S$4:S742)</f>
        <v>1990091.6614853963</v>
      </c>
      <c r="U742">
        <f t="shared" si="211"/>
        <v>0.55280323930149899</v>
      </c>
      <c r="V742" s="21">
        <f t="shared" si="212"/>
        <v>0</v>
      </c>
      <c r="W742">
        <f t="shared" si="213"/>
        <v>0</v>
      </c>
      <c r="Y742">
        <f>SUM($W$4:W742)</f>
        <v>-757798.0063232492</v>
      </c>
      <c r="Z742">
        <f t="shared" si="200"/>
        <v>0.21049944620090255</v>
      </c>
      <c r="AA742">
        <f t="shared" si="214"/>
        <v>4.9355153629629598</v>
      </c>
      <c r="AB742">
        <f t="shared" si="216"/>
        <v>0</v>
      </c>
      <c r="AC742">
        <f t="shared" si="215"/>
        <v>1.4362905092592511</v>
      </c>
      <c r="AD742">
        <f t="shared" si="217"/>
        <v>0</v>
      </c>
      <c r="AE742">
        <f>SUM($AD$4:AD742)/3600</f>
        <v>0.16839955696072209</v>
      </c>
    </row>
    <row r="743" spans="1:31" x14ac:dyDescent="0.3">
      <c r="A743" s="8" t="s">
        <v>24</v>
      </c>
      <c r="B743" s="8">
        <v>739</v>
      </c>
      <c r="C743" s="8">
        <v>150</v>
      </c>
      <c r="D743" s="3">
        <f t="shared" si="201"/>
        <v>12.25</v>
      </c>
      <c r="E743" s="9">
        <v>44.1</v>
      </c>
      <c r="F743" s="21">
        <f t="shared" si="202"/>
        <v>5.5555555555555358E-2</v>
      </c>
      <c r="G743" s="5">
        <f t="shared" si="203"/>
        <v>22.05</v>
      </c>
      <c r="H743" s="5">
        <f t="shared" si="204"/>
        <v>24041.298679685853</v>
      </c>
      <c r="I743">
        <f>SUM($D$4:D743)</f>
        <v>4404.8888888888923</v>
      </c>
      <c r="J743">
        <f t="shared" si="205"/>
        <v>12.25</v>
      </c>
      <c r="K743">
        <f>Data!$B$4*9.81*0.012</f>
        <v>166.57380000000003</v>
      </c>
      <c r="L743" s="22">
        <f t="shared" si="206"/>
        <v>60.640796474999995</v>
      </c>
      <c r="M743" s="22">
        <f>SUM($L$4:L743)</f>
        <v>17009.884816316644</v>
      </c>
      <c r="N743" s="22">
        <f t="shared" si="207"/>
        <v>17.009884816316642</v>
      </c>
      <c r="O743">
        <f>Data!$B$4*F743</f>
        <v>78.61111111111083</v>
      </c>
      <c r="P743" s="23">
        <f t="shared" si="208"/>
        <v>305.82570758611087</v>
      </c>
      <c r="Q743" s="23">
        <f>SUM($P$4:P743)/10000</f>
        <v>15.758859403853863</v>
      </c>
      <c r="R743" s="21">
        <f t="shared" si="209"/>
        <v>1</v>
      </c>
      <c r="S743">
        <f t="shared" si="210"/>
        <v>3746.3649179298582</v>
      </c>
      <c r="T743">
        <f>SUM($S$4:S743)</f>
        <v>1993838.0264033261</v>
      </c>
      <c r="U743">
        <f t="shared" si="211"/>
        <v>0.55384389622314611</v>
      </c>
      <c r="V743" s="21">
        <f t="shared" si="212"/>
        <v>0</v>
      </c>
      <c r="W743">
        <f t="shared" si="213"/>
        <v>0</v>
      </c>
      <c r="Y743">
        <f>SUM($W$4:W743)</f>
        <v>-757798.0063232492</v>
      </c>
      <c r="Z743">
        <f t="shared" si="200"/>
        <v>0.21049944620090255</v>
      </c>
      <c r="AA743">
        <f t="shared" si="214"/>
        <v>3.7463649179298582</v>
      </c>
      <c r="AB743">
        <f t="shared" si="216"/>
        <v>0</v>
      </c>
      <c r="AC743">
        <f t="shared" si="215"/>
        <v>0.48094714506173408</v>
      </c>
      <c r="AD743">
        <f t="shared" si="217"/>
        <v>0</v>
      </c>
      <c r="AE743">
        <f>SUM($AD$4:AD743)/3600</f>
        <v>0.16839955696072209</v>
      </c>
    </row>
    <row r="744" spans="1:31" x14ac:dyDescent="0.3">
      <c r="A744" s="8" t="s">
        <v>24</v>
      </c>
      <c r="B744" s="8">
        <v>740</v>
      </c>
      <c r="C744" s="8">
        <v>151</v>
      </c>
      <c r="D744" s="3">
        <f t="shared" si="201"/>
        <v>12.583333333333332</v>
      </c>
      <c r="E744" s="9">
        <v>45.3</v>
      </c>
      <c r="F744" s="21">
        <f t="shared" si="202"/>
        <v>0.18055555555555516</v>
      </c>
      <c r="G744" s="5">
        <f t="shared" si="203"/>
        <v>22.65</v>
      </c>
      <c r="H744" s="5">
        <f t="shared" si="204"/>
        <v>124177.94804121504</v>
      </c>
      <c r="I744">
        <f>SUM($D$4:D744)</f>
        <v>4417.4722222222254</v>
      </c>
      <c r="J744">
        <f t="shared" si="205"/>
        <v>12.58333333333303</v>
      </c>
      <c r="K744">
        <f>Data!$B$4*9.81*0.012</f>
        <v>166.57380000000003</v>
      </c>
      <c r="L744" s="22">
        <f t="shared" si="206"/>
        <v>63.985876274999981</v>
      </c>
      <c r="M744" s="22">
        <f>SUM($L$4:L744)</f>
        <v>17073.870692591645</v>
      </c>
      <c r="N744" s="22">
        <f t="shared" si="207"/>
        <v>17.073870692591644</v>
      </c>
      <c r="O744">
        <f>Data!$B$4*F744</f>
        <v>255.48611111111055</v>
      </c>
      <c r="P744" s="23">
        <f t="shared" si="208"/>
        <v>486.04578738611053</v>
      </c>
      <c r="Q744" s="23">
        <f>SUM($P$4:P744)/10000</f>
        <v>15.807463982592473</v>
      </c>
      <c r="R744" s="21">
        <f t="shared" si="209"/>
        <v>1</v>
      </c>
      <c r="S744">
        <f t="shared" si="210"/>
        <v>6116.0761579417431</v>
      </c>
      <c r="T744">
        <f>SUM($S$4:S744)</f>
        <v>1999954.1025612678</v>
      </c>
      <c r="U744">
        <f t="shared" si="211"/>
        <v>0.5555428062670188</v>
      </c>
      <c r="V744" s="21">
        <f t="shared" si="212"/>
        <v>0</v>
      </c>
      <c r="W744">
        <f t="shared" si="213"/>
        <v>0</v>
      </c>
      <c r="Y744">
        <f>SUM($W$4:W744)</f>
        <v>-757798.0063232492</v>
      </c>
      <c r="Z744">
        <f t="shared" si="200"/>
        <v>0.21049944620090255</v>
      </c>
      <c r="AA744">
        <f t="shared" si="214"/>
        <v>6.1160761579418903</v>
      </c>
      <c r="AB744">
        <f t="shared" si="216"/>
        <v>0</v>
      </c>
      <c r="AC744">
        <f t="shared" si="215"/>
        <v>5.8565277777777531</v>
      </c>
      <c r="AD744">
        <f t="shared" si="217"/>
        <v>0</v>
      </c>
      <c r="AE744">
        <f>SUM($AD$4:AD744)/3600</f>
        <v>0.16839955696072209</v>
      </c>
    </row>
    <row r="745" spans="1:31" x14ac:dyDescent="0.3">
      <c r="A745" s="8" t="s">
        <v>24</v>
      </c>
      <c r="B745" s="8">
        <v>741</v>
      </c>
      <c r="C745" s="8">
        <v>152</v>
      </c>
      <c r="D745" s="3">
        <f t="shared" si="201"/>
        <v>12.888888888888888</v>
      </c>
      <c r="E745" s="9">
        <v>46.4</v>
      </c>
      <c r="F745" s="21">
        <f t="shared" si="202"/>
        <v>0.31944444444444403</v>
      </c>
      <c r="G745" s="5">
        <f t="shared" si="203"/>
        <v>23.2</v>
      </c>
      <c r="H745" s="5">
        <f t="shared" si="204"/>
        <v>309954.41054353019</v>
      </c>
      <c r="I745">
        <f>SUM($D$4:D745)</f>
        <v>4430.361111111114</v>
      </c>
      <c r="J745">
        <f t="shared" si="205"/>
        <v>12.888888888888687</v>
      </c>
      <c r="K745">
        <f>Data!$B$4*9.81*0.012</f>
        <v>166.57380000000003</v>
      </c>
      <c r="L745" s="22">
        <f t="shared" si="206"/>
        <v>67.131086933333307</v>
      </c>
      <c r="M745" s="22">
        <f>SUM($L$4:L745)</f>
        <v>17141.001779524977</v>
      </c>
      <c r="N745" s="22">
        <f t="shared" si="207"/>
        <v>17.141001779524977</v>
      </c>
      <c r="O745">
        <f>Data!$B$4*F745</f>
        <v>452.01388888888829</v>
      </c>
      <c r="P745" s="23">
        <f t="shared" si="208"/>
        <v>685.71877582222169</v>
      </c>
      <c r="Q745" s="23">
        <f>SUM($P$4:P745)/10000</f>
        <v>15.876035860174696</v>
      </c>
      <c r="R745" s="21">
        <f t="shared" si="209"/>
        <v>1</v>
      </c>
      <c r="S745">
        <f t="shared" si="210"/>
        <v>8838.1531105973845</v>
      </c>
      <c r="T745">
        <f>SUM($S$4:S745)</f>
        <v>2008792.2556718651</v>
      </c>
      <c r="U745">
        <f t="shared" si="211"/>
        <v>0.55799784879774028</v>
      </c>
      <c r="V745" s="21">
        <f t="shared" si="212"/>
        <v>0</v>
      </c>
      <c r="W745">
        <f t="shared" si="213"/>
        <v>0</v>
      </c>
      <c r="Y745">
        <f>SUM($W$4:W745)</f>
        <v>-757798.0063232492</v>
      </c>
      <c r="Z745">
        <f t="shared" si="200"/>
        <v>0.21049944620090255</v>
      </c>
      <c r="AA745">
        <f t="shared" si="214"/>
        <v>8.8381531105975224</v>
      </c>
      <c r="AB745">
        <f t="shared" si="216"/>
        <v>0</v>
      </c>
      <c r="AC745">
        <f t="shared" si="215"/>
        <v>5.5065991512345613</v>
      </c>
      <c r="AD745">
        <f t="shared" si="217"/>
        <v>0</v>
      </c>
      <c r="AE745">
        <f>SUM($AD$4:AD745)/3600</f>
        <v>0.16839955696072209</v>
      </c>
    </row>
    <row r="746" spans="1:31" x14ac:dyDescent="0.3">
      <c r="A746" s="8" t="s">
        <v>24</v>
      </c>
      <c r="B746" s="8">
        <v>742</v>
      </c>
      <c r="C746" s="8">
        <v>153</v>
      </c>
      <c r="D746" s="3">
        <f t="shared" si="201"/>
        <v>13.111111111111111</v>
      </c>
      <c r="E746" s="9">
        <v>47.2</v>
      </c>
      <c r="F746" s="21">
        <f t="shared" si="202"/>
        <v>0.26388888888888967</v>
      </c>
      <c r="G746" s="5">
        <f t="shared" si="203"/>
        <v>23.6</v>
      </c>
      <c r="H746" s="5">
        <f t="shared" si="204"/>
        <v>227567.51698564307</v>
      </c>
      <c r="I746">
        <f>SUM($D$4:D746)</f>
        <v>4443.4722222222254</v>
      </c>
      <c r="J746">
        <f t="shared" si="205"/>
        <v>13.111111111111313</v>
      </c>
      <c r="K746">
        <f>Data!$B$4*9.81*0.012</f>
        <v>166.57380000000003</v>
      </c>
      <c r="L746" s="22">
        <f t="shared" si="206"/>
        <v>69.46590773333331</v>
      </c>
      <c r="M746" s="22">
        <f>SUM($L$4:L746)</f>
        <v>17210.467687258311</v>
      </c>
      <c r="N746" s="22">
        <f t="shared" si="207"/>
        <v>17.210467687258312</v>
      </c>
      <c r="O746">
        <f>Data!$B$4*F746</f>
        <v>373.40277777777891</v>
      </c>
      <c r="P746" s="23">
        <f t="shared" si="208"/>
        <v>609.44248551111218</v>
      </c>
      <c r="Q746" s="23">
        <f>SUM($P$4:P746)/10000</f>
        <v>15.936980108725807</v>
      </c>
      <c r="R746" s="21">
        <f t="shared" si="209"/>
        <v>1</v>
      </c>
      <c r="S746">
        <f t="shared" si="210"/>
        <v>7990.468143368038</v>
      </c>
      <c r="T746">
        <f>SUM($S$4:S746)</f>
        <v>2016782.7238152332</v>
      </c>
      <c r="U746">
        <f t="shared" si="211"/>
        <v>0.56021742328200919</v>
      </c>
      <c r="V746" s="21">
        <f t="shared" si="212"/>
        <v>0</v>
      </c>
      <c r="W746">
        <f t="shared" si="213"/>
        <v>0</v>
      </c>
      <c r="Y746">
        <f>SUM($W$4:W746)</f>
        <v>-757798.0063232492</v>
      </c>
      <c r="Z746">
        <f t="shared" ref="Z746:Z809" si="218">Y746/3600000*-1</f>
        <v>0.21049944620090255</v>
      </c>
      <c r="AA746">
        <f t="shared" si="214"/>
        <v>7.9904681433679148</v>
      </c>
      <c r="AB746">
        <f t="shared" si="216"/>
        <v>0</v>
      </c>
      <c r="AC746">
        <f t="shared" si="215"/>
        <v>4.0877777777777933</v>
      </c>
      <c r="AD746">
        <f t="shared" si="217"/>
        <v>0</v>
      </c>
      <c r="AE746">
        <f>SUM($AD$4:AD746)/3600</f>
        <v>0.16839955696072209</v>
      </c>
    </row>
    <row r="747" spans="1:31" x14ac:dyDescent="0.3">
      <c r="A747" s="8" t="s">
        <v>24</v>
      </c>
      <c r="B747" s="8">
        <v>743</v>
      </c>
      <c r="C747" s="8">
        <v>154</v>
      </c>
      <c r="D747" s="3">
        <f t="shared" si="201"/>
        <v>13.138888888888888</v>
      </c>
      <c r="E747" s="9">
        <v>47.3</v>
      </c>
      <c r="F747" s="21">
        <f t="shared" si="202"/>
        <v>0.12499999999999981</v>
      </c>
      <c r="G747" s="5">
        <f t="shared" si="203"/>
        <v>23.65</v>
      </c>
      <c r="H747" s="5">
        <f t="shared" si="204"/>
        <v>73086.406718848797</v>
      </c>
      <c r="I747">
        <f>SUM($D$4:D747)</f>
        <v>4456.611111111114</v>
      </c>
      <c r="J747">
        <f t="shared" si="205"/>
        <v>13.138888888888687</v>
      </c>
      <c r="K747">
        <f>Data!$B$4*9.81*0.012</f>
        <v>166.57380000000003</v>
      </c>
      <c r="L747" s="22">
        <f t="shared" si="206"/>
        <v>69.760566608333306</v>
      </c>
      <c r="M747" s="22">
        <f>SUM($L$4:L747)</f>
        <v>17280.228253866644</v>
      </c>
      <c r="N747" s="22">
        <f t="shared" si="207"/>
        <v>17.280228253866643</v>
      </c>
      <c r="O747">
        <f>Data!$B$4*F747</f>
        <v>176.87499999999972</v>
      </c>
      <c r="P747" s="23">
        <f t="shared" si="208"/>
        <v>413.20936660833308</v>
      </c>
      <c r="Q747" s="23">
        <f>SUM($P$4:P747)/10000</f>
        <v>15.978301045386639</v>
      </c>
      <c r="R747" s="21">
        <f t="shared" si="209"/>
        <v>1</v>
      </c>
      <c r="S747">
        <f t="shared" si="210"/>
        <v>5429.1119557149595</v>
      </c>
      <c r="T747">
        <f>SUM($S$4:S747)</f>
        <v>2022211.8357709481</v>
      </c>
      <c r="U747">
        <f t="shared" si="211"/>
        <v>0.56172550993637449</v>
      </c>
      <c r="V747" s="21">
        <f t="shared" si="212"/>
        <v>0</v>
      </c>
      <c r="W747">
        <f t="shared" si="213"/>
        <v>0</v>
      </c>
      <c r="Y747">
        <f>SUM($W$4:W747)</f>
        <v>-757798.0063232492</v>
      </c>
      <c r="Z747">
        <f t="shared" si="218"/>
        <v>0.21049944620090255</v>
      </c>
      <c r="AA747">
        <f t="shared" si="214"/>
        <v>5.429111955715042</v>
      </c>
      <c r="AB747">
        <f t="shared" si="216"/>
        <v>0</v>
      </c>
      <c r="AC747">
        <f t="shared" si="215"/>
        <v>0.51588541666665988</v>
      </c>
      <c r="AD747">
        <f t="shared" si="217"/>
        <v>0</v>
      </c>
      <c r="AE747">
        <f>SUM($AD$4:AD747)/3600</f>
        <v>0.16839955696072209</v>
      </c>
    </row>
    <row r="748" spans="1:31" x14ac:dyDescent="0.3">
      <c r="A748" s="8" t="s">
        <v>24</v>
      </c>
      <c r="B748" s="8">
        <v>744</v>
      </c>
      <c r="C748" s="8">
        <v>155</v>
      </c>
      <c r="D748" s="3">
        <f t="shared" si="201"/>
        <v>13.166666666666666</v>
      </c>
      <c r="E748" s="9">
        <v>47.4</v>
      </c>
      <c r="F748" s="21">
        <f t="shared" si="202"/>
        <v>2.7777777777777186E-2</v>
      </c>
      <c r="G748" s="5">
        <f t="shared" si="203"/>
        <v>23.7</v>
      </c>
      <c r="H748" s="5">
        <f t="shared" si="204"/>
        <v>10845.786516322265</v>
      </c>
      <c r="I748">
        <f>SUM($D$4:D748)</f>
        <v>4469.777777777781</v>
      </c>
      <c r="J748">
        <f t="shared" si="205"/>
        <v>13.16666666666697</v>
      </c>
      <c r="K748">
        <f>Data!$B$4*9.81*0.012</f>
        <v>166.57380000000003</v>
      </c>
      <c r="L748" s="22">
        <f t="shared" si="206"/>
        <v>70.055849099999975</v>
      </c>
      <c r="M748" s="22">
        <f>SUM($L$4:L748)</f>
        <v>17350.284102966645</v>
      </c>
      <c r="N748" s="22">
        <f t="shared" si="207"/>
        <v>17.350284102966643</v>
      </c>
      <c r="O748">
        <f>Data!$B$4*F748</f>
        <v>39.305555555554719</v>
      </c>
      <c r="P748" s="23">
        <f t="shared" si="208"/>
        <v>275.93520465555468</v>
      </c>
      <c r="Q748" s="23">
        <f>SUM($P$4:P748)/10000</f>
        <v>16.005894565852191</v>
      </c>
      <c r="R748" s="21">
        <f t="shared" si="209"/>
        <v>1</v>
      </c>
      <c r="S748">
        <f t="shared" si="210"/>
        <v>3633.1468612982203</v>
      </c>
      <c r="T748">
        <f>SUM($S$4:S748)</f>
        <v>2025844.9826322463</v>
      </c>
      <c r="U748">
        <f t="shared" si="211"/>
        <v>0.5627347173978462</v>
      </c>
      <c r="V748" s="21">
        <f t="shared" si="212"/>
        <v>0</v>
      </c>
      <c r="W748">
        <f t="shared" si="213"/>
        <v>0</v>
      </c>
      <c r="Y748">
        <f>SUM($W$4:W748)</f>
        <v>-757798.0063232492</v>
      </c>
      <c r="Z748">
        <f t="shared" si="218"/>
        <v>0.21049944620090255</v>
      </c>
      <c r="AA748">
        <f t="shared" si="214"/>
        <v>3.6331468612981368</v>
      </c>
      <c r="AB748">
        <f t="shared" si="216"/>
        <v>0</v>
      </c>
      <c r="AC748">
        <f t="shared" si="215"/>
        <v>0.51697723765432524</v>
      </c>
      <c r="AD748">
        <f t="shared" si="217"/>
        <v>0</v>
      </c>
      <c r="AE748">
        <f>SUM($AD$4:AD748)/3600</f>
        <v>0.16839955696072209</v>
      </c>
    </row>
    <row r="749" spans="1:31" x14ac:dyDescent="0.3">
      <c r="A749" s="8" t="s">
        <v>24</v>
      </c>
      <c r="B749" s="8">
        <v>745</v>
      </c>
      <c r="C749" s="8">
        <v>156</v>
      </c>
      <c r="D749" s="3">
        <f t="shared" si="201"/>
        <v>13.166666666666666</v>
      </c>
      <c r="E749" s="9">
        <v>47.4</v>
      </c>
      <c r="F749" s="21">
        <f t="shared" si="202"/>
        <v>1.3888888888889086E-2</v>
      </c>
      <c r="G749" s="5">
        <f t="shared" si="203"/>
        <v>23.7</v>
      </c>
      <c r="H749" s="5">
        <f t="shared" si="204"/>
        <v>5036.6615837786258</v>
      </c>
      <c r="I749">
        <f>SUM($D$4:D749)</f>
        <v>4482.944444444448</v>
      </c>
      <c r="J749">
        <f t="shared" si="205"/>
        <v>13.16666666666697</v>
      </c>
      <c r="K749">
        <f>Data!$B$4*9.81*0.012</f>
        <v>166.57380000000003</v>
      </c>
      <c r="L749" s="22">
        <f t="shared" si="206"/>
        <v>70.055849099999975</v>
      </c>
      <c r="M749" s="22">
        <f>SUM($L$4:L749)</f>
        <v>17420.339952066646</v>
      </c>
      <c r="N749" s="22">
        <f t="shared" si="207"/>
        <v>17.420339952066648</v>
      </c>
      <c r="O749">
        <f>Data!$B$4*F749</f>
        <v>19.652777777778056</v>
      </c>
      <c r="P749" s="23">
        <f t="shared" si="208"/>
        <v>256.28242687777805</v>
      </c>
      <c r="Q749" s="23">
        <f>SUM($P$4:P749)/10000</f>
        <v>16.031522808539972</v>
      </c>
      <c r="R749" s="21">
        <f t="shared" si="209"/>
        <v>1</v>
      </c>
      <c r="S749">
        <f t="shared" si="210"/>
        <v>3374.3852872241555</v>
      </c>
      <c r="T749">
        <f>SUM($S$4:S749)</f>
        <v>2029219.3679194704</v>
      </c>
      <c r="U749">
        <f t="shared" si="211"/>
        <v>0.56367204664429738</v>
      </c>
      <c r="V749" s="21">
        <f t="shared" si="212"/>
        <v>0</v>
      </c>
      <c r="W749">
        <f t="shared" si="213"/>
        <v>0</v>
      </c>
      <c r="Y749">
        <f>SUM($W$4:W749)</f>
        <v>-757798.0063232492</v>
      </c>
      <c r="Z749">
        <f t="shared" si="218"/>
        <v>0.21049944620090255</v>
      </c>
      <c r="AA749">
        <f t="shared" si="214"/>
        <v>3.3743852872240776</v>
      </c>
      <c r="AB749">
        <f t="shared" si="216"/>
        <v>0</v>
      </c>
      <c r="AC749">
        <f t="shared" si="215"/>
        <v>0</v>
      </c>
      <c r="AD749">
        <f t="shared" si="217"/>
        <v>0</v>
      </c>
      <c r="AE749">
        <f>SUM($AD$4:AD749)/3600</f>
        <v>0.16839955696072209</v>
      </c>
    </row>
    <row r="750" spans="1:31" x14ac:dyDescent="0.3">
      <c r="A750" s="8" t="s">
        <v>24</v>
      </c>
      <c r="B750" s="8">
        <v>746</v>
      </c>
      <c r="C750" s="8">
        <v>157</v>
      </c>
      <c r="D750" s="3">
        <f t="shared" si="201"/>
        <v>13.194444444444445</v>
      </c>
      <c r="E750" s="9">
        <v>47.5</v>
      </c>
      <c r="F750" s="21">
        <f t="shared" si="202"/>
        <v>1.3888888888889086E-2</v>
      </c>
      <c r="G750" s="5">
        <f t="shared" si="203"/>
        <v>23.75</v>
      </c>
      <c r="H750" s="5">
        <f t="shared" si="204"/>
        <v>5042.4769607687895</v>
      </c>
      <c r="I750">
        <f>SUM($D$4:D750)</f>
        <v>4496.1388888888923</v>
      </c>
      <c r="J750">
        <f t="shared" si="205"/>
        <v>13.194444444444343</v>
      </c>
      <c r="K750">
        <f>Data!$B$4*9.81*0.012</f>
        <v>166.57380000000003</v>
      </c>
      <c r="L750" s="22">
        <f t="shared" si="206"/>
        <v>70.35175520833333</v>
      </c>
      <c r="M750" s="22">
        <f>SUM($L$4:L750)</f>
        <v>17490.691707274978</v>
      </c>
      <c r="N750" s="22">
        <f t="shared" si="207"/>
        <v>17.49069170727498</v>
      </c>
      <c r="O750">
        <f>Data!$B$4*F750</f>
        <v>19.652777777778056</v>
      </c>
      <c r="P750" s="23">
        <f t="shared" si="208"/>
        <v>256.57833298611143</v>
      </c>
      <c r="Q750" s="23">
        <f>SUM($P$4:P750)/10000</f>
        <v>16.057180641838581</v>
      </c>
      <c r="R750" s="21">
        <f t="shared" si="209"/>
        <v>1</v>
      </c>
      <c r="S750">
        <f t="shared" si="210"/>
        <v>3385.4085602333889</v>
      </c>
      <c r="T750">
        <f>SUM($S$4:S750)</f>
        <v>2032604.7764797038</v>
      </c>
      <c r="U750">
        <f t="shared" si="211"/>
        <v>0.56461243791102889</v>
      </c>
      <c r="V750" s="21">
        <f t="shared" si="212"/>
        <v>0</v>
      </c>
      <c r="W750">
        <f t="shared" si="213"/>
        <v>0</v>
      </c>
      <c r="Y750">
        <f>SUM($W$4:W750)</f>
        <v>-757798.0063232492</v>
      </c>
      <c r="Z750">
        <f t="shared" si="218"/>
        <v>0.21049944620090255</v>
      </c>
      <c r="AA750">
        <f t="shared" si="214"/>
        <v>3.3854085602334147</v>
      </c>
      <c r="AB750">
        <f t="shared" si="216"/>
        <v>0</v>
      </c>
      <c r="AC750">
        <f t="shared" si="215"/>
        <v>0.51806905864199038</v>
      </c>
      <c r="AD750">
        <f t="shared" si="217"/>
        <v>0</v>
      </c>
      <c r="AE750">
        <f>SUM($AD$4:AD750)/3600</f>
        <v>0.16839955696072209</v>
      </c>
    </row>
    <row r="751" spans="1:31" x14ac:dyDescent="0.3">
      <c r="A751" s="8" t="s">
        <v>24</v>
      </c>
      <c r="B751" s="8">
        <v>747</v>
      </c>
      <c r="C751" s="8">
        <v>158</v>
      </c>
      <c r="D751" s="3">
        <f t="shared" si="201"/>
        <v>13.305555555555555</v>
      </c>
      <c r="E751" s="9">
        <v>47.9</v>
      </c>
      <c r="F751" s="21">
        <f t="shared" si="202"/>
        <v>6.9444444444444448E-2</v>
      </c>
      <c r="G751" s="5">
        <f t="shared" si="203"/>
        <v>23.95</v>
      </c>
      <c r="H751" s="5">
        <f t="shared" si="204"/>
        <v>33053.938621289555</v>
      </c>
      <c r="I751">
        <f>SUM($D$4:D751)</f>
        <v>4509.444444444448</v>
      </c>
      <c r="J751">
        <f t="shared" si="205"/>
        <v>13.305555555555657</v>
      </c>
      <c r="K751">
        <f>Data!$B$4*9.81*0.012</f>
        <v>166.57380000000003</v>
      </c>
      <c r="L751" s="22">
        <f t="shared" si="206"/>
        <v>71.541615808333333</v>
      </c>
      <c r="M751" s="22">
        <f>SUM($L$4:L751)</f>
        <v>17562.23332308331</v>
      </c>
      <c r="N751" s="22">
        <f t="shared" si="207"/>
        <v>17.562233323083309</v>
      </c>
      <c r="O751">
        <f>Data!$B$4*F751</f>
        <v>98.2638888888889</v>
      </c>
      <c r="P751" s="23">
        <f t="shared" si="208"/>
        <v>336.37930469722227</v>
      </c>
      <c r="Q751" s="23">
        <f>SUM($P$4:P751)/10000</f>
        <v>16.090818572308304</v>
      </c>
      <c r="R751" s="21">
        <f t="shared" si="209"/>
        <v>1</v>
      </c>
      <c r="S751">
        <f t="shared" si="210"/>
        <v>4475.7135263880746</v>
      </c>
      <c r="T751">
        <f>SUM($S$4:S751)</f>
        <v>2037080.490006092</v>
      </c>
      <c r="U751">
        <f t="shared" si="211"/>
        <v>0.56585569166835892</v>
      </c>
      <c r="V751" s="21">
        <f t="shared" si="212"/>
        <v>0</v>
      </c>
      <c r="W751">
        <f t="shared" si="213"/>
        <v>0</v>
      </c>
      <c r="Y751">
        <f>SUM($W$4:W751)</f>
        <v>-757798.0063232492</v>
      </c>
      <c r="Z751">
        <f t="shared" si="218"/>
        <v>0.21049944620090255</v>
      </c>
      <c r="AA751">
        <f t="shared" si="214"/>
        <v>4.4757135263880405</v>
      </c>
      <c r="AB751">
        <f t="shared" si="216"/>
        <v>0</v>
      </c>
      <c r="AC751">
        <f t="shared" si="215"/>
        <v>2.0831944444444535</v>
      </c>
      <c r="AD751">
        <f t="shared" si="217"/>
        <v>0</v>
      </c>
      <c r="AE751">
        <f>SUM($AD$4:AD751)/3600</f>
        <v>0.16839955696072209</v>
      </c>
    </row>
    <row r="752" spans="1:31" x14ac:dyDescent="0.3">
      <c r="A752" s="8" t="s">
        <v>24</v>
      </c>
      <c r="B752" s="8">
        <v>748</v>
      </c>
      <c r="C752" s="8">
        <v>159</v>
      </c>
      <c r="D752" s="3">
        <f t="shared" si="201"/>
        <v>13.5</v>
      </c>
      <c r="E752" s="9">
        <v>48.6</v>
      </c>
      <c r="F752" s="21">
        <f t="shared" si="202"/>
        <v>0.15277777777777798</v>
      </c>
      <c r="G752" s="5">
        <f t="shared" si="203"/>
        <v>24.3</v>
      </c>
      <c r="H752" s="5">
        <f t="shared" si="204"/>
        <v>98665.289076996341</v>
      </c>
      <c r="I752">
        <f>SUM($D$4:D752)</f>
        <v>4522.944444444448</v>
      </c>
      <c r="J752">
        <f t="shared" si="205"/>
        <v>13.5</v>
      </c>
      <c r="K752">
        <f>Data!$B$4*9.81*0.012</f>
        <v>166.57380000000003</v>
      </c>
      <c r="L752" s="22">
        <f t="shared" si="206"/>
        <v>73.647881099999992</v>
      </c>
      <c r="M752" s="22">
        <f>SUM($L$4:L752)</f>
        <v>17635.881204183312</v>
      </c>
      <c r="N752" s="22">
        <f t="shared" si="207"/>
        <v>17.635881204183313</v>
      </c>
      <c r="O752">
        <f>Data!$B$4*F752</f>
        <v>216.18055555555586</v>
      </c>
      <c r="P752" s="23">
        <f t="shared" si="208"/>
        <v>456.40223665555584</v>
      </c>
      <c r="Q752" s="23">
        <f>SUM($P$4:P752)/10000</f>
        <v>16.136458795973859</v>
      </c>
      <c r="R752" s="21">
        <f t="shared" si="209"/>
        <v>1</v>
      </c>
      <c r="S752">
        <f t="shared" si="210"/>
        <v>6161.4301948500042</v>
      </c>
      <c r="T752">
        <f>SUM($S$4:S752)</f>
        <v>2043241.9202009421</v>
      </c>
      <c r="U752">
        <f t="shared" si="211"/>
        <v>0.56756720005581729</v>
      </c>
      <c r="V752" s="21">
        <f t="shared" si="212"/>
        <v>0</v>
      </c>
      <c r="W752">
        <f t="shared" si="213"/>
        <v>0</v>
      </c>
      <c r="Y752">
        <f>SUM($W$4:W752)</f>
        <v>-757798.0063232492</v>
      </c>
      <c r="Z752">
        <f t="shared" si="218"/>
        <v>0.21049944620090255</v>
      </c>
      <c r="AA752">
        <f t="shared" si="214"/>
        <v>6.1614301948500039</v>
      </c>
      <c r="AB752">
        <f t="shared" si="216"/>
        <v>0</v>
      </c>
      <c r="AC752">
        <f t="shared" si="215"/>
        <v>3.687625385802463</v>
      </c>
      <c r="AD752">
        <f t="shared" si="217"/>
        <v>0</v>
      </c>
      <c r="AE752">
        <f>SUM($AD$4:AD752)/3600</f>
        <v>0.16839955696072209</v>
      </c>
    </row>
    <row r="753" spans="1:31" x14ac:dyDescent="0.3">
      <c r="A753" s="8" t="s">
        <v>24</v>
      </c>
      <c r="B753" s="8">
        <v>749</v>
      </c>
      <c r="C753" s="8">
        <v>160</v>
      </c>
      <c r="D753" s="3">
        <f t="shared" si="201"/>
        <v>13.722222222222221</v>
      </c>
      <c r="E753" s="9">
        <v>49.4</v>
      </c>
      <c r="F753" s="21">
        <f t="shared" si="202"/>
        <v>0.20833333333333331</v>
      </c>
      <c r="G753" s="5">
        <f t="shared" si="203"/>
        <v>24.7</v>
      </c>
      <c r="H753" s="5">
        <f t="shared" si="204"/>
        <v>158438.11750343748</v>
      </c>
      <c r="I753">
        <f>SUM($D$4:D753)</f>
        <v>4536.6666666666706</v>
      </c>
      <c r="J753">
        <f t="shared" si="205"/>
        <v>13.722222222222626</v>
      </c>
      <c r="K753">
        <f>Data!$B$4*9.81*0.012</f>
        <v>166.57380000000003</v>
      </c>
      <c r="L753" s="22">
        <f t="shared" si="206"/>
        <v>76.09245843333332</v>
      </c>
      <c r="M753" s="22">
        <f>SUM($L$4:L753)</f>
        <v>17711.973662616645</v>
      </c>
      <c r="N753" s="22">
        <f t="shared" si="207"/>
        <v>17.711973662616646</v>
      </c>
      <c r="O753">
        <f>Data!$B$4*F753</f>
        <v>294.79166666666663</v>
      </c>
      <c r="P753" s="23">
        <f t="shared" si="208"/>
        <v>537.45792510000001</v>
      </c>
      <c r="Q753" s="23">
        <f>SUM($P$4:P753)/10000</f>
        <v>16.190204588483859</v>
      </c>
      <c r="R753" s="21">
        <f t="shared" si="209"/>
        <v>1</v>
      </c>
      <c r="S753">
        <f t="shared" si="210"/>
        <v>7375.1170833168844</v>
      </c>
      <c r="T753">
        <f>SUM($S$4:S753)</f>
        <v>2050617.037284259</v>
      </c>
      <c r="U753">
        <f t="shared" si="211"/>
        <v>0.5696158436900719</v>
      </c>
      <c r="V753" s="21">
        <f t="shared" si="212"/>
        <v>0</v>
      </c>
      <c r="W753">
        <f t="shared" si="213"/>
        <v>0</v>
      </c>
      <c r="Y753">
        <f>SUM($W$4:W753)</f>
        <v>-757798.0063232492</v>
      </c>
      <c r="Z753">
        <f t="shared" si="218"/>
        <v>0.21049944620090255</v>
      </c>
      <c r="AA753">
        <f t="shared" si="214"/>
        <v>7.3751170833166659</v>
      </c>
      <c r="AB753">
        <f t="shared" si="216"/>
        <v>0</v>
      </c>
      <c r="AC753">
        <f t="shared" si="215"/>
        <v>4.2799382716049257</v>
      </c>
      <c r="AD753">
        <f t="shared" si="217"/>
        <v>0</v>
      </c>
      <c r="AE753">
        <f>SUM($AD$4:AD753)/3600</f>
        <v>0.16839955696072209</v>
      </c>
    </row>
    <row r="754" spans="1:31" x14ac:dyDescent="0.3">
      <c r="A754" s="8" t="s">
        <v>24</v>
      </c>
      <c r="B754" s="8">
        <v>750</v>
      </c>
      <c r="C754" s="8">
        <v>161</v>
      </c>
      <c r="D754" s="3">
        <f t="shared" si="201"/>
        <v>13.833333333333332</v>
      </c>
      <c r="E754" s="9">
        <v>49.8</v>
      </c>
      <c r="F754" s="21">
        <f t="shared" si="202"/>
        <v>0.16666666666666607</v>
      </c>
      <c r="G754" s="5">
        <f t="shared" si="203"/>
        <v>24.9</v>
      </c>
      <c r="H754" s="5">
        <f t="shared" si="204"/>
        <v>113137.9398058605</v>
      </c>
      <c r="I754">
        <f>SUM($D$4:D754)</f>
        <v>4550.5000000000036</v>
      </c>
      <c r="J754">
        <f t="shared" si="205"/>
        <v>13.83333333333303</v>
      </c>
      <c r="K754">
        <f>Data!$B$4*9.81*0.012</f>
        <v>166.57380000000003</v>
      </c>
      <c r="L754" s="22">
        <f t="shared" si="206"/>
        <v>77.329713899999987</v>
      </c>
      <c r="M754" s="22">
        <f>SUM($L$4:L754)</f>
        <v>17789.303376516644</v>
      </c>
      <c r="N754" s="22">
        <f t="shared" si="207"/>
        <v>17.789303376516642</v>
      </c>
      <c r="O754">
        <f>Data!$B$4*F754</f>
        <v>235.83333333333249</v>
      </c>
      <c r="P754" s="23">
        <f t="shared" si="208"/>
        <v>479.73684723333247</v>
      </c>
      <c r="Q754" s="23">
        <f>SUM($P$4:P754)/10000</f>
        <v>16.23817827320719</v>
      </c>
      <c r="R754" s="21">
        <f t="shared" si="209"/>
        <v>1</v>
      </c>
      <c r="S754">
        <f t="shared" si="210"/>
        <v>6636.3597200609538</v>
      </c>
      <c r="T754">
        <f>SUM($S$4:S754)</f>
        <v>2057253.3970043201</v>
      </c>
      <c r="U754">
        <f t="shared" si="211"/>
        <v>0.57145927694564447</v>
      </c>
      <c r="V754" s="21">
        <f t="shared" si="212"/>
        <v>0</v>
      </c>
      <c r="W754">
        <f t="shared" si="213"/>
        <v>0</v>
      </c>
      <c r="Y754">
        <f>SUM($W$4:W754)</f>
        <v>-757798.0063232492</v>
      </c>
      <c r="Z754">
        <f t="shared" si="218"/>
        <v>0.21049944620090255</v>
      </c>
      <c r="AA754">
        <f t="shared" si="214"/>
        <v>6.6363597200610984</v>
      </c>
      <c r="AB754">
        <f t="shared" si="216"/>
        <v>0</v>
      </c>
      <c r="AC754">
        <f t="shared" si="215"/>
        <v>2.1661728395061672</v>
      </c>
      <c r="AD754">
        <f t="shared" si="217"/>
        <v>0</v>
      </c>
      <c r="AE754">
        <f>SUM($AD$4:AD754)/3600</f>
        <v>0.16839955696072209</v>
      </c>
    </row>
    <row r="755" spans="1:31" x14ac:dyDescent="0.3">
      <c r="A755" s="8" t="s">
        <v>24</v>
      </c>
      <c r="B755" s="8">
        <v>751</v>
      </c>
      <c r="C755" s="8">
        <v>162</v>
      </c>
      <c r="D755" s="3">
        <f t="shared" si="201"/>
        <v>13.833333333333332</v>
      </c>
      <c r="E755" s="9">
        <v>49.8</v>
      </c>
      <c r="F755" s="21">
        <f t="shared" si="202"/>
        <v>5.5555555555555358E-2</v>
      </c>
      <c r="G755" s="5">
        <f t="shared" si="203"/>
        <v>24.9</v>
      </c>
      <c r="H755" s="5">
        <f t="shared" si="204"/>
        <v>25353.233021706681</v>
      </c>
      <c r="I755">
        <f>SUM($D$4:D755)</f>
        <v>4564.3333333333367</v>
      </c>
      <c r="J755">
        <f t="shared" si="205"/>
        <v>13.83333333333303</v>
      </c>
      <c r="K755">
        <f>Data!$B$4*9.81*0.012</f>
        <v>166.57380000000003</v>
      </c>
      <c r="L755" s="22">
        <f t="shared" si="206"/>
        <v>77.329713899999987</v>
      </c>
      <c r="M755" s="22">
        <f>SUM($L$4:L755)</f>
        <v>17866.633090416643</v>
      </c>
      <c r="N755" s="22">
        <f t="shared" si="207"/>
        <v>17.866633090416641</v>
      </c>
      <c r="O755">
        <f>Data!$B$4*F755</f>
        <v>78.61111111111083</v>
      </c>
      <c r="P755" s="23">
        <f t="shared" si="208"/>
        <v>322.51462501111087</v>
      </c>
      <c r="Q755" s="23">
        <f>SUM($P$4:P755)/10000</f>
        <v>16.270429735708301</v>
      </c>
      <c r="R755" s="21">
        <f t="shared" si="209"/>
        <v>1</v>
      </c>
      <c r="S755">
        <f t="shared" si="210"/>
        <v>4461.4523126536023</v>
      </c>
      <c r="T755">
        <f>SUM($S$4:S755)</f>
        <v>2061714.8493169737</v>
      </c>
      <c r="U755">
        <f t="shared" si="211"/>
        <v>0.57269856925471496</v>
      </c>
      <c r="V755" s="21">
        <f t="shared" si="212"/>
        <v>0</v>
      </c>
      <c r="W755">
        <f t="shared" si="213"/>
        <v>0</v>
      </c>
      <c r="Y755">
        <f>SUM($W$4:W755)</f>
        <v>-757798.0063232492</v>
      </c>
      <c r="Z755">
        <f t="shared" si="218"/>
        <v>0.21049944620090255</v>
      </c>
      <c r="AA755">
        <f t="shared" si="214"/>
        <v>4.4614523126536998</v>
      </c>
      <c r="AB755">
        <f t="shared" si="216"/>
        <v>0</v>
      </c>
      <c r="AC755">
        <f t="shared" si="215"/>
        <v>0</v>
      </c>
      <c r="AD755">
        <f t="shared" si="217"/>
        <v>0</v>
      </c>
      <c r="AE755">
        <f>SUM($AD$4:AD755)/3600</f>
        <v>0.16839955696072209</v>
      </c>
    </row>
    <row r="756" spans="1:31" x14ac:dyDescent="0.3">
      <c r="A756" s="8" t="s">
        <v>24</v>
      </c>
      <c r="B756" s="8">
        <v>752</v>
      </c>
      <c r="C756" s="8">
        <v>163</v>
      </c>
      <c r="D756" s="3">
        <f t="shared" si="201"/>
        <v>13.805555555555555</v>
      </c>
      <c r="E756" s="9">
        <v>49.7</v>
      </c>
      <c r="F756" s="21">
        <f t="shared" si="202"/>
        <v>-1.3888888888888099E-2</v>
      </c>
      <c r="G756" s="5">
        <f t="shared" si="203"/>
        <v>24.85</v>
      </c>
      <c r="H756" s="5">
        <f t="shared" si="204"/>
        <v>-4401.052623128051</v>
      </c>
      <c r="I756">
        <f>SUM($D$4:D756)</f>
        <v>4578.1388888888923</v>
      </c>
      <c r="J756">
        <f t="shared" si="205"/>
        <v>13.805555555555657</v>
      </c>
      <c r="K756">
        <f>Data!$B$4*9.81*0.012</f>
        <v>166.57380000000003</v>
      </c>
      <c r="L756" s="22">
        <f t="shared" si="206"/>
        <v>77.019464608333323</v>
      </c>
      <c r="M756" s="22">
        <f>SUM($L$4:L756)</f>
        <v>17943.652555024975</v>
      </c>
      <c r="N756" s="22">
        <f t="shared" si="207"/>
        <v>17.943652555024975</v>
      </c>
      <c r="O756">
        <f>Data!$B$4*F756</f>
        <v>-19.652777777776659</v>
      </c>
      <c r="P756" s="23">
        <f t="shared" si="208"/>
        <v>223.94048683055669</v>
      </c>
      <c r="Q756" s="23">
        <f>SUM($P$4:P756)/10000</f>
        <v>16.292823784391356</v>
      </c>
      <c r="R756" s="21">
        <f t="shared" si="209"/>
        <v>0</v>
      </c>
      <c r="S756">
        <f t="shared" si="210"/>
        <v>0</v>
      </c>
      <c r="T756">
        <f>SUM($S$4:S756)</f>
        <v>2061714.8493169737</v>
      </c>
      <c r="U756">
        <f t="shared" si="211"/>
        <v>0.57269856925471496</v>
      </c>
      <c r="V756" s="21">
        <f t="shared" si="212"/>
        <v>0</v>
      </c>
      <c r="W756">
        <f t="shared" si="213"/>
        <v>0</v>
      </c>
      <c r="Y756">
        <f>SUM($W$4:W756)</f>
        <v>-757798.0063232492</v>
      </c>
      <c r="Z756">
        <f t="shared" si="218"/>
        <v>0.21049944620090255</v>
      </c>
      <c r="AA756">
        <f t="shared" si="214"/>
        <v>3.0916228320774075</v>
      </c>
      <c r="AB756">
        <f t="shared" si="216"/>
        <v>0</v>
      </c>
      <c r="AC756">
        <f t="shared" si="215"/>
        <v>-0.54318094135800954</v>
      </c>
      <c r="AD756">
        <f t="shared" si="217"/>
        <v>0</v>
      </c>
      <c r="AE756">
        <f>SUM($AD$4:AD756)/3600</f>
        <v>0.16839955696072209</v>
      </c>
    </row>
    <row r="757" spans="1:31" x14ac:dyDescent="0.3">
      <c r="A757" s="8" t="s">
        <v>24</v>
      </c>
      <c r="B757" s="8">
        <v>753</v>
      </c>
      <c r="C757" s="8">
        <v>164</v>
      </c>
      <c r="D757" s="3">
        <f t="shared" si="201"/>
        <v>13.694444444444443</v>
      </c>
      <c r="E757" s="9">
        <v>49.3</v>
      </c>
      <c r="F757" s="21">
        <f t="shared" si="202"/>
        <v>-6.9444444444444448E-2</v>
      </c>
      <c r="G757" s="5">
        <f t="shared" si="203"/>
        <v>24.65</v>
      </c>
      <c r="H757" s="5">
        <f t="shared" si="204"/>
        <v>-14159.297210278744</v>
      </c>
      <c r="I757">
        <f>SUM($D$4:D757)</f>
        <v>4591.8333333333367</v>
      </c>
      <c r="J757">
        <f t="shared" si="205"/>
        <v>13.694444444444343</v>
      </c>
      <c r="K757">
        <f>Data!$B$4*9.81*0.012</f>
        <v>166.57380000000003</v>
      </c>
      <c r="L757" s="22">
        <f t="shared" si="206"/>
        <v>75.784703608333302</v>
      </c>
      <c r="M757" s="22">
        <f>SUM($L$4:L757)</f>
        <v>18019.437258633308</v>
      </c>
      <c r="N757" s="22">
        <f t="shared" si="207"/>
        <v>18.019437258633307</v>
      </c>
      <c r="O757">
        <f>Data!$B$4*F757</f>
        <v>-98.2638888888889</v>
      </c>
      <c r="P757" s="23">
        <f t="shared" si="208"/>
        <v>144.09461471944445</v>
      </c>
      <c r="Q757" s="23">
        <f>SUM($P$4:P757)/10000</f>
        <v>16.307233245863301</v>
      </c>
      <c r="R757" s="21">
        <f t="shared" si="209"/>
        <v>0</v>
      </c>
      <c r="S757">
        <f t="shared" si="210"/>
        <v>0</v>
      </c>
      <c r="T757">
        <f>SUM($S$4:S757)</f>
        <v>2061714.8493169737</v>
      </c>
      <c r="U757">
        <f t="shared" si="211"/>
        <v>0.57269856925471496</v>
      </c>
      <c r="V757" s="21">
        <f t="shared" si="212"/>
        <v>0</v>
      </c>
      <c r="W757">
        <f t="shared" si="213"/>
        <v>0</v>
      </c>
      <c r="Y757">
        <f>SUM($W$4:W757)</f>
        <v>-757798.0063232492</v>
      </c>
      <c r="Z757">
        <f t="shared" si="218"/>
        <v>0.21049944620090255</v>
      </c>
      <c r="AA757">
        <f t="shared" si="214"/>
        <v>1.9732956960190586</v>
      </c>
      <c r="AB757">
        <f t="shared" si="216"/>
        <v>0</v>
      </c>
      <c r="AC757">
        <f t="shared" si="215"/>
        <v>-2.1618055555555871</v>
      </c>
      <c r="AD757">
        <f t="shared" si="217"/>
        <v>0</v>
      </c>
      <c r="AE757">
        <f>SUM($AD$4:AD757)/3600</f>
        <v>0.16839955696072209</v>
      </c>
    </row>
    <row r="758" spans="1:31" x14ac:dyDescent="0.3">
      <c r="A758" s="8" t="s">
        <v>24</v>
      </c>
      <c r="B758" s="8">
        <v>754</v>
      </c>
      <c r="C758" s="8">
        <v>165</v>
      </c>
      <c r="D758" s="3">
        <f t="shared" si="201"/>
        <v>13.472222222222221</v>
      </c>
      <c r="E758" s="9">
        <v>48.5</v>
      </c>
      <c r="F758" s="21">
        <f t="shared" si="202"/>
        <v>-0.16666666666666705</v>
      </c>
      <c r="G758" s="5">
        <f t="shared" si="203"/>
        <v>24.25</v>
      </c>
      <c r="H758" s="5">
        <f t="shared" si="204"/>
        <v>-963.51639218737546</v>
      </c>
      <c r="I758">
        <f>SUM($D$4:D758)</f>
        <v>4605.3055555555593</v>
      </c>
      <c r="J758">
        <f t="shared" si="205"/>
        <v>13.472222222222626</v>
      </c>
      <c r="K758">
        <f>Data!$B$4*9.81*0.012</f>
        <v>166.57380000000003</v>
      </c>
      <c r="L758" s="22">
        <f t="shared" si="206"/>
        <v>73.345115208333311</v>
      </c>
      <c r="M758" s="22">
        <f>SUM($L$4:L758)</f>
        <v>18092.782373841641</v>
      </c>
      <c r="N758" s="22">
        <f t="shared" si="207"/>
        <v>18.09278237384164</v>
      </c>
      <c r="O758">
        <f>Data!$B$4*F758</f>
        <v>-235.83333333333388</v>
      </c>
      <c r="P758" s="23">
        <f t="shared" si="208"/>
        <v>4.0855818749994626</v>
      </c>
      <c r="Q758" s="23">
        <f>SUM($P$4:P758)/10000</f>
        <v>16.3076418040508</v>
      </c>
      <c r="R758" s="21">
        <f t="shared" si="209"/>
        <v>0</v>
      </c>
      <c r="S758">
        <f t="shared" si="210"/>
        <v>0</v>
      </c>
      <c r="T758">
        <f>SUM($S$4:S758)</f>
        <v>2061714.8493169737</v>
      </c>
      <c r="U758">
        <f t="shared" si="211"/>
        <v>0.57269856925471496</v>
      </c>
      <c r="V758" s="21">
        <f t="shared" si="212"/>
        <v>0</v>
      </c>
      <c r="W758">
        <f t="shared" si="213"/>
        <v>0</v>
      </c>
      <c r="Y758">
        <f>SUM($W$4:W758)</f>
        <v>-757798.0063232492</v>
      </c>
      <c r="Z758">
        <f t="shared" si="218"/>
        <v>0.21049944620090255</v>
      </c>
      <c r="AA758">
        <f t="shared" si="214"/>
        <v>5.5041866927076091E-2</v>
      </c>
      <c r="AB758">
        <f t="shared" si="216"/>
        <v>0</v>
      </c>
      <c r="AC758">
        <f t="shared" si="215"/>
        <v>-4.2712037037036845</v>
      </c>
      <c r="AD758">
        <f t="shared" si="217"/>
        <v>0</v>
      </c>
      <c r="AE758">
        <f>SUM($AD$4:AD758)/3600</f>
        <v>0.16839955696072209</v>
      </c>
    </row>
    <row r="759" spans="1:31" x14ac:dyDescent="0.3">
      <c r="A759" s="8" t="s">
        <v>24</v>
      </c>
      <c r="B759" s="8">
        <v>755</v>
      </c>
      <c r="C759" s="8">
        <v>166</v>
      </c>
      <c r="D759" s="3">
        <f t="shared" si="201"/>
        <v>13.222222222222221</v>
      </c>
      <c r="E759" s="9">
        <v>47.6</v>
      </c>
      <c r="F759" s="21">
        <f t="shared" si="202"/>
        <v>-0.23611111111111052</v>
      </c>
      <c r="G759" s="5">
        <f t="shared" si="203"/>
        <v>23.8</v>
      </c>
      <c r="H759" s="5">
        <f t="shared" si="204"/>
        <v>32365.714270613829</v>
      </c>
      <c r="I759">
        <f>SUM($D$4:D759)</f>
        <v>4618.5277777777819</v>
      </c>
      <c r="J759">
        <f t="shared" si="205"/>
        <v>13.222222222222626</v>
      </c>
      <c r="K759">
        <f>Data!$B$4*9.81*0.012</f>
        <v>166.57380000000003</v>
      </c>
      <c r="L759" s="22">
        <f t="shared" si="206"/>
        <v>70.648284933333315</v>
      </c>
      <c r="M759" s="22">
        <f>SUM($L$4:L759)</f>
        <v>18163.430658774974</v>
      </c>
      <c r="N759" s="22">
        <f t="shared" si="207"/>
        <v>18.163430658774974</v>
      </c>
      <c r="O759">
        <f>Data!$B$4*F759</f>
        <v>-334.09722222222138</v>
      </c>
      <c r="P759" s="23">
        <f t="shared" si="208"/>
        <v>-96.875137288888027</v>
      </c>
      <c r="Q759" s="23">
        <f>SUM($P$4:P759)/10000</f>
        <v>16.297954290321911</v>
      </c>
      <c r="R759" s="21">
        <f t="shared" si="209"/>
        <v>0</v>
      </c>
      <c r="S759">
        <f t="shared" si="210"/>
        <v>0</v>
      </c>
      <c r="T759">
        <f>SUM($S$4:S759)</f>
        <v>2061714.8493169737</v>
      </c>
      <c r="U759">
        <f t="shared" si="211"/>
        <v>0.57269856925471496</v>
      </c>
      <c r="V759" s="21">
        <f t="shared" si="212"/>
        <v>1</v>
      </c>
      <c r="W759" s="28">
        <f t="shared" si="213"/>
        <v>-1280.9045930420032</v>
      </c>
      <c r="X759" s="28">
        <f>SUM(W759:W769)</f>
        <v>-86472.466303228983</v>
      </c>
      <c r="Y759">
        <f>SUM($W$4:W759)</f>
        <v>-759078.91091629118</v>
      </c>
      <c r="Z759">
        <f t="shared" si="218"/>
        <v>0.2108552530323031</v>
      </c>
      <c r="AA759">
        <f t="shared" si="214"/>
        <v>-1.2809045930419638</v>
      </c>
      <c r="AB759">
        <f t="shared" si="216"/>
        <v>1</v>
      </c>
      <c r="AC759">
        <f t="shared" si="215"/>
        <v>-4.7215798611111133</v>
      </c>
      <c r="AD759">
        <f t="shared" si="217"/>
        <v>1.0247236744336026</v>
      </c>
      <c r="AE759">
        <f>SUM($AD$4:AD759)/3600</f>
        <v>0.16868420242584253</v>
      </c>
    </row>
    <row r="760" spans="1:31" x14ac:dyDescent="0.3">
      <c r="A760" s="8" t="s">
        <v>24</v>
      </c>
      <c r="B760" s="8">
        <v>756</v>
      </c>
      <c r="C760" s="8">
        <v>167</v>
      </c>
      <c r="D760" s="3">
        <f t="shared" si="201"/>
        <v>12.861111111111111</v>
      </c>
      <c r="E760" s="9">
        <v>46.3</v>
      </c>
      <c r="F760" s="21">
        <f t="shared" si="202"/>
        <v>-0.30555555555555597</v>
      </c>
      <c r="G760" s="5">
        <f t="shared" si="203"/>
        <v>23.15</v>
      </c>
      <c r="H760" s="5">
        <f t="shared" si="204"/>
        <v>86016.198204881934</v>
      </c>
      <c r="I760">
        <f>SUM($D$4:D760)</f>
        <v>4631.3888888888932</v>
      </c>
      <c r="J760">
        <f t="shared" si="205"/>
        <v>12.861111111111313</v>
      </c>
      <c r="K760">
        <f>Data!$B$4*9.81*0.012</f>
        <v>166.57380000000003</v>
      </c>
      <c r="L760" s="22">
        <f t="shared" si="206"/>
        <v>66.842040608333321</v>
      </c>
      <c r="M760" s="22">
        <f>SUM($L$4:L760)</f>
        <v>18230.272699383309</v>
      </c>
      <c r="N760" s="22">
        <f t="shared" si="207"/>
        <v>18.23027269938331</v>
      </c>
      <c r="O760">
        <f>Data!$B$4*F760</f>
        <v>-432.36111111111171</v>
      </c>
      <c r="P760" s="23">
        <f t="shared" si="208"/>
        <v>-198.94527050277836</v>
      </c>
      <c r="Q760" s="23">
        <f>SUM($P$4:P760)/10000</f>
        <v>16.278059763271635</v>
      </c>
      <c r="R760" s="21">
        <f t="shared" si="209"/>
        <v>0</v>
      </c>
      <c r="S760">
        <f t="shared" si="210"/>
        <v>0</v>
      </c>
      <c r="T760">
        <f>SUM($S$4:S760)</f>
        <v>2061714.8493169737</v>
      </c>
      <c r="U760">
        <f t="shared" si="211"/>
        <v>0.57269856925471496</v>
      </c>
      <c r="V760" s="21">
        <f t="shared" si="212"/>
        <v>1</v>
      </c>
      <c r="W760" s="28">
        <f t="shared" si="213"/>
        <v>-2558.6572289663286</v>
      </c>
      <c r="X760" s="28"/>
      <c r="Y760">
        <f>SUM($W$4:W760)</f>
        <v>-761637.56814525754</v>
      </c>
      <c r="Z760">
        <f t="shared" si="218"/>
        <v>0.21156599115146044</v>
      </c>
      <c r="AA760">
        <f t="shared" si="214"/>
        <v>-2.5586572289662883</v>
      </c>
      <c r="AB760">
        <f t="shared" si="216"/>
        <v>1</v>
      </c>
      <c r="AC760">
        <f t="shared" si="215"/>
        <v>-6.663929398148138</v>
      </c>
      <c r="AD760">
        <f t="shared" si="217"/>
        <v>2.0469257831730627</v>
      </c>
      <c r="AE760">
        <f>SUM($AD$4:AD760)/3600</f>
        <v>0.16925279292116838</v>
      </c>
    </row>
    <row r="761" spans="1:31" x14ac:dyDescent="0.3">
      <c r="A761" s="8" t="s">
        <v>24</v>
      </c>
      <c r="B761" s="8">
        <v>757</v>
      </c>
      <c r="C761" s="8">
        <v>168</v>
      </c>
      <c r="D761" s="3">
        <f t="shared" si="201"/>
        <v>12.138888888888889</v>
      </c>
      <c r="E761" s="9">
        <v>43.7</v>
      </c>
      <c r="F761" s="21">
        <f t="shared" si="202"/>
        <v>-0.54166666666666641</v>
      </c>
      <c r="G761" s="5">
        <f t="shared" si="203"/>
        <v>21.85</v>
      </c>
      <c r="H761" s="5">
        <f t="shared" si="204"/>
        <v>414147.1820042234</v>
      </c>
      <c r="I761">
        <f>SUM($D$4:D761)</f>
        <v>4643.5277777777819</v>
      </c>
      <c r="J761">
        <f t="shared" si="205"/>
        <v>12.138888888888687</v>
      </c>
      <c r="K761">
        <f>Data!$B$4*9.81*0.012</f>
        <v>166.57380000000003</v>
      </c>
      <c r="L761" s="22">
        <f t="shared" si="206"/>
        <v>59.545725608333328</v>
      </c>
      <c r="M761" s="22">
        <f>SUM($L$4:L761)</f>
        <v>18289.818424991641</v>
      </c>
      <c r="N761" s="22">
        <f t="shared" si="207"/>
        <v>18.28981842499164</v>
      </c>
      <c r="O761">
        <f>Data!$B$4*F761</f>
        <v>-766.45833333333292</v>
      </c>
      <c r="P761" s="23">
        <f t="shared" si="208"/>
        <v>-540.33880772499958</v>
      </c>
      <c r="Q761" s="23">
        <f>SUM($P$4:P761)/10000</f>
        <v>16.224025882499134</v>
      </c>
      <c r="R761" s="21">
        <f t="shared" si="209"/>
        <v>0</v>
      </c>
      <c r="S761">
        <f t="shared" si="210"/>
        <v>0</v>
      </c>
      <c r="T761">
        <f>SUM($S$4:S761)</f>
        <v>2061714.8493169737</v>
      </c>
      <c r="U761">
        <f t="shared" si="211"/>
        <v>0.57269856925471496</v>
      </c>
      <c r="V761" s="21">
        <f t="shared" si="212"/>
        <v>1</v>
      </c>
      <c r="W761" s="28">
        <f t="shared" si="213"/>
        <v>-6559.1127493283584</v>
      </c>
      <c r="X761" s="28"/>
      <c r="Y761">
        <f>SUM($W$4:W761)</f>
        <v>-768196.68089458591</v>
      </c>
      <c r="Z761">
        <f t="shared" si="218"/>
        <v>0.21338796691516276</v>
      </c>
      <c r="AA761">
        <f t="shared" si="214"/>
        <v>-6.5591127493284676</v>
      </c>
      <c r="AB761">
        <f t="shared" si="216"/>
        <v>1</v>
      </c>
      <c r="AC761">
        <f t="shared" si="215"/>
        <v>-12.774305555555548</v>
      </c>
      <c r="AD761">
        <f t="shared" si="217"/>
        <v>5.2472901994626877</v>
      </c>
      <c r="AE761">
        <f>SUM($AD$4:AD761)/3600</f>
        <v>0.17071037353213023</v>
      </c>
    </row>
    <row r="762" spans="1:31" x14ac:dyDescent="0.3">
      <c r="A762" s="8" t="s">
        <v>24</v>
      </c>
      <c r="B762" s="8">
        <v>758</v>
      </c>
      <c r="C762" s="8">
        <v>169</v>
      </c>
      <c r="D762" s="3">
        <f t="shared" si="201"/>
        <v>10.916666666666666</v>
      </c>
      <c r="E762" s="9">
        <v>39.299999999999997</v>
      </c>
      <c r="F762" s="21">
        <f t="shared" si="202"/>
        <v>-0.97222222222222221</v>
      </c>
      <c r="G762" s="5">
        <f t="shared" si="203"/>
        <v>19.649999999999999</v>
      </c>
      <c r="H762" s="5">
        <f t="shared" si="204"/>
        <v>1597129.1925796312</v>
      </c>
      <c r="I762">
        <f>SUM($D$4:D762)</f>
        <v>4654.4444444444489</v>
      </c>
      <c r="J762">
        <f t="shared" si="205"/>
        <v>10.91666666666697</v>
      </c>
      <c r="K762">
        <f>Data!$B$4*9.81*0.012</f>
        <v>166.57380000000003</v>
      </c>
      <c r="L762" s="22">
        <f t="shared" si="206"/>
        <v>48.15848527499999</v>
      </c>
      <c r="M762" s="22">
        <f>SUM($L$4:L762)</f>
        <v>18337.97691026664</v>
      </c>
      <c r="N762" s="22">
        <f t="shared" si="207"/>
        <v>18.33797691026664</v>
      </c>
      <c r="O762">
        <f>Data!$B$4*F762</f>
        <v>-1375.6944444444443</v>
      </c>
      <c r="P762" s="23">
        <f t="shared" si="208"/>
        <v>-1160.9621591694442</v>
      </c>
      <c r="Q762" s="23">
        <f>SUM($P$4:P762)/10000</f>
        <v>16.107929666582191</v>
      </c>
      <c r="R762" s="21">
        <f t="shared" si="209"/>
        <v>0</v>
      </c>
      <c r="S762">
        <f t="shared" si="210"/>
        <v>0</v>
      </c>
      <c r="T762">
        <f>SUM($S$4:S762)</f>
        <v>2061714.8493169737</v>
      </c>
      <c r="U762">
        <f t="shared" si="211"/>
        <v>0.57269856925471496</v>
      </c>
      <c r="V762" s="21">
        <f t="shared" si="212"/>
        <v>1</v>
      </c>
      <c r="W762" s="28">
        <f t="shared" si="213"/>
        <v>-12673.836904266785</v>
      </c>
      <c r="X762" s="28"/>
      <c r="Y762">
        <f>SUM($W$4:W762)</f>
        <v>-780870.51779885264</v>
      </c>
      <c r="Z762">
        <f t="shared" si="218"/>
        <v>0.21690847716634795</v>
      </c>
      <c r="AA762">
        <f t="shared" si="214"/>
        <v>-12.673836904266432</v>
      </c>
      <c r="AB762">
        <f t="shared" si="216"/>
        <v>1</v>
      </c>
      <c r="AC762">
        <f t="shared" si="215"/>
        <v>-19.936651234567911</v>
      </c>
      <c r="AD762">
        <f t="shared" si="217"/>
        <v>10.139069523413429</v>
      </c>
      <c r="AE762">
        <f>SUM($AD$4:AD762)/3600</f>
        <v>0.17352678173307842</v>
      </c>
    </row>
    <row r="763" spans="1:31" x14ac:dyDescent="0.3">
      <c r="A763" s="8" t="s">
        <v>24</v>
      </c>
      <c r="B763" s="8">
        <v>759</v>
      </c>
      <c r="C763" s="8">
        <v>170</v>
      </c>
      <c r="D763" s="3">
        <f t="shared" si="201"/>
        <v>9.4722222222222232</v>
      </c>
      <c r="E763" s="9">
        <v>34.1</v>
      </c>
      <c r="F763" s="21">
        <f t="shared" si="202"/>
        <v>-1.3333333333333335</v>
      </c>
      <c r="G763" s="5">
        <f t="shared" si="203"/>
        <v>17.05</v>
      </c>
      <c r="H763" s="5">
        <f t="shared" si="204"/>
        <v>3176836.2757727234</v>
      </c>
      <c r="I763">
        <f>SUM($D$4:D763)</f>
        <v>4663.9166666666715</v>
      </c>
      <c r="J763">
        <f t="shared" si="205"/>
        <v>9.4722222222226264</v>
      </c>
      <c r="K763">
        <f>Data!$B$4*9.81*0.012</f>
        <v>166.57380000000003</v>
      </c>
      <c r="L763" s="22">
        <f t="shared" si="206"/>
        <v>36.257384808333335</v>
      </c>
      <c r="M763" s="22">
        <f>SUM($L$4:L763)</f>
        <v>18374.234295074973</v>
      </c>
      <c r="N763" s="22">
        <f t="shared" si="207"/>
        <v>18.374234295074974</v>
      </c>
      <c r="O763">
        <f>Data!$B$4*F763</f>
        <v>-1886.666666666667</v>
      </c>
      <c r="P763" s="23">
        <f t="shared" si="208"/>
        <v>-1683.8354818583337</v>
      </c>
      <c r="Q763" s="23">
        <f>SUM($P$4:P763)/10000</f>
        <v>15.939546118396358</v>
      </c>
      <c r="R763" s="21">
        <f t="shared" si="209"/>
        <v>0</v>
      </c>
      <c r="S763">
        <f t="shared" si="210"/>
        <v>0</v>
      </c>
      <c r="T763">
        <f>SUM($S$4:S763)</f>
        <v>2061714.8493169737</v>
      </c>
      <c r="U763">
        <f t="shared" si="211"/>
        <v>0.57269856925471496</v>
      </c>
      <c r="V763" s="21">
        <f t="shared" si="212"/>
        <v>1</v>
      </c>
      <c r="W763" s="28">
        <f t="shared" si="213"/>
        <v>-15949.663869825452</v>
      </c>
      <c r="X763" s="28"/>
      <c r="Y763">
        <f>SUM($W$4:W763)</f>
        <v>-796820.18166867807</v>
      </c>
      <c r="Z763">
        <f t="shared" si="218"/>
        <v>0.22133893935241059</v>
      </c>
      <c r="AA763">
        <f t="shared" si="214"/>
        <v>-15.949663869824773</v>
      </c>
      <c r="AB763">
        <f t="shared" si="216"/>
        <v>1</v>
      </c>
      <c r="AC763">
        <f t="shared" si="215"/>
        <v>-20.836311728395046</v>
      </c>
      <c r="AD763">
        <f t="shared" si="217"/>
        <v>12.759731095860364</v>
      </c>
      <c r="AE763">
        <f>SUM($AD$4:AD763)/3600</f>
        <v>0.17707115148192853</v>
      </c>
    </row>
    <row r="764" spans="1:31" x14ac:dyDescent="0.3">
      <c r="A764" s="8" t="s">
        <v>24</v>
      </c>
      <c r="B764" s="8">
        <v>760</v>
      </c>
      <c r="C764" s="8">
        <v>171</v>
      </c>
      <c r="D764" s="3">
        <f t="shared" si="201"/>
        <v>8.0555555555555554</v>
      </c>
      <c r="E764" s="9">
        <v>29</v>
      </c>
      <c r="F764" s="21">
        <f t="shared" si="202"/>
        <v>-1.4305555555555551</v>
      </c>
      <c r="G764" s="5">
        <f t="shared" si="203"/>
        <v>14.5</v>
      </c>
      <c r="H764" s="5">
        <f t="shared" si="204"/>
        <v>3707265.4252338139</v>
      </c>
      <c r="I764">
        <f>SUM($D$4:D764)</f>
        <v>4671.9722222222272</v>
      </c>
      <c r="J764">
        <f t="shared" si="205"/>
        <v>8.0555555555556566</v>
      </c>
      <c r="K764">
        <f>Data!$B$4*9.81*0.012</f>
        <v>166.57380000000003</v>
      </c>
      <c r="L764" s="22">
        <f t="shared" si="206"/>
        <v>26.223080833333331</v>
      </c>
      <c r="M764" s="22">
        <f>SUM($L$4:L764)</f>
        <v>18400.457375908307</v>
      </c>
      <c r="N764" s="22">
        <f t="shared" si="207"/>
        <v>18.400457375908307</v>
      </c>
      <c r="O764">
        <f>Data!$B$4*F764</f>
        <v>-2024.2361111111106</v>
      </c>
      <c r="P764" s="23">
        <f t="shared" si="208"/>
        <v>-1831.4392302777774</v>
      </c>
      <c r="Q764" s="23">
        <f>SUM($P$4:P764)/10000</f>
        <v>15.75640219536858</v>
      </c>
      <c r="R764" s="21">
        <f t="shared" si="209"/>
        <v>0</v>
      </c>
      <c r="S764">
        <f t="shared" si="210"/>
        <v>0</v>
      </c>
      <c r="T764">
        <f>SUM($S$4:S764)</f>
        <v>2061714.8493169737</v>
      </c>
      <c r="U764">
        <f t="shared" si="211"/>
        <v>0.57269856925471496</v>
      </c>
      <c r="V764" s="21">
        <f t="shared" si="212"/>
        <v>1</v>
      </c>
      <c r="W764" s="28">
        <f t="shared" si="213"/>
        <v>-14753.260466126725</v>
      </c>
      <c r="X764" s="28"/>
      <c r="Y764">
        <f>SUM($W$4:W764)</f>
        <v>-811573.44213480479</v>
      </c>
      <c r="Z764">
        <f t="shared" si="218"/>
        <v>0.225437067259668</v>
      </c>
      <c r="AA764">
        <f t="shared" si="214"/>
        <v>-14.753260466126539</v>
      </c>
      <c r="AB764">
        <f t="shared" si="216"/>
        <v>1</v>
      </c>
      <c r="AC764">
        <f t="shared" si="215"/>
        <v>-17.567945601851861</v>
      </c>
      <c r="AD764">
        <f t="shared" si="217"/>
        <v>11.80260837290138</v>
      </c>
      <c r="AE764">
        <f>SUM($AD$4:AD764)/3600</f>
        <v>0.18034965380773446</v>
      </c>
    </row>
    <row r="765" spans="1:31" x14ac:dyDescent="0.3">
      <c r="A765" s="8" t="s">
        <v>24</v>
      </c>
      <c r="B765" s="8">
        <v>761</v>
      </c>
      <c r="C765" s="8">
        <v>172</v>
      </c>
      <c r="D765" s="3">
        <f t="shared" si="201"/>
        <v>6.583333333333333</v>
      </c>
      <c r="E765" s="9">
        <v>23.7</v>
      </c>
      <c r="F765" s="21">
        <f t="shared" si="202"/>
        <v>-1.4444444444444446</v>
      </c>
      <c r="G765" s="5">
        <f t="shared" si="203"/>
        <v>11.85</v>
      </c>
      <c r="H765" s="5">
        <f t="shared" si="204"/>
        <v>3801226.8582291664</v>
      </c>
      <c r="I765">
        <f>SUM($D$4:D765)</f>
        <v>4678.5555555555602</v>
      </c>
      <c r="J765">
        <f t="shared" si="205"/>
        <v>6.5833333333330302</v>
      </c>
      <c r="K765">
        <f>Data!$B$4*9.81*0.012</f>
        <v>166.57380000000003</v>
      </c>
      <c r="L765" s="22">
        <f t="shared" si="206"/>
        <v>17.513962274999994</v>
      </c>
      <c r="M765" s="22">
        <f>SUM($L$4:L765)</f>
        <v>18417.971338183306</v>
      </c>
      <c r="N765" s="22">
        <f t="shared" si="207"/>
        <v>18.417971338183307</v>
      </c>
      <c r="O765">
        <f>Data!$B$4*F765</f>
        <v>-2043.8888888888891</v>
      </c>
      <c r="P765" s="23">
        <f t="shared" si="208"/>
        <v>-1859.8011266138892</v>
      </c>
      <c r="Q765" s="23">
        <f>SUM($P$4:P765)/10000</f>
        <v>15.570422082707189</v>
      </c>
      <c r="R765" s="21">
        <f t="shared" si="209"/>
        <v>0</v>
      </c>
      <c r="S765">
        <f t="shared" si="210"/>
        <v>0</v>
      </c>
      <c r="T765">
        <f>SUM($S$4:S765)</f>
        <v>2061714.8493169737</v>
      </c>
      <c r="U765">
        <f t="shared" si="211"/>
        <v>0.57269856925471496</v>
      </c>
      <c r="V765" s="21">
        <f t="shared" si="212"/>
        <v>1</v>
      </c>
      <c r="W765" s="28">
        <f t="shared" si="213"/>
        <v>-12243.690750207541</v>
      </c>
      <c r="X765" s="28"/>
      <c r="Y765">
        <f>SUM($W$4:W765)</f>
        <v>-823817.13288501231</v>
      </c>
      <c r="Z765">
        <f t="shared" si="218"/>
        <v>0.22883809246805897</v>
      </c>
      <c r="AA765">
        <f t="shared" si="214"/>
        <v>-12.243690750208103</v>
      </c>
      <c r="AB765">
        <f t="shared" si="216"/>
        <v>1</v>
      </c>
      <c r="AC765">
        <f t="shared" si="215"/>
        <v>-15.247826003086423</v>
      </c>
      <c r="AD765">
        <f t="shared" si="217"/>
        <v>9.7949526001660328</v>
      </c>
      <c r="AE765">
        <f>SUM($AD$4:AD765)/3600</f>
        <v>0.18307047397444728</v>
      </c>
    </row>
    <row r="766" spans="1:31" x14ac:dyDescent="0.3">
      <c r="A766" s="8" t="s">
        <v>24</v>
      </c>
      <c r="B766" s="8">
        <v>762</v>
      </c>
      <c r="C766" s="8">
        <v>173</v>
      </c>
      <c r="D766" s="3">
        <f t="shared" si="201"/>
        <v>5.1111111111111107</v>
      </c>
      <c r="E766" s="9">
        <v>18.399999999999999</v>
      </c>
      <c r="F766" s="21">
        <f t="shared" si="202"/>
        <v>-1.4722222222222223</v>
      </c>
      <c r="G766" s="5">
        <f t="shared" si="203"/>
        <v>9.1999999999999993</v>
      </c>
      <c r="H766" s="5">
        <f t="shared" si="204"/>
        <v>3970702.0636951621</v>
      </c>
      <c r="I766">
        <f>SUM($D$4:D766)</f>
        <v>4683.6666666666715</v>
      </c>
      <c r="J766">
        <f t="shared" si="205"/>
        <v>5.1111111111113132</v>
      </c>
      <c r="K766">
        <f>Data!$B$4*9.81*0.012</f>
        <v>166.57380000000003</v>
      </c>
      <c r="L766" s="22">
        <f t="shared" si="206"/>
        <v>10.556582933333329</v>
      </c>
      <c r="M766" s="22">
        <f>SUM($L$4:L766)</f>
        <v>18428.527921116638</v>
      </c>
      <c r="N766" s="22">
        <f t="shared" si="207"/>
        <v>18.42852792111664</v>
      </c>
      <c r="O766">
        <f>Data!$B$4*F766</f>
        <v>-2083.1944444444448</v>
      </c>
      <c r="P766" s="23">
        <f t="shared" si="208"/>
        <v>-1906.0640615111115</v>
      </c>
      <c r="Q766" s="23">
        <f>SUM($P$4:P766)/10000</f>
        <v>15.379815676556079</v>
      </c>
      <c r="R766" s="21">
        <f t="shared" si="209"/>
        <v>0</v>
      </c>
      <c r="S766">
        <f t="shared" si="210"/>
        <v>0</v>
      </c>
      <c r="T766">
        <f>SUM($S$4:S766)</f>
        <v>2061714.8493169737</v>
      </c>
      <c r="U766">
        <f t="shared" si="211"/>
        <v>0.57269856925471496</v>
      </c>
      <c r="V766" s="21">
        <f t="shared" si="212"/>
        <v>1</v>
      </c>
      <c r="W766" s="28">
        <f t="shared" si="213"/>
        <v>-9742.1052032793996</v>
      </c>
      <c r="X766" s="28"/>
      <c r="Y766">
        <f>SUM($W$4:W766)</f>
        <v>-833559.23808829172</v>
      </c>
      <c r="Z766">
        <f t="shared" si="218"/>
        <v>0.23154423280230327</v>
      </c>
      <c r="AA766">
        <f t="shared" si="214"/>
        <v>-9.7421052032790136</v>
      </c>
      <c r="AB766">
        <f t="shared" si="216"/>
        <v>1</v>
      </c>
      <c r="AC766">
        <f t="shared" si="215"/>
        <v>-12.180900848765432</v>
      </c>
      <c r="AD766">
        <f t="shared" si="217"/>
        <v>7.7936841626235198</v>
      </c>
      <c r="AE766">
        <f>SUM($AD$4:AD766)/3600</f>
        <v>0.18523538624184271</v>
      </c>
    </row>
    <row r="767" spans="1:31" x14ac:dyDescent="0.3">
      <c r="A767" s="8" t="s">
        <v>24</v>
      </c>
      <c r="B767" s="8">
        <v>763</v>
      </c>
      <c r="C767" s="8">
        <v>174</v>
      </c>
      <c r="D767" s="3">
        <f t="shared" si="201"/>
        <v>3.9722222222222223</v>
      </c>
      <c r="E767" s="9">
        <v>14.3</v>
      </c>
      <c r="F767" s="21">
        <f t="shared" si="202"/>
        <v>-1.3055555555555554</v>
      </c>
      <c r="G767" s="5">
        <f t="shared" si="203"/>
        <v>7.15</v>
      </c>
      <c r="H767" s="5">
        <f t="shared" si="204"/>
        <v>3093242.0286707557</v>
      </c>
      <c r="I767">
        <f>SUM($D$4:D767)</f>
        <v>4687.6388888888941</v>
      </c>
      <c r="J767">
        <f t="shared" si="205"/>
        <v>3.9722222222226264</v>
      </c>
      <c r="K767">
        <f>Data!$B$4*9.81*0.012</f>
        <v>166.57380000000003</v>
      </c>
      <c r="L767" s="22">
        <f t="shared" si="206"/>
        <v>6.3761686083333329</v>
      </c>
      <c r="M767" s="22">
        <f>SUM($L$4:L767)</f>
        <v>18434.904089724972</v>
      </c>
      <c r="N767" s="22">
        <f t="shared" si="207"/>
        <v>18.434904089724974</v>
      </c>
      <c r="O767">
        <f>Data!$B$4*F767</f>
        <v>-1847.3611111111109</v>
      </c>
      <c r="P767" s="23">
        <f t="shared" si="208"/>
        <v>-1674.4111425027775</v>
      </c>
      <c r="Q767" s="23">
        <f>SUM($P$4:P767)/10000</f>
        <v>15.212374562305802</v>
      </c>
      <c r="R767" s="21">
        <f t="shared" si="209"/>
        <v>0</v>
      </c>
      <c r="S767">
        <f t="shared" si="210"/>
        <v>0</v>
      </c>
      <c r="T767">
        <f>SUM($S$4:S767)</f>
        <v>2061714.8493169737</v>
      </c>
      <c r="U767">
        <f t="shared" si="211"/>
        <v>0.57269856925471496</v>
      </c>
      <c r="V767" s="21">
        <f t="shared" si="212"/>
        <v>1</v>
      </c>
      <c r="W767" s="28">
        <f t="shared" si="213"/>
        <v>-6651.1331493867092</v>
      </c>
      <c r="X767" s="28"/>
      <c r="Y767">
        <f>SUM($W$4:W767)</f>
        <v>-840210.37123767845</v>
      </c>
      <c r="Z767">
        <f t="shared" si="218"/>
        <v>0.23339176978824402</v>
      </c>
      <c r="AA767">
        <f t="shared" si="214"/>
        <v>-6.6511331493860322</v>
      </c>
      <c r="AB767">
        <f t="shared" si="216"/>
        <v>1</v>
      </c>
      <c r="AC767">
        <f t="shared" si="215"/>
        <v>-7.3190219907407359</v>
      </c>
      <c r="AD767">
        <f t="shared" si="217"/>
        <v>5.3209065195093679</v>
      </c>
      <c r="AE767">
        <f>SUM($AD$4:AD767)/3600</f>
        <v>0.18671341583059531</v>
      </c>
    </row>
    <row r="768" spans="1:31" x14ac:dyDescent="0.3">
      <c r="A768" s="8" t="s">
        <v>24</v>
      </c>
      <c r="B768" s="8">
        <v>764</v>
      </c>
      <c r="C768" s="8">
        <v>175</v>
      </c>
      <c r="D768" s="3">
        <f t="shared" si="201"/>
        <v>3.333333333333333</v>
      </c>
      <c r="E768" s="9">
        <v>12</v>
      </c>
      <c r="F768" s="21">
        <f t="shared" si="202"/>
        <v>-0.88888888888888862</v>
      </c>
      <c r="G768" s="5">
        <f t="shared" si="203"/>
        <v>6</v>
      </c>
      <c r="H768" s="5">
        <f t="shared" si="204"/>
        <v>1366844.6417382706</v>
      </c>
      <c r="I768">
        <f>SUM($D$4:D768)</f>
        <v>4690.9722222222272</v>
      </c>
      <c r="J768">
        <f t="shared" si="205"/>
        <v>3.3333333333330302</v>
      </c>
      <c r="K768">
        <f>Data!$B$4*9.81*0.012</f>
        <v>166.57380000000003</v>
      </c>
      <c r="L768" s="22">
        <f t="shared" si="206"/>
        <v>4.4900399999999987</v>
      </c>
      <c r="M768" s="22">
        <f>SUM($L$4:L768)</f>
        <v>18439.394129724973</v>
      </c>
      <c r="N768" s="22">
        <f t="shared" si="207"/>
        <v>18.439394129724974</v>
      </c>
      <c r="O768">
        <f>Data!$B$4*F768</f>
        <v>-1257.7777777777774</v>
      </c>
      <c r="P768" s="23">
        <f t="shared" si="208"/>
        <v>-1086.7139377777773</v>
      </c>
      <c r="Q768" s="23">
        <f>SUM($P$4:P768)/10000</f>
        <v>15.103703168528027</v>
      </c>
      <c r="R768" s="21">
        <f t="shared" si="209"/>
        <v>0</v>
      </c>
      <c r="S768">
        <f t="shared" si="210"/>
        <v>0</v>
      </c>
      <c r="T768">
        <f>SUM($S$4:S768)</f>
        <v>2061714.8493169737</v>
      </c>
      <c r="U768">
        <f t="shared" si="211"/>
        <v>0.57269856925471496</v>
      </c>
      <c r="V768" s="21">
        <f t="shared" si="212"/>
        <v>1</v>
      </c>
      <c r="W768" s="28">
        <f t="shared" si="213"/>
        <v>-3622.3797925922618</v>
      </c>
      <c r="X768" s="28"/>
      <c r="Y768">
        <f>SUM($W$4:W768)</f>
        <v>-843832.75103027071</v>
      </c>
      <c r="Z768">
        <f t="shared" si="218"/>
        <v>0.23439798639729742</v>
      </c>
      <c r="AA768">
        <f t="shared" si="214"/>
        <v>-3.6223797925925911</v>
      </c>
      <c r="AB768">
        <f t="shared" si="216"/>
        <v>1</v>
      </c>
      <c r="AC768">
        <f t="shared" si="215"/>
        <v>-3.3022125771604967</v>
      </c>
      <c r="AD768">
        <f t="shared" si="217"/>
        <v>2.8979038340738099</v>
      </c>
      <c r="AE768">
        <f>SUM($AD$4:AD768)/3600</f>
        <v>0.187518389117838</v>
      </c>
    </row>
    <row r="769" spans="1:31" x14ac:dyDescent="0.3">
      <c r="A769" s="8" t="s">
        <v>24</v>
      </c>
      <c r="B769" s="8">
        <v>765</v>
      </c>
      <c r="C769" s="8">
        <v>176</v>
      </c>
      <c r="D769" s="3">
        <f t="shared" si="201"/>
        <v>3.5555555555555558</v>
      </c>
      <c r="E769" s="9">
        <v>12.8</v>
      </c>
      <c r="F769" s="21">
        <f t="shared" si="202"/>
        <v>-0.20833333333333331</v>
      </c>
      <c r="G769" s="5">
        <f t="shared" si="203"/>
        <v>6.4</v>
      </c>
      <c r="H769" s="5">
        <f t="shared" si="204"/>
        <v>36291.565935555533</v>
      </c>
      <c r="I769">
        <f>SUM($D$4:D769)</f>
        <v>4694.5277777777828</v>
      </c>
      <c r="J769">
        <f t="shared" si="205"/>
        <v>3.5555555555556566</v>
      </c>
      <c r="K769">
        <f>Data!$B$4*9.81*0.012</f>
        <v>166.57380000000003</v>
      </c>
      <c r="L769" s="22">
        <f t="shared" si="206"/>
        <v>5.1086677333333332</v>
      </c>
      <c r="M769" s="22">
        <f>SUM($L$4:L769)</f>
        <v>18444.502797458306</v>
      </c>
      <c r="N769" s="22">
        <f t="shared" si="207"/>
        <v>18.444502797458306</v>
      </c>
      <c r="O769">
        <f>Data!$B$4*F769</f>
        <v>-294.79166666666663</v>
      </c>
      <c r="P769" s="23">
        <f t="shared" si="208"/>
        <v>-123.10919893333326</v>
      </c>
      <c r="Q769" s="23">
        <f>SUM($P$4:P769)/10000</f>
        <v>15.091392248634694</v>
      </c>
      <c r="R769" s="21">
        <f t="shared" si="209"/>
        <v>0</v>
      </c>
      <c r="S769">
        <f t="shared" si="210"/>
        <v>0</v>
      </c>
      <c r="T769">
        <f>SUM($S$4:S769)</f>
        <v>2061714.8493169737</v>
      </c>
      <c r="U769">
        <f t="shared" si="211"/>
        <v>0.57269856925471496</v>
      </c>
      <c r="V769" s="21">
        <f t="shared" si="212"/>
        <v>1</v>
      </c>
      <c r="W769" s="28">
        <f t="shared" si="213"/>
        <v>-437.72159620741957</v>
      </c>
      <c r="X769" s="28"/>
      <c r="Y769">
        <f>SUM($W$4:W769)</f>
        <v>-844270.47262647818</v>
      </c>
      <c r="Z769">
        <f t="shared" si="218"/>
        <v>0.23451957572957727</v>
      </c>
      <c r="AA769">
        <f t="shared" si="214"/>
        <v>-0.43772159620740719</v>
      </c>
      <c r="AB769">
        <f t="shared" si="216"/>
        <v>1</v>
      </c>
      <c r="AC769">
        <f t="shared" si="215"/>
        <v>1.0830864197530887</v>
      </c>
      <c r="AD769">
        <f t="shared" si="217"/>
        <v>0.3501772769659357</v>
      </c>
      <c r="AE769">
        <f>SUM($AD$4:AD769)/3600</f>
        <v>0.18761566058366189</v>
      </c>
    </row>
    <row r="770" spans="1:31" x14ac:dyDescent="0.3">
      <c r="A770" s="8" t="s">
        <v>24</v>
      </c>
      <c r="B770" s="8">
        <v>766</v>
      </c>
      <c r="C770" s="8">
        <v>177</v>
      </c>
      <c r="D770" s="3">
        <f t="shared" si="201"/>
        <v>4.4444444444444446</v>
      </c>
      <c r="E770" s="9">
        <v>16</v>
      </c>
      <c r="F770" s="21">
        <f t="shared" si="202"/>
        <v>0.55555555555555558</v>
      </c>
      <c r="G770" s="5">
        <f t="shared" si="203"/>
        <v>8</v>
      </c>
      <c r="H770" s="5">
        <f t="shared" si="204"/>
        <v>755191.16349382733</v>
      </c>
      <c r="I770">
        <f>SUM($D$4:D770)</f>
        <v>4698.9722222222272</v>
      </c>
      <c r="J770">
        <f t="shared" si="205"/>
        <v>4.4444444444443434</v>
      </c>
      <c r="K770">
        <f>Data!$B$4*9.81*0.012</f>
        <v>166.57380000000003</v>
      </c>
      <c r="L770" s="22">
        <f t="shared" si="206"/>
        <v>7.9822933333333337</v>
      </c>
      <c r="M770" s="22">
        <f>SUM($L$4:L770)</f>
        <v>18452.485090791641</v>
      </c>
      <c r="N770" s="22">
        <f t="shared" si="207"/>
        <v>18.45248509079164</v>
      </c>
      <c r="O770">
        <f>Data!$B$4*F770</f>
        <v>786.1111111111112</v>
      </c>
      <c r="P770" s="23">
        <f t="shared" si="208"/>
        <v>960.66720444444456</v>
      </c>
      <c r="Q770" s="23">
        <f>SUM($P$4:P770)/10000</f>
        <v>15.187458969079138</v>
      </c>
      <c r="R770" s="21">
        <f t="shared" si="209"/>
        <v>1</v>
      </c>
      <c r="S770">
        <f t="shared" si="210"/>
        <v>4269.6320197529894</v>
      </c>
      <c r="T770">
        <f>SUM($S$4:S770)</f>
        <v>2065984.4813367268</v>
      </c>
      <c r="U770">
        <f t="shared" si="211"/>
        <v>0.57388457814909077</v>
      </c>
      <c r="V770" s="21">
        <f t="shared" si="212"/>
        <v>0</v>
      </c>
      <c r="W770">
        <f t="shared" si="213"/>
        <v>0</v>
      </c>
      <c r="Y770">
        <f>SUM($W$4:W770)</f>
        <v>-844270.47262647818</v>
      </c>
      <c r="Z770">
        <f t="shared" si="218"/>
        <v>0.23451957572957727</v>
      </c>
      <c r="AA770">
        <f t="shared" si="214"/>
        <v>4.2696320197530868</v>
      </c>
      <c r="AB770">
        <f t="shared" si="216"/>
        <v>0</v>
      </c>
      <c r="AC770">
        <f t="shared" si="215"/>
        <v>5.0311111111111124</v>
      </c>
      <c r="AD770">
        <f t="shared" si="217"/>
        <v>0</v>
      </c>
      <c r="AE770">
        <f>SUM($AD$4:AD770)/3600</f>
        <v>0.18761566058366189</v>
      </c>
    </row>
    <row r="771" spans="1:31" x14ac:dyDescent="0.3">
      <c r="A771" s="8" t="s">
        <v>24</v>
      </c>
      <c r="B771" s="8">
        <v>767</v>
      </c>
      <c r="C771" s="8">
        <v>178</v>
      </c>
      <c r="D771" s="3">
        <f t="shared" si="201"/>
        <v>5.3055555555555562</v>
      </c>
      <c r="E771" s="9">
        <v>19.100000000000001</v>
      </c>
      <c r="F771" s="21">
        <f t="shared" si="202"/>
        <v>0.87500000000000011</v>
      </c>
      <c r="G771" s="5">
        <f t="shared" si="203"/>
        <v>9.5500000000000007</v>
      </c>
      <c r="H771" s="5">
        <f t="shared" si="204"/>
        <v>1753276.4724376935</v>
      </c>
      <c r="I771">
        <f>SUM($D$4:D771)</f>
        <v>4704.2777777777828</v>
      </c>
      <c r="J771">
        <f t="shared" si="205"/>
        <v>5.3055555555556566</v>
      </c>
      <c r="K771">
        <f>Data!$B$4*9.81*0.012</f>
        <v>166.57380000000003</v>
      </c>
      <c r="L771" s="22">
        <f t="shared" si="206"/>
        <v>11.375079808333336</v>
      </c>
      <c r="M771" s="22">
        <f>SUM($L$4:L771)</f>
        <v>18463.860170599975</v>
      </c>
      <c r="N771" s="22">
        <f t="shared" si="207"/>
        <v>18.463860170599975</v>
      </c>
      <c r="O771">
        <f>Data!$B$4*F771</f>
        <v>1238.1250000000002</v>
      </c>
      <c r="P771" s="23">
        <f t="shared" si="208"/>
        <v>1416.0738798083337</v>
      </c>
      <c r="Q771" s="23">
        <f>SUM($P$4:P771)/10000</f>
        <v>15.329066357059972</v>
      </c>
      <c r="R771" s="21">
        <f t="shared" si="209"/>
        <v>1</v>
      </c>
      <c r="S771">
        <f t="shared" si="210"/>
        <v>7513.0586400943575</v>
      </c>
      <c r="T771">
        <f>SUM($S$4:S771)</f>
        <v>2073497.5399768213</v>
      </c>
      <c r="U771">
        <f t="shared" si="211"/>
        <v>0.57597153888245034</v>
      </c>
      <c r="V771" s="21">
        <f t="shared" si="212"/>
        <v>0</v>
      </c>
      <c r="W771">
        <f t="shared" si="213"/>
        <v>0</v>
      </c>
      <c r="Y771">
        <f>SUM($W$4:W771)</f>
        <v>-844270.47262647818</v>
      </c>
      <c r="Z771">
        <f t="shared" si="218"/>
        <v>0.23451957572957727</v>
      </c>
      <c r="AA771">
        <f t="shared" si="214"/>
        <v>7.5130586400942159</v>
      </c>
      <c r="AB771">
        <f t="shared" si="216"/>
        <v>0</v>
      </c>
      <c r="AC771">
        <f t="shared" si="215"/>
        <v>5.9400520833333372</v>
      </c>
      <c r="AD771">
        <f t="shared" si="217"/>
        <v>0</v>
      </c>
      <c r="AE771">
        <f>SUM($AD$4:AD771)/3600</f>
        <v>0.18761566058366189</v>
      </c>
    </row>
    <row r="772" spans="1:31" x14ac:dyDescent="0.3">
      <c r="A772" s="8" t="s">
        <v>24</v>
      </c>
      <c r="B772" s="8">
        <v>768</v>
      </c>
      <c r="C772" s="8">
        <v>179</v>
      </c>
      <c r="D772" s="3">
        <f t="shared" si="201"/>
        <v>6.2222222222222214</v>
      </c>
      <c r="E772" s="9">
        <v>22.4</v>
      </c>
      <c r="F772" s="21">
        <f t="shared" si="202"/>
        <v>0.88888888888888862</v>
      </c>
      <c r="G772" s="5">
        <f t="shared" si="203"/>
        <v>11.2</v>
      </c>
      <c r="H772" s="5">
        <f t="shared" si="204"/>
        <v>1811196.0665655297</v>
      </c>
      <c r="I772">
        <f>SUM($D$4:D772)</f>
        <v>4710.5000000000055</v>
      </c>
      <c r="J772">
        <f t="shared" si="205"/>
        <v>6.2222222222226264</v>
      </c>
      <c r="K772">
        <f>Data!$B$4*9.81*0.012</f>
        <v>166.57380000000003</v>
      </c>
      <c r="L772" s="22">
        <f t="shared" si="206"/>
        <v>15.645294933333327</v>
      </c>
      <c r="M772" s="22">
        <f>SUM($L$4:L772)</f>
        <v>18479.505465533308</v>
      </c>
      <c r="N772" s="22">
        <f t="shared" si="207"/>
        <v>18.479505465533308</v>
      </c>
      <c r="O772">
        <f>Data!$B$4*F772</f>
        <v>1257.7777777777774</v>
      </c>
      <c r="P772" s="23">
        <f t="shared" si="208"/>
        <v>1439.9968727111107</v>
      </c>
      <c r="Q772" s="23">
        <f>SUM($P$4:P772)/10000</f>
        <v>15.473066044331082</v>
      </c>
      <c r="R772" s="21">
        <f t="shared" si="209"/>
        <v>1</v>
      </c>
      <c r="S772">
        <f t="shared" si="210"/>
        <v>8959.9805413141603</v>
      </c>
      <c r="T772">
        <f>SUM($S$4:S772)</f>
        <v>2082457.5205181355</v>
      </c>
      <c r="U772">
        <f t="shared" si="211"/>
        <v>0.57846042236614881</v>
      </c>
      <c r="V772" s="21">
        <f t="shared" si="212"/>
        <v>0</v>
      </c>
      <c r="W772">
        <f t="shared" si="213"/>
        <v>0</v>
      </c>
      <c r="Y772">
        <f>SUM($W$4:W772)</f>
        <v>-844270.47262647818</v>
      </c>
      <c r="Z772">
        <f t="shared" si="218"/>
        <v>0.23451957572957727</v>
      </c>
      <c r="AA772">
        <f t="shared" si="214"/>
        <v>8.9599805413135769</v>
      </c>
      <c r="AB772">
        <f t="shared" si="216"/>
        <v>0</v>
      </c>
      <c r="AC772">
        <f t="shared" si="215"/>
        <v>7.4762442129629481</v>
      </c>
      <c r="AD772">
        <f t="shared" si="217"/>
        <v>0</v>
      </c>
      <c r="AE772">
        <f>SUM($AD$4:AD772)/3600</f>
        <v>0.18761566058366189</v>
      </c>
    </row>
    <row r="773" spans="1:31" x14ac:dyDescent="0.3">
      <c r="A773" s="8" t="s">
        <v>24</v>
      </c>
      <c r="B773" s="8">
        <v>769</v>
      </c>
      <c r="C773" s="8">
        <v>180</v>
      </c>
      <c r="D773" s="3">
        <f t="shared" ref="D773:D836" si="219">E773/3.6</f>
        <v>7.1111111111111116</v>
      </c>
      <c r="E773" s="9">
        <v>25.6</v>
      </c>
      <c r="F773" s="21">
        <f t="shared" ref="F773:F836" si="220">($E773-$E771)/2/3.6</f>
        <v>0.90277777777777779</v>
      </c>
      <c r="G773" s="5">
        <f t="shared" ref="G773:G836" si="221">(E773-0)/2</f>
        <v>12.8</v>
      </c>
      <c r="H773" s="5">
        <f t="shared" ref="H773:H836" si="222">P773*O773</f>
        <v>1870719.1591849388</v>
      </c>
      <c r="I773">
        <f>SUM($D$4:D773)</f>
        <v>4717.6111111111168</v>
      </c>
      <c r="J773">
        <f t="shared" ref="J773:J836" si="223">I773-I772</f>
        <v>7.1111111111113132</v>
      </c>
      <c r="K773">
        <f>Data!$B$4*9.81*0.012</f>
        <v>166.57380000000003</v>
      </c>
      <c r="L773" s="22">
        <f t="shared" ref="L773:L836" si="224">0.5*2.13*1.224*0.31*(D773^2)</f>
        <v>20.434670933333333</v>
      </c>
      <c r="M773" s="22">
        <f>SUM($L$4:L773)</f>
        <v>18499.940136466641</v>
      </c>
      <c r="N773" s="22">
        <f t="shared" ref="N773:N836" si="225">M773/1000</f>
        <v>18.499940136466641</v>
      </c>
      <c r="O773">
        <f>Data!$B$4*F773</f>
        <v>1277.4305555555557</v>
      </c>
      <c r="P773" s="23">
        <f t="shared" ref="P773:P836" si="226">L773+K773+O773</f>
        <v>1464.4390264888891</v>
      </c>
      <c r="Q773" s="23">
        <f>SUM($P$4:P773)/10000</f>
        <v>15.619509946979973</v>
      </c>
      <c r="R773" s="21">
        <f t="shared" ref="R773:R836" si="227">IF(O773&lt;0.0001,0,1)</f>
        <v>1</v>
      </c>
      <c r="S773">
        <f t="shared" ref="S773:S836" si="228">IF(R773&lt;1,0,1)*(J773*P773)</f>
        <v>10413.788632810174</v>
      </c>
      <c r="T773">
        <f>SUM($S$4:S773)</f>
        <v>2092871.3091509456</v>
      </c>
      <c r="U773">
        <f t="shared" ref="U773:U836" si="229">T773/3600000</f>
        <v>0.58135314143081818</v>
      </c>
      <c r="V773" s="21">
        <f t="shared" ref="V773:V836" si="230">IF(P773&lt;-0.000001,1,0)</f>
        <v>0</v>
      </c>
      <c r="W773">
        <f t="shared" ref="W773:W836" si="231">IF(V773&lt;1,0,1*J773*P773)</f>
        <v>0</v>
      </c>
      <c r="Y773">
        <f>SUM($W$4:W773)</f>
        <v>-844270.47262647818</v>
      </c>
      <c r="Z773">
        <f t="shared" si="218"/>
        <v>0.23451957572957727</v>
      </c>
      <c r="AA773">
        <f t="shared" ref="AA773:AA836" si="232">P773*D773/1000</f>
        <v>10.413788632809879</v>
      </c>
      <c r="AB773">
        <f t="shared" si="216"/>
        <v>0</v>
      </c>
      <c r="AC773">
        <f t="shared" si="215"/>
        <v>8.3851851851851968</v>
      </c>
      <c r="AD773">
        <f t="shared" si="217"/>
        <v>0</v>
      </c>
      <c r="AE773">
        <f>SUM($AD$4:AD773)/3600</f>
        <v>0.18761566058366189</v>
      </c>
    </row>
    <row r="774" spans="1:31" x14ac:dyDescent="0.3">
      <c r="A774" s="8" t="s">
        <v>24</v>
      </c>
      <c r="B774" s="8">
        <v>770</v>
      </c>
      <c r="C774" s="8">
        <v>181</v>
      </c>
      <c r="D774" s="3">
        <f t="shared" si="219"/>
        <v>8.3611111111111107</v>
      </c>
      <c r="E774" s="9">
        <v>30.1</v>
      </c>
      <c r="F774" s="21">
        <f t="shared" si="220"/>
        <v>1.0694444444444449</v>
      </c>
      <c r="G774" s="5">
        <f t="shared" si="221"/>
        <v>15.05</v>
      </c>
      <c r="H774" s="5">
        <f t="shared" si="222"/>
        <v>2584787.6408109856</v>
      </c>
      <c r="I774">
        <f>SUM($D$4:D774)</f>
        <v>4725.9722222222281</v>
      </c>
      <c r="J774">
        <f t="shared" si="223"/>
        <v>8.3611111111113132</v>
      </c>
      <c r="K774">
        <f>Data!$B$4*9.81*0.012</f>
        <v>166.57380000000003</v>
      </c>
      <c r="L774" s="22">
        <f t="shared" si="224"/>
        <v>28.250146808333326</v>
      </c>
      <c r="M774" s="22">
        <f>SUM($L$4:L774)</f>
        <v>18528.190283274973</v>
      </c>
      <c r="N774" s="22">
        <f t="shared" si="225"/>
        <v>18.528190283274974</v>
      </c>
      <c r="O774">
        <f>Data!$B$4*F774</f>
        <v>1513.2638888888894</v>
      </c>
      <c r="P774" s="23">
        <f t="shared" si="226"/>
        <v>1708.0878356972228</v>
      </c>
      <c r="Q774" s="23">
        <f>SUM($P$4:P774)/10000</f>
        <v>15.790318730549695</v>
      </c>
      <c r="R774" s="21">
        <f t="shared" si="227"/>
        <v>1</v>
      </c>
      <c r="S774">
        <f t="shared" si="228"/>
        <v>14281.512181802125</v>
      </c>
      <c r="T774">
        <f>SUM($S$4:S774)</f>
        <v>2107152.8213327476</v>
      </c>
      <c r="U774">
        <f t="shared" si="229"/>
        <v>0.58532022814798546</v>
      </c>
      <c r="V774" s="21">
        <f t="shared" si="230"/>
        <v>0</v>
      </c>
      <c r="W774">
        <f t="shared" si="231"/>
        <v>0</v>
      </c>
      <c r="Y774">
        <f>SUM($W$4:W774)</f>
        <v>-844270.47262647818</v>
      </c>
      <c r="Z774">
        <f t="shared" si="218"/>
        <v>0.23451957572957727</v>
      </c>
      <c r="AA774">
        <f t="shared" si="232"/>
        <v>14.281512181801778</v>
      </c>
      <c r="AB774">
        <f t="shared" si="216"/>
        <v>0</v>
      </c>
      <c r="AC774">
        <f t="shared" ref="AC774:AC837" si="233">(0.5*1415*(D774^2-D773^2)/1000)</f>
        <v>13.683246527777769</v>
      </c>
      <c r="AD774">
        <f t="shared" si="217"/>
        <v>0</v>
      </c>
      <c r="AE774">
        <f>SUM($AD$4:AD774)/3600</f>
        <v>0.18761566058366189</v>
      </c>
    </row>
    <row r="775" spans="1:31" x14ac:dyDescent="0.3">
      <c r="A775" s="8" t="s">
        <v>24</v>
      </c>
      <c r="B775" s="8">
        <v>771</v>
      </c>
      <c r="C775" s="8">
        <v>182</v>
      </c>
      <c r="D775" s="3">
        <f t="shared" si="219"/>
        <v>9.8055555555555554</v>
      </c>
      <c r="E775" s="9">
        <v>35.299999999999997</v>
      </c>
      <c r="F775" s="21">
        <f t="shared" si="220"/>
        <v>1.3472222222222217</v>
      </c>
      <c r="G775" s="5">
        <f t="shared" si="221"/>
        <v>17.649999999999999</v>
      </c>
      <c r="H775" s="5">
        <f t="shared" si="222"/>
        <v>4025665.0713797058</v>
      </c>
      <c r="I775">
        <f>SUM($D$4:D775)</f>
        <v>4735.7777777777837</v>
      </c>
      <c r="J775">
        <f t="shared" si="223"/>
        <v>9.8055555555556566</v>
      </c>
      <c r="K775">
        <f>Data!$B$4*9.81*0.012</f>
        <v>166.57380000000003</v>
      </c>
      <c r="L775" s="22">
        <f t="shared" si="224"/>
        <v>38.854124608333329</v>
      </c>
      <c r="M775" s="22">
        <f>SUM($L$4:L775)</f>
        <v>18567.044407883306</v>
      </c>
      <c r="N775" s="22">
        <f t="shared" si="225"/>
        <v>18.567044407883305</v>
      </c>
      <c r="O775">
        <f>Data!$B$4*F775</f>
        <v>1906.3194444444437</v>
      </c>
      <c r="P775" s="23">
        <f t="shared" si="226"/>
        <v>2111.7473690527772</v>
      </c>
      <c r="Q775" s="23">
        <f>SUM($P$4:P775)/10000</f>
        <v>16.001493467454974</v>
      </c>
      <c r="R775" s="21">
        <f t="shared" si="227"/>
        <v>1</v>
      </c>
      <c r="S775">
        <f t="shared" si="228"/>
        <v>20706.856146545502</v>
      </c>
      <c r="T775">
        <f>SUM($S$4:S775)</f>
        <v>2127859.6774792932</v>
      </c>
      <c r="U775">
        <f t="shared" si="229"/>
        <v>0.59107213263313696</v>
      </c>
      <c r="V775" s="21">
        <f t="shared" si="230"/>
        <v>0</v>
      </c>
      <c r="W775">
        <f t="shared" si="231"/>
        <v>0</v>
      </c>
      <c r="Y775">
        <f>SUM($W$4:W775)</f>
        <v>-844270.47262647818</v>
      </c>
      <c r="Z775">
        <f t="shared" si="218"/>
        <v>0.23451957572957727</v>
      </c>
      <c r="AA775">
        <f t="shared" si="232"/>
        <v>20.706856146545288</v>
      </c>
      <c r="AB775">
        <f t="shared" si="216"/>
        <v>0</v>
      </c>
      <c r="AC775">
        <f t="shared" si="233"/>
        <v>18.565324074074081</v>
      </c>
      <c r="AD775">
        <f t="shared" si="217"/>
        <v>0</v>
      </c>
      <c r="AE775">
        <f>SUM($AD$4:AD775)/3600</f>
        <v>0.18761566058366189</v>
      </c>
    </row>
    <row r="776" spans="1:31" x14ac:dyDescent="0.3">
      <c r="A776" s="8" t="s">
        <v>24</v>
      </c>
      <c r="B776" s="8">
        <v>772</v>
      </c>
      <c r="C776" s="8">
        <v>183</v>
      </c>
      <c r="D776" s="3">
        <f t="shared" si="219"/>
        <v>11.083333333333332</v>
      </c>
      <c r="E776" s="9">
        <v>39.9</v>
      </c>
      <c r="F776" s="21">
        <f t="shared" si="220"/>
        <v>1.3611111111111107</v>
      </c>
      <c r="G776" s="5">
        <f t="shared" si="221"/>
        <v>19.95</v>
      </c>
      <c r="H776" s="5">
        <f t="shared" si="222"/>
        <v>4125791.1558900513</v>
      </c>
      <c r="I776">
        <f>SUM($D$4:D776)</f>
        <v>4746.8611111111168</v>
      </c>
      <c r="J776">
        <f t="shared" si="223"/>
        <v>11.08333333333303</v>
      </c>
      <c r="K776">
        <f>Data!$B$4*9.81*0.012</f>
        <v>166.57380000000003</v>
      </c>
      <c r="L776" s="22">
        <f t="shared" si="224"/>
        <v>49.640198474999984</v>
      </c>
      <c r="M776" s="22">
        <f>SUM($L$4:L776)</f>
        <v>18616.684606358307</v>
      </c>
      <c r="N776" s="22">
        <f t="shared" si="225"/>
        <v>18.616684606358309</v>
      </c>
      <c r="O776">
        <f>Data!$B$4*F776</f>
        <v>1925.9722222222217</v>
      </c>
      <c r="P776" s="23">
        <f t="shared" si="226"/>
        <v>2142.1862206972219</v>
      </c>
      <c r="Q776" s="23">
        <f>SUM($P$4:P776)/10000</f>
        <v>16.215712089524693</v>
      </c>
      <c r="R776" s="21">
        <f t="shared" si="227"/>
        <v>1</v>
      </c>
      <c r="S776">
        <f t="shared" si="228"/>
        <v>23742.563946060225</v>
      </c>
      <c r="T776">
        <f>SUM($S$4:S776)</f>
        <v>2151602.2414253536</v>
      </c>
      <c r="U776">
        <f t="shared" si="229"/>
        <v>0.59766728928482049</v>
      </c>
      <c r="V776" s="21">
        <f t="shared" si="230"/>
        <v>0</v>
      </c>
      <c r="W776">
        <f t="shared" si="231"/>
        <v>0</v>
      </c>
      <c r="Y776">
        <f>SUM($W$4:W776)</f>
        <v>-844270.47262647818</v>
      </c>
      <c r="Z776">
        <f t="shared" si="218"/>
        <v>0.23451957572957727</v>
      </c>
      <c r="AA776">
        <f t="shared" si="232"/>
        <v>23.742563946060873</v>
      </c>
      <c r="AB776">
        <f t="shared" si="216"/>
        <v>0</v>
      </c>
      <c r="AC776">
        <f t="shared" si="233"/>
        <v>18.884135802469121</v>
      </c>
      <c r="AD776">
        <f t="shared" si="217"/>
        <v>0</v>
      </c>
      <c r="AE776">
        <f>SUM($AD$4:AD776)/3600</f>
        <v>0.18761566058366189</v>
      </c>
    </row>
    <row r="777" spans="1:31" x14ac:dyDescent="0.3">
      <c r="A777" s="8" t="s">
        <v>24</v>
      </c>
      <c r="B777" s="8">
        <v>773</v>
      </c>
      <c r="C777" s="8">
        <v>184</v>
      </c>
      <c r="D777" s="3">
        <f t="shared" si="219"/>
        <v>12.361111111111111</v>
      </c>
      <c r="E777" s="9">
        <v>44.5</v>
      </c>
      <c r="F777" s="21">
        <f t="shared" si="220"/>
        <v>1.2777777777777781</v>
      </c>
      <c r="G777" s="5">
        <f t="shared" si="221"/>
        <v>22.25</v>
      </c>
      <c r="H777" s="5">
        <f t="shared" si="222"/>
        <v>3681879.4949367116</v>
      </c>
      <c r="I777">
        <f>SUM($D$4:D777)</f>
        <v>4759.2222222222281</v>
      </c>
      <c r="J777">
        <f t="shared" si="223"/>
        <v>12.361111111111313</v>
      </c>
      <c r="K777">
        <f>Data!$B$4*9.81*0.012</f>
        <v>166.57380000000003</v>
      </c>
      <c r="L777" s="22">
        <f t="shared" si="224"/>
        <v>61.745845208333321</v>
      </c>
      <c r="M777" s="22">
        <f>SUM($L$4:L777)</f>
        <v>18678.430451566641</v>
      </c>
      <c r="N777" s="22">
        <f t="shared" si="225"/>
        <v>18.678430451566641</v>
      </c>
      <c r="O777">
        <f>Data!$B$4*F777</f>
        <v>1808.0555555555561</v>
      </c>
      <c r="P777" s="23">
        <f t="shared" si="226"/>
        <v>2036.3752007638896</v>
      </c>
      <c r="Q777" s="23">
        <f>SUM($P$4:P777)/10000</f>
        <v>16.419349609601085</v>
      </c>
      <c r="R777" s="21">
        <f t="shared" si="227"/>
        <v>1</v>
      </c>
      <c r="S777">
        <f t="shared" si="228"/>
        <v>25171.860120554047</v>
      </c>
      <c r="T777">
        <f>SUM($S$4:S777)</f>
        <v>2176774.1015459076</v>
      </c>
      <c r="U777">
        <f t="shared" si="229"/>
        <v>0.60465947265164099</v>
      </c>
      <c r="V777" s="21">
        <f t="shared" si="230"/>
        <v>0</v>
      </c>
      <c r="W777">
        <f t="shared" si="231"/>
        <v>0</v>
      </c>
      <c r="Y777">
        <f>SUM($W$4:W777)</f>
        <v>-844270.47262647818</v>
      </c>
      <c r="Z777">
        <f t="shared" si="218"/>
        <v>0.23451957572957727</v>
      </c>
      <c r="AA777">
        <f t="shared" si="232"/>
        <v>25.171860120553632</v>
      </c>
      <c r="AB777">
        <f t="shared" si="216"/>
        <v>0</v>
      </c>
      <c r="AC777">
        <f t="shared" si="233"/>
        <v>21.194429012345687</v>
      </c>
      <c r="AD777">
        <f t="shared" si="217"/>
        <v>0</v>
      </c>
      <c r="AE777">
        <f>SUM($AD$4:AD777)/3600</f>
        <v>0.18761566058366189</v>
      </c>
    </row>
    <row r="778" spans="1:31" x14ac:dyDescent="0.3">
      <c r="A778" s="8" t="s">
        <v>24</v>
      </c>
      <c r="B778" s="8">
        <v>774</v>
      </c>
      <c r="C778" s="8">
        <v>185</v>
      </c>
      <c r="D778" s="3">
        <f t="shared" si="219"/>
        <v>13.194444444444445</v>
      </c>
      <c r="E778" s="9">
        <v>47.5</v>
      </c>
      <c r="F778" s="21">
        <f t="shared" si="220"/>
        <v>1.0555555555555558</v>
      </c>
      <c r="G778" s="5">
        <f t="shared" si="221"/>
        <v>23.75</v>
      </c>
      <c r="H778" s="5">
        <f t="shared" si="222"/>
        <v>2584748.7929999051</v>
      </c>
      <c r="I778">
        <f>SUM($D$4:D778)</f>
        <v>4772.4166666666724</v>
      </c>
      <c r="J778">
        <f t="shared" si="223"/>
        <v>13.194444444444343</v>
      </c>
      <c r="K778">
        <f>Data!$B$4*9.81*0.012</f>
        <v>166.57380000000003</v>
      </c>
      <c r="L778" s="22">
        <f t="shared" si="224"/>
        <v>70.35175520833333</v>
      </c>
      <c r="M778" s="22">
        <f>SUM($L$4:L778)</f>
        <v>18748.782206774973</v>
      </c>
      <c r="N778" s="22">
        <f t="shared" si="225"/>
        <v>18.748782206774973</v>
      </c>
      <c r="O778">
        <f>Data!$B$4*F778</f>
        <v>1493.6111111111115</v>
      </c>
      <c r="P778" s="23">
        <f t="shared" si="226"/>
        <v>1730.536666319445</v>
      </c>
      <c r="Q778" s="23">
        <f>SUM($P$4:P778)/10000</f>
        <v>16.592403276233028</v>
      </c>
      <c r="R778" s="21">
        <f t="shared" si="227"/>
        <v>1</v>
      </c>
      <c r="S778">
        <f t="shared" si="228"/>
        <v>22833.469902825836</v>
      </c>
      <c r="T778">
        <f>SUM($S$4:S778)</f>
        <v>2199607.5714487336</v>
      </c>
      <c r="U778">
        <f t="shared" si="229"/>
        <v>0.61100210318020376</v>
      </c>
      <c r="V778" s="21">
        <f t="shared" si="230"/>
        <v>0</v>
      </c>
      <c r="W778">
        <f t="shared" si="231"/>
        <v>0</v>
      </c>
      <c r="Y778">
        <f>SUM($W$4:W778)</f>
        <v>-844270.47262647818</v>
      </c>
      <c r="Z778">
        <f t="shared" si="218"/>
        <v>0.23451957572957727</v>
      </c>
      <c r="AA778">
        <f t="shared" si="232"/>
        <v>22.83346990282601</v>
      </c>
      <c r="AB778">
        <f t="shared" si="216"/>
        <v>0</v>
      </c>
      <c r="AC778">
        <f t="shared" si="233"/>
        <v>15.067129629629635</v>
      </c>
      <c r="AD778">
        <f t="shared" si="217"/>
        <v>0</v>
      </c>
      <c r="AE778">
        <f>SUM($AD$4:AD778)/3600</f>
        <v>0.18761566058366189</v>
      </c>
    </row>
    <row r="779" spans="1:31" x14ac:dyDescent="0.3">
      <c r="A779" s="8" t="s">
        <v>24</v>
      </c>
      <c r="B779" s="8">
        <v>775</v>
      </c>
      <c r="C779" s="8">
        <v>186</v>
      </c>
      <c r="D779" s="3">
        <f t="shared" si="219"/>
        <v>14.138888888888888</v>
      </c>
      <c r="E779" s="9">
        <v>50.9</v>
      </c>
      <c r="F779" s="21">
        <f t="shared" si="220"/>
        <v>0.88888888888888862</v>
      </c>
      <c r="G779" s="5">
        <f t="shared" si="221"/>
        <v>25.45</v>
      </c>
      <c r="H779" s="5">
        <f t="shared" si="222"/>
        <v>1893125.5977860852</v>
      </c>
      <c r="I779">
        <f>SUM($D$4:D779)</f>
        <v>4786.5555555555611</v>
      </c>
      <c r="J779">
        <f t="shared" si="223"/>
        <v>14.138888888888687</v>
      </c>
      <c r="K779">
        <f>Data!$B$4*9.81*0.012</f>
        <v>166.57380000000003</v>
      </c>
      <c r="L779" s="22">
        <f t="shared" si="224"/>
        <v>80.783614808333311</v>
      </c>
      <c r="M779" s="22">
        <f>SUM($L$4:L779)</f>
        <v>18829.565821583306</v>
      </c>
      <c r="N779" s="22">
        <f t="shared" si="225"/>
        <v>18.829565821583305</v>
      </c>
      <c r="O779">
        <f>Data!$B$4*F779</f>
        <v>1257.7777777777774</v>
      </c>
      <c r="P779" s="23">
        <f t="shared" si="226"/>
        <v>1505.1351925861106</v>
      </c>
      <c r="Q779" s="23">
        <f>SUM($P$4:P779)/10000</f>
        <v>16.742916795491638</v>
      </c>
      <c r="R779" s="21">
        <f t="shared" si="227"/>
        <v>1</v>
      </c>
      <c r="S779">
        <f t="shared" si="228"/>
        <v>21280.939250731095</v>
      </c>
      <c r="T779">
        <f>SUM($S$4:S779)</f>
        <v>2220888.5106994645</v>
      </c>
      <c r="U779">
        <f t="shared" si="229"/>
        <v>0.61691347519429574</v>
      </c>
      <c r="V779" s="21">
        <f t="shared" si="230"/>
        <v>0</v>
      </c>
      <c r="W779">
        <f t="shared" si="231"/>
        <v>0</v>
      </c>
      <c r="Y779">
        <f>SUM($W$4:W779)</f>
        <v>-844270.47262647818</v>
      </c>
      <c r="Z779">
        <f t="shared" si="218"/>
        <v>0.23451957572957727</v>
      </c>
      <c r="AA779">
        <f t="shared" si="232"/>
        <v>21.280939250731397</v>
      </c>
      <c r="AB779">
        <f t="shared" si="216"/>
        <v>0</v>
      </c>
      <c r="AC779">
        <f t="shared" si="233"/>
        <v>18.263981481481455</v>
      </c>
      <c r="AD779">
        <f t="shared" si="217"/>
        <v>0</v>
      </c>
      <c r="AE779">
        <f>SUM($AD$4:AD779)/3600</f>
        <v>0.18761566058366189</v>
      </c>
    </row>
    <row r="780" spans="1:31" x14ac:dyDescent="0.3">
      <c r="A780" s="8" t="s">
        <v>24</v>
      </c>
      <c r="B780" s="8">
        <v>776</v>
      </c>
      <c r="C780" s="8">
        <v>187</v>
      </c>
      <c r="D780" s="3">
        <f t="shared" si="219"/>
        <v>15.027777777777779</v>
      </c>
      <c r="E780" s="9">
        <v>54.1</v>
      </c>
      <c r="F780" s="21">
        <f t="shared" si="220"/>
        <v>0.91666666666666685</v>
      </c>
      <c r="G780" s="5">
        <f t="shared" si="221"/>
        <v>27.05</v>
      </c>
      <c r="H780" s="5">
        <f t="shared" si="222"/>
        <v>2016857.5845187542</v>
      </c>
      <c r="I780">
        <f>SUM($D$4:D780)</f>
        <v>4801.5833333333385</v>
      </c>
      <c r="J780">
        <f t="shared" si="223"/>
        <v>15.027777777777374</v>
      </c>
      <c r="K780">
        <f>Data!$B$4*9.81*0.012</f>
        <v>166.57380000000003</v>
      </c>
      <c r="L780" s="22">
        <f t="shared" si="224"/>
        <v>91.260374808333324</v>
      </c>
      <c r="M780" s="22">
        <f>SUM($L$4:L780)</f>
        <v>18920.826196391641</v>
      </c>
      <c r="N780" s="22">
        <f t="shared" si="225"/>
        <v>18.920826196391641</v>
      </c>
      <c r="O780">
        <f>Data!$B$4*F780</f>
        <v>1297.0833333333335</v>
      </c>
      <c r="P780" s="23">
        <f t="shared" si="226"/>
        <v>1554.917508141667</v>
      </c>
      <c r="Q780" s="23">
        <f>SUM($P$4:P780)/10000</f>
        <v>16.898408546305806</v>
      </c>
      <c r="R780" s="21">
        <f t="shared" si="227"/>
        <v>1</v>
      </c>
      <c r="S780">
        <f t="shared" si="228"/>
        <v>23366.95477512831</v>
      </c>
      <c r="T780">
        <f>SUM($S$4:S780)</f>
        <v>2244255.465474593</v>
      </c>
      <c r="U780">
        <f t="shared" si="229"/>
        <v>0.62340429596516467</v>
      </c>
      <c r="V780" s="21">
        <f t="shared" si="230"/>
        <v>0</v>
      </c>
      <c r="W780">
        <f t="shared" si="231"/>
        <v>0</v>
      </c>
      <c r="Y780">
        <f>SUM($W$4:W780)</f>
        <v>-844270.47262647818</v>
      </c>
      <c r="Z780">
        <f t="shared" si="218"/>
        <v>0.23451957572957727</v>
      </c>
      <c r="AA780">
        <f t="shared" si="232"/>
        <v>23.366954775128942</v>
      </c>
      <c r="AB780">
        <f t="shared" si="216"/>
        <v>0</v>
      </c>
      <c r="AC780">
        <f t="shared" si="233"/>
        <v>18.342592592592631</v>
      </c>
      <c r="AD780">
        <f t="shared" si="217"/>
        <v>0</v>
      </c>
      <c r="AE780">
        <f>SUM($AD$4:AD780)/3600</f>
        <v>0.18761566058366189</v>
      </c>
    </row>
    <row r="781" spans="1:31" x14ac:dyDescent="0.3">
      <c r="A781" s="8" t="s">
        <v>24</v>
      </c>
      <c r="B781" s="8">
        <v>777</v>
      </c>
      <c r="C781" s="8">
        <v>188</v>
      </c>
      <c r="D781" s="3">
        <f t="shared" si="219"/>
        <v>15.638888888888888</v>
      </c>
      <c r="E781" s="9">
        <v>56.3</v>
      </c>
      <c r="F781" s="21">
        <f t="shared" si="220"/>
        <v>0.74999999999999978</v>
      </c>
      <c r="G781" s="5">
        <f t="shared" si="221"/>
        <v>28.15</v>
      </c>
      <c r="H781" s="5">
        <f t="shared" si="222"/>
        <v>1407915.1398643432</v>
      </c>
      <c r="I781">
        <f>SUM($D$4:D781)</f>
        <v>4817.2222222222272</v>
      </c>
      <c r="J781">
        <f t="shared" si="223"/>
        <v>15.638888888888687</v>
      </c>
      <c r="K781">
        <f>Data!$B$4*9.81*0.012</f>
        <v>166.57380000000003</v>
      </c>
      <c r="L781" s="22">
        <f t="shared" si="224"/>
        <v>98.833575608333305</v>
      </c>
      <c r="M781" s="22">
        <f>SUM($L$4:L781)</f>
        <v>19019.659771999974</v>
      </c>
      <c r="N781" s="22">
        <f t="shared" si="225"/>
        <v>19.019659771999972</v>
      </c>
      <c r="O781">
        <f>Data!$B$4*F781</f>
        <v>1061.2499999999998</v>
      </c>
      <c r="P781" s="23">
        <f t="shared" si="226"/>
        <v>1326.657375608333</v>
      </c>
      <c r="Q781" s="23">
        <f>SUM($P$4:P781)/10000</f>
        <v>17.031074283866641</v>
      </c>
      <c r="R781" s="21">
        <f t="shared" si="227"/>
        <v>1</v>
      </c>
      <c r="S781">
        <f t="shared" si="228"/>
        <v>20747.447290763386</v>
      </c>
      <c r="T781">
        <f>SUM($S$4:S781)</f>
        <v>2265002.9127653562</v>
      </c>
      <c r="U781">
        <f t="shared" si="229"/>
        <v>0.62916747576815446</v>
      </c>
      <c r="V781" s="21">
        <f t="shared" si="230"/>
        <v>0</v>
      </c>
      <c r="W781">
        <f t="shared" si="231"/>
        <v>0</v>
      </c>
      <c r="Y781">
        <f>SUM($W$4:W781)</f>
        <v>-844270.47262647818</v>
      </c>
      <c r="Z781">
        <f t="shared" si="218"/>
        <v>0.23451957572957727</v>
      </c>
      <c r="AA781">
        <f t="shared" si="232"/>
        <v>20.747447290763652</v>
      </c>
      <c r="AB781">
        <f t="shared" ref="AB781:AB844" si="234">IF(P781&lt;-0.000001,1,0)</f>
        <v>0</v>
      </c>
      <c r="AC781">
        <f t="shared" si="233"/>
        <v>13.259074074074029</v>
      </c>
      <c r="AD781">
        <f t="shared" si="217"/>
        <v>0</v>
      </c>
      <c r="AE781">
        <f>SUM($AD$4:AD781)/3600</f>
        <v>0.18761566058366189</v>
      </c>
    </row>
    <row r="782" spans="1:31" x14ac:dyDescent="0.3">
      <c r="A782" s="8" t="s">
        <v>24</v>
      </c>
      <c r="B782" s="8">
        <v>778</v>
      </c>
      <c r="C782" s="8">
        <v>189</v>
      </c>
      <c r="D782" s="3">
        <f t="shared" si="219"/>
        <v>16.138888888888889</v>
      </c>
      <c r="E782" s="9">
        <v>58.1</v>
      </c>
      <c r="F782" s="21">
        <f t="shared" si="220"/>
        <v>0.55555555555555558</v>
      </c>
      <c r="G782" s="5">
        <f t="shared" si="221"/>
        <v>29.05</v>
      </c>
      <c r="H782" s="5">
        <f t="shared" si="222"/>
        <v>831657.79452556348</v>
      </c>
      <c r="I782">
        <f>SUM($D$4:D782)</f>
        <v>4833.3611111111159</v>
      </c>
      <c r="J782">
        <f t="shared" si="223"/>
        <v>16.138888888888687</v>
      </c>
      <c r="K782">
        <f>Data!$B$4*9.81*0.012</f>
        <v>166.57380000000003</v>
      </c>
      <c r="L782" s="22">
        <f t="shared" si="224"/>
        <v>105.25433280833333</v>
      </c>
      <c r="M782" s="22">
        <f>SUM($L$4:L782)</f>
        <v>19124.914104808307</v>
      </c>
      <c r="N782" s="22">
        <f t="shared" si="225"/>
        <v>19.124914104808308</v>
      </c>
      <c r="O782">
        <f>Data!$B$4*F782</f>
        <v>786.1111111111112</v>
      </c>
      <c r="P782" s="23">
        <f t="shared" si="226"/>
        <v>1057.9392439194446</v>
      </c>
      <c r="Q782" s="23">
        <f>SUM($P$4:P782)/10000</f>
        <v>17.136868208258583</v>
      </c>
      <c r="R782" s="21">
        <f t="shared" si="227"/>
        <v>1</v>
      </c>
      <c r="S782">
        <f t="shared" si="228"/>
        <v>17073.963908810823</v>
      </c>
      <c r="T782">
        <f>SUM($S$4:S782)</f>
        <v>2282076.8766741669</v>
      </c>
      <c r="U782">
        <f t="shared" si="229"/>
        <v>0.63391024352060188</v>
      </c>
      <c r="V782" s="21">
        <f t="shared" si="230"/>
        <v>0</v>
      </c>
      <c r="W782">
        <f t="shared" si="231"/>
        <v>0</v>
      </c>
      <c r="Y782">
        <f>SUM($W$4:W782)</f>
        <v>-844270.47262647818</v>
      </c>
      <c r="Z782">
        <f t="shared" si="218"/>
        <v>0.23451957572957727</v>
      </c>
      <c r="AA782">
        <f t="shared" si="232"/>
        <v>17.073963908811038</v>
      </c>
      <c r="AB782">
        <f t="shared" si="234"/>
        <v>0</v>
      </c>
      <c r="AC782">
        <f t="shared" si="233"/>
        <v>11.241388888888947</v>
      </c>
      <c r="AD782">
        <f t="shared" si="217"/>
        <v>0</v>
      </c>
      <c r="AE782">
        <f>SUM($AD$4:AD782)/3600</f>
        <v>0.18761566058366189</v>
      </c>
    </row>
    <row r="783" spans="1:31" x14ac:dyDescent="0.3">
      <c r="A783" s="8" t="s">
        <v>24</v>
      </c>
      <c r="B783" s="8">
        <v>779</v>
      </c>
      <c r="C783" s="8">
        <v>190</v>
      </c>
      <c r="D783" s="3">
        <f t="shared" si="219"/>
        <v>16.611111111111111</v>
      </c>
      <c r="E783" s="9">
        <v>59.8</v>
      </c>
      <c r="F783" s="21">
        <f t="shared" si="220"/>
        <v>0.4861111111111111</v>
      </c>
      <c r="G783" s="5">
        <f t="shared" si="221"/>
        <v>29.9</v>
      </c>
      <c r="H783" s="5">
        <f t="shared" si="222"/>
        <v>664408.77960119979</v>
      </c>
      <c r="I783">
        <f>SUM($D$4:D783)</f>
        <v>4849.9722222222272</v>
      </c>
      <c r="J783">
        <f t="shared" si="223"/>
        <v>16.611111111111313</v>
      </c>
      <c r="K783">
        <f>Data!$B$4*9.81*0.012</f>
        <v>166.57380000000003</v>
      </c>
      <c r="L783" s="22">
        <f t="shared" si="224"/>
        <v>111.50390723333331</v>
      </c>
      <c r="M783" s="22">
        <f>SUM($L$4:L783)</f>
        <v>19236.418012041642</v>
      </c>
      <c r="N783" s="22">
        <f t="shared" si="225"/>
        <v>19.236418012041643</v>
      </c>
      <c r="O783">
        <f>Data!$B$4*F783</f>
        <v>687.84722222222217</v>
      </c>
      <c r="P783" s="23">
        <f t="shared" si="226"/>
        <v>965.92492945555546</v>
      </c>
      <c r="Q783" s="23">
        <f>SUM($P$4:P783)/10000</f>
        <v>17.233460701204141</v>
      </c>
      <c r="R783" s="21">
        <f t="shared" si="227"/>
        <v>1</v>
      </c>
      <c r="S783">
        <f t="shared" si="228"/>
        <v>16045.086328178588</v>
      </c>
      <c r="T783">
        <f>SUM($S$4:S783)</f>
        <v>2298121.9630023455</v>
      </c>
      <c r="U783">
        <f t="shared" si="229"/>
        <v>0.63836721194509594</v>
      </c>
      <c r="V783" s="21">
        <f t="shared" si="230"/>
        <v>0</v>
      </c>
      <c r="W783">
        <f t="shared" si="231"/>
        <v>0</v>
      </c>
      <c r="Y783">
        <f>SUM($W$4:W783)</f>
        <v>-844270.47262647818</v>
      </c>
      <c r="Z783">
        <f t="shared" si="218"/>
        <v>0.23451957572957727</v>
      </c>
      <c r="AA783">
        <f t="shared" si="232"/>
        <v>16.045086328178392</v>
      </c>
      <c r="AB783">
        <f t="shared" si="234"/>
        <v>0</v>
      </c>
      <c r="AC783">
        <f t="shared" si="233"/>
        <v>10.941684027777734</v>
      </c>
      <c r="AD783">
        <f t="shared" si="217"/>
        <v>0</v>
      </c>
      <c r="AE783">
        <f>SUM($AD$4:AD783)/3600</f>
        <v>0.18761566058366189</v>
      </c>
    </row>
    <row r="784" spans="1:31" x14ac:dyDescent="0.3">
      <c r="A784" s="8" t="s">
        <v>24</v>
      </c>
      <c r="B784" s="8">
        <v>780</v>
      </c>
      <c r="C784" s="8">
        <v>191</v>
      </c>
      <c r="D784" s="3">
        <f t="shared" si="219"/>
        <v>16.972222222222221</v>
      </c>
      <c r="E784" s="9">
        <v>61.1</v>
      </c>
      <c r="F784" s="21">
        <f t="shared" si="220"/>
        <v>0.41666666666666663</v>
      </c>
      <c r="G784" s="5">
        <f t="shared" si="221"/>
        <v>30.55</v>
      </c>
      <c r="H784" s="5">
        <f t="shared" si="222"/>
        <v>514447.85457519093</v>
      </c>
      <c r="I784">
        <f>SUM($D$4:D784)</f>
        <v>4866.9444444444498</v>
      </c>
      <c r="J784">
        <f t="shared" si="223"/>
        <v>16.972222222222626</v>
      </c>
      <c r="K784">
        <f>Data!$B$4*9.81*0.012</f>
        <v>166.57380000000003</v>
      </c>
      <c r="L784" s="22">
        <f t="shared" si="224"/>
        <v>116.40459880833332</v>
      </c>
      <c r="M784" s="22">
        <f>SUM($L$4:L784)</f>
        <v>19352.822610849977</v>
      </c>
      <c r="N784" s="22">
        <f t="shared" si="225"/>
        <v>19.352822610849977</v>
      </c>
      <c r="O784">
        <f>Data!$B$4*F784</f>
        <v>589.58333333333326</v>
      </c>
      <c r="P784" s="23">
        <f t="shared" si="226"/>
        <v>872.56173214166665</v>
      </c>
      <c r="Q784" s="23">
        <f>SUM($P$4:P784)/10000</f>
        <v>17.320716874418309</v>
      </c>
      <c r="R784" s="21">
        <f t="shared" si="227"/>
        <v>1</v>
      </c>
      <c r="S784">
        <f t="shared" si="228"/>
        <v>14809.311620515862</v>
      </c>
      <c r="T784">
        <f>SUM($S$4:S784)</f>
        <v>2312931.2746228613</v>
      </c>
      <c r="U784">
        <f t="shared" si="229"/>
        <v>0.64248090961746152</v>
      </c>
      <c r="V784" s="21">
        <f t="shared" si="230"/>
        <v>0</v>
      </c>
      <c r="W784">
        <f t="shared" si="231"/>
        <v>0</v>
      </c>
      <c r="Y784">
        <f>SUM($W$4:W784)</f>
        <v>-844270.47262647818</v>
      </c>
      <c r="Z784">
        <f t="shared" si="218"/>
        <v>0.23451957572957727</v>
      </c>
      <c r="AA784">
        <f t="shared" si="232"/>
        <v>14.809311620515507</v>
      </c>
      <c r="AB784">
        <f t="shared" si="234"/>
        <v>0</v>
      </c>
      <c r="AC784">
        <f t="shared" si="233"/>
        <v>8.5800752314814979</v>
      </c>
      <c r="AD784">
        <f t="shared" si="217"/>
        <v>0</v>
      </c>
      <c r="AE784">
        <f>SUM($AD$4:AD784)/3600</f>
        <v>0.18761566058366189</v>
      </c>
    </row>
    <row r="785" spans="1:31" x14ac:dyDescent="0.3">
      <c r="A785" s="8" t="s">
        <v>24</v>
      </c>
      <c r="B785" s="8">
        <v>781</v>
      </c>
      <c r="C785" s="8">
        <v>192</v>
      </c>
      <c r="D785" s="3">
        <f t="shared" si="219"/>
        <v>17.25</v>
      </c>
      <c r="E785" s="9">
        <v>62.1</v>
      </c>
      <c r="F785" s="21">
        <f t="shared" si="220"/>
        <v>0.31944444444444503</v>
      </c>
      <c r="G785" s="5">
        <f t="shared" si="221"/>
        <v>31.05</v>
      </c>
      <c r="H785" s="5">
        <f t="shared" si="222"/>
        <v>333963.12397656712</v>
      </c>
      <c r="I785">
        <f>SUM($D$4:D785)</f>
        <v>4884.1944444444498</v>
      </c>
      <c r="J785">
        <f t="shared" si="223"/>
        <v>17.25</v>
      </c>
      <c r="K785">
        <f>Data!$B$4*9.81*0.012</f>
        <v>166.57380000000003</v>
      </c>
      <c r="L785" s="22">
        <f t="shared" si="224"/>
        <v>120.24607747499998</v>
      </c>
      <c r="M785" s="22">
        <f>SUM($L$4:L785)</f>
        <v>19473.068688324976</v>
      </c>
      <c r="N785" s="22">
        <f t="shared" si="225"/>
        <v>19.473068688324975</v>
      </c>
      <c r="O785">
        <f>Data!$B$4*F785</f>
        <v>452.01388888888971</v>
      </c>
      <c r="P785" s="23">
        <f t="shared" si="226"/>
        <v>738.83376636388971</v>
      </c>
      <c r="Q785" s="23">
        <f>SUM($P$4:P785)/10000</f>
        <v>17.394600251054698</v>
      </c>
      <c r="R785" s="21">
        <f t="shared" si="227"/>
        <v>1</v>
      </c>
      <c r="S785">
        <f t="shared" si="228"/>
        <v>12744.882469777098</v>
      </c>
      <c r="T785">
        <f>SUM($S$4:S785)</f>
        <v>2325676.1570926383</v>
      </c>
      <c r="U785">
        <f t="shared" si="229"/>
        <v>0.64602115474795507</v>
      </c>
      <c r="V785" s="21">
        <f t="shared" si="230"/>
        <v>0</v>
      </c>
      <c r="W785">
        <f t="shared" si="231"/>
        <v>0</v>
      </c>
      <c r="Y785">
        <f>SUM($W$4:W785)</f>
        <v>-844270.47262647818</v>
      </c>
      <c r="Z785">
        <f t="shared" si="218"/>
        <v>0.23451957572957727</v>
      </c>
      <c r="AA785">
        <f t="shared" si="232"/>
        <v>12.744882469777098</v>
      </c>
      <c r="AB785">
        <f t="shared" si="234"/>
        <v>0</v>
      </c>
      <c r="AC785">
        <f t="shared" si="233"/>
        <v>6.725617283950621</v>
      </c>
      <c r="AD785">
        <f t="shared" ref="AD785:AD848" si="235">W785*0.8/1000*-1</f>
        <v>0</v>
      </c>
      <c r="AE785">
        <f>SUM($AD$4:AD785)/3600</f>
        <v>0.18761566058366189</v>
      </c>
    </row>
    <row r="786" spans="1:31" x14ac:dyDescent="0.3">
      <c r="A786" s="8" t="s">
        <v>24</v>
      </c>
      <c r="B786" s="8">
        <v>782</v>
      </c>
      <c r="C786" s="8">
        <v>193</v>
      </c>
      <c r="D786" s="3">
        <f t="shared" si="219"/>
        <v>17.444444444444443</v>
      </c>
      <c r="E786" s="9">
        <v>62.8</v>
      </c>
      <c r="F786" s="21">
        <f t="shared" si="220"/>
        <v>0.23611111111111052</v>
      </c>
      <c r="G786" s="5">
        <f t="shared" si="221"/>
        <v>31.4</v>
      </c>
      <c r="H786" s="5">
        <f t="shared" si="222"/>
        <v>208357.47412681708</v>
      </c>
      <c r="I786">
        <f>SUM($D$4:D786)</f>
        <v>4901.6388888888941</v>
      </c>
      <c r="J786">
        <f t="shared" si="223"/>
        <v>17.444444444444343</v>
      </c>
      <c r="K786">
        <f>Data!$B$4*9.81*0.012</f>
        <v>166.57380000000003</v>
      </c>
      <c r="L786" s="22">
        <f t="shared" si="224"/>
        <v>122.97221773333331</v>
      </c>
      <c r="M786" s="22">
        <f>SUM($L$4:L786)</f>
        <v>19596.040906058312</v>
      </c>
      <c r="N786" s="22">
        <f t="shared" si="225"/>
        <v>19.596040906058313</v>
      </c>
      <c r="O786">
        <f>Data!$B$4*F786</f>
        <v>334.09722222222138</v>
      </c>
      <c r="P786" s="23">
        <f t="shared" si="226"/>
        <v>623.64323995555469</v>
      </c>
      <c r="Q786" s="23">
        <f>SUM($P$4:P786)/10000</f>
        <v>17.456964575050254</v>
      </c>
      <c r="R786" s="21">
        <f t="shared" si="227"/>
        <v>1</v>
      </c>
      <c r="S786">
        <f t="shared" si="228"/>
        <v>10879.109852557947</v>
      </c>
      <c r="T786">
        <f>SUM($S$4:S786)</f>
        <v>2336555.2669451963</v>
      </c>
      <c r="U786">
        <f t="shared" si="229"/>
        <v>0.64904312970699896</v>
      </c>
      <c r="V786" s="21">
        <f t="shared" si="230"/>
        <v>0</v>
      </c>
      <c r="W786">
        <f t="shared" si="231"/>
        <v>0</v>
      </c>
      <c r="Y786">
        <f>SUM($W$4:W786)</f>
        <v>-844270.47262647818</v>
      </c>
      <c r="Z786">
        <f t="shared" si="218"/>
        <v>0.23451957572957727</v>
      </c>
      <c r="AA786">
        <f t="shared" si="232"/>
        <v>10.87910985255801</v>
      </c>
      <c r="AB786">
        <f t="shared" si="234"/>
        <v>0</v>
      </c>
      <c r="AC786">
        <f t="shared" si="233"/>
        <v>4.7728954475308365</v>
      </c>
      <c r="AD786">
        <f t="shared" si="235"/>
        <v>0</v>
      </c>
      <c r="AE786">
        <f>SUM($AD$4:AD786)/3600</f>
        <v>0.18761566058366189</v>
      </c>
    </row>
    <row r="787" spans="1:31" x14ac:dyDescent="0.3">
      <c r="A787" s="8" t="s">
        <v>24</v>
      </c>
      <c r="B787" s="8">
        <v>783</v>
      </c>
      <c r="C787" s="8">
        <v>194</v>
      </c>
      <c r="D787" s="3">
        <f t="shared" si="219"/>
        <v>17.583333333333332</v>
      </c>
      <c r="E787" s="9">
        <v>63.3</v>
      </c>
      <c r="F787" s="21">
        <f t="shared" si="220"/>
        <v>0.16666666666666607</v>
      </c>
      <c r="G787" s="5">
        <f t="shared" si="221"/>
        <v>31.65</v>
      </c>
      <c r="H787" s="5">
        <f t="shared" si="222"/>
        <v>124365.60053179797</v>
      </c>
      <c r="I787">
        <f>SUM($D$4:D787)</f>
        <v>4919.2222222222272</v>
      </c>
      <c r="J787">
        <f t="shared" si="223"/>
        <v>17.58333333333303</v>
      </c>
      <c r="K787">
        <f>Data!$B$4*9.81*0.012</f>
        <v>166.57380000000003</v>
      </c>
      <c r="L787" s="22">
        <f t="shared" si="224"/>
        <v>124.93816927499998</v>
      </c>
      <c r="M787" s="22">
        <f>SUM($L$4:L787)</f>
        <v>19720.979075333311</v>
      </c>
      <c r="N787" s="22">
        <f t="shared" si="225"/>
        <v>19.720979075333311</v>
      </c>
      <c r="O787">
        <f>Data!$B$4*F787</f>
        <v>235.83333333333249</v>
      </c>
      <c r="P787" s="23">
        <f t="shared" si="226"/>
        <v>527.34530260833253</v>
      </c>
      <c r="Q787" s="23">
        <f>SUM($P$4:P787)/10000</f>
        <v>17.509699105311086</v>
      </c>
      <c r="R787" s="21">
        <f t="shared" si="227"/>
        <v>1</v>
      </c>
      <c r="S787">
        <f t="shared" si="228"/>
        <v>9272.4882375296875</v>
      </c>
      <c r="T787">
        <f>SUM($S$4:S787)</f>
        <v>2345827.7551827258</v>
      </c>
      <c r="U787">
        <f t="shared" si="229"/>
        <v>0.65161882088409051</v>
      </c>
      <c r="V787" s="21">
        <f t="shared" si="230"/>
        <v>0</v>
      </c>
      <c r="W787">
        <f t="shared" si="231"/>
        <v>0</v>
      </c>
      <c r="Y787">
        <f>SUM($W$4:W787)</f>
        <v>-844270.47262647818</v>
      </c>
      <c r="Z787">
        <f t="shared" si="218"/>
        <v>0.23451957572957727</v>
      </c>
      <c r="AA787">
        <f t="shared" si="232"/>
        <v>9.2724882375298456</v>
      </c>
      <c r="AB787">
        <f t="shared" si="234"/>
        <v>0</v>
      </c>
      <c r="AC787">
        <f t="shared" si="233"/>
        <v>3.4419656635802562</v>
      </c>
      <c r="AD787">
        <f t="shared" si="235"/>
        <v>0</v>
      </c>
      <c r="AE787">
        <f>SUM($AD$4:AD787)/3600</f>
        <v>0.18761566058366189</v>
      </c>
    </row>
    <row r="788" spans="1:31" x14ac:dyDescent="0.3">
      <c r="A788" s="8" t="s">
        <v>24</v>
      </c>
      <c r="B788" s="8">
        <v>784</v>
      </c>
      <c r="C788" s="8">
        <v>195</v>
      </c>
      <c r="D788" s="3">
        <f t="shared" si="219"/>
        <v>17.666666666666668</v>
      </c>
      <c r="E788" s="9">
        <v>63.6</v>
      </c>
      <c r="F788" s="21">
        <f t="shared" si="220"/>
        <v>0.1111111111111117</v>
      </c>
      <c r="G788" s="5">
        <f t="shared" si="221"/>
        <v>31.8</v>
      </c>
      <c r="H788" s="5">
        <f t="shared" si="222"/>
        <v>70737.618093161014</v>
      </c>
      <c r="I788">
        <f>SUM($D$4:D788)</f>
        <v>4936.8888888888941</v>
      </c>
      <c r="J788">
        <f t="shared" si="223"/>
        <v>17.66666666666697</v>
      </c>
      <c r="K788">
        <f>Data!$B$4*9.81*0.012</f>
        <v>166.57380000000003</v>
      </c>
      <c r="L788" s="22">
        <f t="shared" si="224"/>
        <v>126.1252236</v>
      </c>
      <c r="M788" s="22">
        <f>SUM($L$4:L788)</f>
        <v>19847.104298933311</v>
      </c>
      <c r="N788" s="22">
        <f t="shared" si="225"/>
        <v>19.84710429893331</v>
      </c>
      <c r="O788">
        <f>Data!$B$4*F788</f>
        <v>157.22222222222305</v>
      </c>
      <c r="P788" s="23">
        <f t="shared" si="226"/>
        <v>449.92124582222311</v>
      </c>
      <c r="Q788" s="23">
        <f>SUM($P$4:P788)/10000</f>
        <v>17.554691229893308</v>
      </c>
      <c r="R788" s="21">
        <f t="shared" si="227"/>
        <v>1</v>
      </c>
      <c r="S788">
        <f t="shared" si="228"/>
        <v>7948.6086761927445</v>
      </c>
      <c r="T788">
        <f>SUM($S$4:S788)</f>
        <v>2353776.3638589187</v>
      </c>
      <c r="U788">
        <f t="shared" si="229"/>
        <v>0.6538267677385885</v>
      </c>
      <c r="V788" s="21">
        <f t="shared" si="230"/>
        <v>0</v>
      </c>
      <c r="W788">
        <f t="shared" si="231"/>
        <v>0</v>
      </c>
      <c r="Y788">
        <f>SUM($W$4:W788)</f>
        <v>-844270.47262647818</v>
      </c>
      <c r="Z788">
        <f t="shared" si="218"/>
        <v>0.23451957572957727</v>
      </c>
      <c r="AA788">
        <f t="shared" si="232"/>
        <v>7.9486086761926087</v>
      </c>
      <c r="AB788">
        <f t="shared" si="234"/>
        <v>0</v>
      </c>
      <c r="AC788">
        <f t="shared" si="233"/>
        <v>2.0782812500000398</v>
      </c>
      <c r="AD788">
        <f t="shared" si="235"/>
        <v>0</v>
      </c>
      <c r="AE788">
        <f>SUM($AD$4:AD788)/3600</f>
        <v>0.18761566058366189</v>
      </c>
    </row>
    <row r="789" spans="1:31" x14ac:dyDescent="0.3">
      <c r="A789" s="8" t="s">
        <v>24</v>
      </c>
      <c r="B789" s="8">
        <v>785</v>
      </c>
      <c r="C789" s="8">
        <v>196</v>
      </c>
      <c r="D789" s="3">
        <f t="shared" si="219"/>
        <v>17.777777777777779</v>
      </c>
      <c r="E789" s="9">
        <v>64</v>
      </c>
      <c r="F789" s="21">
        <f t="shared" si="220"/>
        <v>9.7222222222222612E-2</v>
      </c>
      <c r="G789" s="5">
        <f t="shared" si="221"/>
        <v>32</v>
      </c>
      <c r="H789" s="5">
        <f t="shared" si="222"/>
        <v>59410.731717901552</v>
      </c>
      <c r="I789">
        <f>SUM($D$4:D789)</f>
        <v>4954.6666666666715</v>
      </c>
      <c r="J789">
        <f t="shared" si="223"/>
        <v>17.777777777777374</v>
      </c>
      <c r="K789">
        <f>Data!$B$4*9.81*0.012</f>
        <v>166.57380000000003</v>
      </c>
      <c r="L789" s="22">
        <f t="shared" si="224"/>
        <v>127.71669333333334</v>
      </c>
      <c r="M789" s="22">
        <f>SUM($L$4:L789)</f>
        <v>19974.820992266643</v>
      </c>
      <c r="N789" s="22">
        <f t="shared" si="225"/>
        <v>19.974820992266643</v>
      </c>
      <c r="O789">
        <f>Data!$B$4*F789</f>
        <v>137.569444444445</v>
      </c>
      <c r="P789" s="23">
        <f t="shared" si="226"/>
        <v>431.85993777777833</v>
      </c>
      <c r="Q789" s="23">
        <f>SUM($P$4:P789)/10000</f>
        <v>17.597877223671084</v>
      </c>
      <c r="R789" s="21">
        <f t="shared" si="227"/>
        <v>1</v>
      </c>
      <c r="S789">
        <f t="shared" si="228"/>
        <v>7677.5100049381072</v>
      </c>
      <c r="T789">
        <f>SUM($S$4:S789)</f>
        <v>2361453.8738638568</v>
      </c>
      <c r="U789">
        <f t="shared" si="229"/>
        <v>0.65595940940662689</v>
      </c>
      <c r="V789" s="21">
        <f t="shared" si="230"/>
        <v>0</v>
      </c>
      <c r="W789">
        <f t="shared" si="231"/>
        <v>0</v>
      </c>
      <c r="Y789">
        <f>SUM($W$4:W789)</f>
        <v>-844270.47262647818</v>
      </c>
      <c r="Z789">
        <f t="shared" si="218"/>
        <v>0.23451957572957727</v>
      </c>
      <c r="AA789">
        <f t="shared" si="232"/>
        <v>7.6775100049382816</v>
      </c>
      <c r="AB789">
        <f t="shared" si="234"/>
        <v>0</v>
      </c>
      <c r="AC789">
        <f t="shared" si="233"/>
        <v>2.7863271604938329</v>
      </c>
      <c r="AD789">
        <f t="shared" si="235"/>
        <v>0</v>
      </c>
      <c r="AE789">
        <f>SUM($AD$4:AD789)/3600</f>
        <v>0.18761566058366189</v>
      </c>
    </row>
    <row r="790" spans="1:31" x14ac:dyDescent="0.3">
      <c r="A790" s="8" t="s">
        <v>24</v>
      </c>
      <c r="B790" s="8">
        <v>786</v>
      </c>
      <c r="C790" s="8">
        <v>197</v>
      </c>
      <c r="D790" s="3">
        <f t="shared" si="219"/>
        <v>17.972222222222221</v>
      </c>
      <c r="E790" s="9">
        <v>64.7</v>
      </c>
      <c r="F790" s="21">
        <f t="shared" si="220"/>
        <v>0.15277777777777798</v>
      </c>
      <c r="G790" s="5">
        <f t="shared" si="221"/>
        <v>32.35</v>
      </c>
      <c r="H790" s="5">
        <f t="shared" si="222"/>
        <v>110961.18369445759</v>
      </c>
      <c r="I790">
        <f>SUM($D$4:D790)</f>
        <v>4972.6388888888941</v>
      </c>
      <c r="J790">
        <f t="shared" si="223"/>
        <v>17.972222222222626</v>
      </c>
      <c r="K790">
        <f>Data!$B$4*9.81*0.012</f>
        <v>166.57380000000003</v>
      </c>
      <c r="L790" s="22">
        <f t="shared" si="224"/>
        <v>130.52577460833331</v>
      </c>
      <c r="M790" s="22">
        <f>SUM($L$4:L790)</f>
        <v>20105.346766874976</v>
      </c>
      <c r="N790" s="22">
        <f t="shared" si="225"/>
        <v>20.105346766874977</v>
      </c>
      <c r="O790">
        <f>Data!$B$4*F790</f>
        <v>216.18055555555586</v>
      </c>
      <c r="P790" s="23">
        <f t="shared" si="226"/>
        <v>513.28013016388923</v>
      </c>
      <c r="Q790" s="23">
        <f>SUM($P$4:P790)/10000</f>
        <v>17.649205236687472</v>
      </c>
      <c r="R790" s="21">
        <f t="shared" si="227"/>
        <v>1</v>
      </c>
      <c r="S790">
        <f t="shared" si="228"/>
        <v>9224.784561556773</v>
      </c>
      <c r="T790">
        <f>SUM($S$4:S790)</f>
        <v>2370678.6584254135</v>
      </c>
      <c r="U790">
        <f t="shared" si="229"/>
        <v>0.65852184956261484</v>
      </c>
      <c r="V790" s="21">
        <f t="shared" si="230"/>
        <v>0</v>
      </c>
      <c r="W790">
        <f t="shared" si="231"/>
        <v>0</v>
      </c>
      <c r="Y790">
        <f>SUM($W$4:W790)</f>
        <v>-844270.47262647818</v>
      </c>
      <c r="Z790">
        <f t="shared" si="218"/>
        <v>0.23451957572957727</v>
      </c>
      <c r="AA790">
        <f t="shared" si="232"/>
        <v>9.2247845615565645</v>
      </c>
      <c r="AB790">
        <f t="shared" si="234"/>
        <v>0</v>
      </c>
      <c r="AC790">
        <f t="shared" si="233"/>
        <v>4.9181076388888263</v>
      </c>
      <c r="AD790">
        <f t="shared" si="235"/>
        <v>0</v>
      </c>
      <c r="AE790">
        <f>SUM($AD$4:AD790)/3600</f>
        <v>0.18761566058366189</v>
      </c>
    </row>
    <row r="791" spans="1:31" x14ac:dyDescent="0.3">
      <c r="A791" s="8" t="s">
        <v>24</v>
      </c>
      <c r="B791" s="8">
        <v>787</v>
      </c>
      <c r="C791" s="8">
        <v>198</v>
      </c>
      <c r="D791" s="3">
        <f t="shared" si="219"/>
        <v>18.111111111111111</v>
      </c>
      <c r="E791" s="9">
        <v>65.2</v>
      </c>
      <c r="F791" s="21">
        <f t="shared" si="220"/>
        <v>0.16666666666666705</v>
      </c>
      <c r="G791" s="5">
        <f t="shared" si="221"/>
        <v>32.6</v>
      </c>
      <c r="H791" s="5">
        <f t="shared" si="222"/>
        <v>126160.95263988932</v>
      </c>
      <c r="I791">
        <f>SUM($D$4:D791)</f>
        <v>4990.7500000000055</v>
      </c>
      <c r="J791">
        <f t="shared" si="223"/>
        <v>18.111111111111313</v>
      </c>
      <c r="K791">
        <f>Data!$B$4*9.81*0.012</f>
        <v>166.57380000000003</v>
      </c>
      <c r="L791" s="22">
        <f t="shared" si="224"/>
        <v>132.55096973333332</v>
      </c>
      <c r="M791" s="22">
        <f>SUM($L$4:L791)</f>
        <v>20237.897736608309</v>
      </c>
      <c r="N791" s="22">
        <f t="shared" si="225"/>
        <v>20.237897736608311</v>
      </c>
      <c r="O791">
        <f>Data!$B$4*F791</f>
        <v>235.83333333333388</v>
      </c>
      <c r="P791" s="23">
        <f t="shared" si="226"/>
        <v>534.95810306666726</v>
      </c>
      <c r="Q791" s="23">
        <f>SUM($P$4:P791)/10000</f>
        <v>17.702701046994139</v>
      </c>
      <c r="R791" s="21">
        <f t="shared" si="227"/>
        <v>1</v>
      </c>
      <c r="S791">
        <f t="shared" si="228"/>
        <v>9688.6856444297482</v>
      </c>
      <c r="T791">
        <f>SUM($S$4:S791)</f>
        <v>2380367.3440698432</v>
      </c>
      <c r="U791">
        <f t="shared" si="229"/>
        <v>0.66121315113051204</v>
      </c>
      <c r="V791" s="21">
        <f t="shared" si="230"/>
        <v>0</v>
      </c>
      <c r="W791">
        <f t="shared" si="231"/>
        <v>0</v>
      </c>
      <c r="Y791">
        <f>SUM($W$4:W791)</f>
        <v>-844270.47262647818</v>
      </c>
      <c r="Z791">
        <f t="shared" si="218"/>
        <v>0.23451957572957727</v>
      </c>
      <c r="AA791">
        <f t="shared" si="232"/>
        <v>9.6886856444296416</v>
      </c>
      <c r="AB791">
        <f t="shared" si="234"/>
        <v>0</v>
      </c>
      <c r="AC791">
        <f t="shared" si="233"/>
        <v>3.5456886574074491</v>
      </c>
      <c r="AD791">
        <f t="shared" si="235"/>
        <v>0</v>
      </c>
      <c r="AE791">
        <f>SUM($AD$4:AD791)/3600</f>
        <v>0.18761566058366189</v>
      </c>
    </row>
    <row r="792" spans="1:31" x14ac:dyDescent="0.3">
      <c r="A792" s="8" t="s">
        <v>24</v>
      </c>
      <c r="B792" s="8">
        <v>788</v>
      </c>
      <c r="C792" s="8">
        <v>199</v>
      </c>
      <c r="D792" s="3">
        <f t="shared" si="219"/>
        <v>18.138888888888889</v>
      </c>
      <c r="E792" s="9">
        <v>65.3</v>
      </c>
      <c r="F792" s="21">
        <f t="shared" si="220"/>
        <v>8.3333333333332538E-2</v>
      </c>
      <c r="G792" s="5">
        <f t="shared" si="221"/>
        <v>32.65</v>
      </c>
      <c r="H792" s="5">
        <f t="shared" si="222"/>
        <v>49224.11749825981</v>
      </c>
      <c r="I792">
        <f>SUM($D$4:D792)</f>
        <v>5008.8888888888941</v>
      </c>
      <c r="J792">
        <f t="shared" si="223"/>
        <v>18.138888888888687</v>
      </c>
      <c r="K792">
        <f>Data!$B$4*9.81*0.012</f>
        <v>166.57380000000003</v>
      </c>
      <c r="L792" s="22">
        <f t="shared" si="224"/>
        <v>132.95787960833331</v>
      </c>
      <c r="M792" s="22">
        <f>SUM($L$4:L792)</f>
        <v>20370.855616216642</v>
      </c>
      <c r="N792" s="22">
        <f t="shared" si="225"/>
        <v>20.370855616216641</v>
      </c>
      <c r="O792">
        <f>Data!$B$4*F792</f>
        <v>117.91666666666553</v>
      </c>
      <c r="P792" s="23">
        <f t="shared" si="226"/>
        <v>417.44834627499887</v>
      </c>
      <c r="Q792" s="23">
        <f>SUM($P$4:P792)/10000</f>
        <v>17.744445881621637</v>
      </c>
      <c r="R792" s="21">
        <f t="shared" si="227"/>
        <v>1</v>
      </c>
      <c r="S792">
        <f t="shared" si="228"/>
        <v>7572.0491699325339</v>
      </c>
      <c r="T792">
        <f>SUM($S$4:S792)</f>
        <v>2387939.3932397757</v>
      </c>
      <c r="U792">
        <f t="shared" si="229"/>
        <v>0.66331649812215987</v>
      </c>
      <c r="V792" s="21">
        <f t="shared" si="230"/>
        <v>0</v>
      </c>
      <c r="W792">
        <f t="shared" si="231"/>
        <v>0</v>
      </c>
      <c r="Y792">
        <f>SUM($W$4:W792)</f>
        <v>-844270.47262647818</v>
      </c>
      <c r="Z792">
        <f t="shared" si="218"/>
        <v>0.23451957572957727</v>
      </c>
      <c r="AA792">
        <f t="shared" si="232"/>
        <v>7.5720491699326189</v>
      </c>
      <c r="AB792">
        <f t="shared" si="234"/>
        <v>0</v>
      </c>
      <c r="AC792">
        <f t="shared" si="233"/>
        <v>0.71241319444445339</v>
      </c>
      <c r="AD792">
        <f t="shared" si="235"/>
        <v>0</v>
      </c>
      <c r="AE792">
        <f>SUM($AD$4:AD792)/3600</f>
        <v>0.18761566058366189</v>
      </c>
    </row>
    <row r="793" spans="1:31" x14ac:dyDescent="0.3">
      <c r="A793" s="8" t="s">
        <v>24</v>
      </c>
      <c r="B793" s="8">
        <v>789</v>
      </c>
      <c r="C793" s="8">
        <v>200</v>
      </c>
      <c r="D793" s="3">
        <f t="shared" si="219"/>
        <v>18.138888888888889</v>
      </c>
      <c r="E793" s="9">
        <v>65.3</v>
      </c>
      <c r="F793" s="21">
        <f t="shared" si="220"/>
        <v>1.3888888888888099E-2</v>
      </c>
      <c r="G793" s="5">
        <f t="shared" si="221"/>
        <v>32.65</v>
      </c>
      <c r="H793" s="5">
        <f t="shared" si="222"/>
        <v>6272.8612111294433</v>
      </c>
      <c r="I793">
        <f>SUM($D$4:D793)</f>
        <v>5027.0277777777828</v>
      </c>
      <c r="J793">
        <f t="shared" si="223"/>
        <v>18.138888888888687</v>
      </c>
      <c r="K793">
        <f>Data!$B$4*9.81*0.012</f>
        <v>166.57380000000003</v>
      </c>
      <c r="L793" s="22">
        <f t="shared" si="224"/>
        <v>132.95787960833331</v>
      </c>
      <c r="M793" s="22">
        <f>SUM($L$4:L793)</f>
        <v>20503.813495824976</v>
      </c>
      <c r="N793" s="22">
        <f t="shared" si="225"/>
        <v>20.503813495824975</v>
      </c>
      <c r="O793">
        <f>Data!$B$4*F793</f>
        <v>19.652777777776659</v>
      </c>
      <c r="P793" s="23">
        <f t="shared" si="226"/>
        <v>319.18445738610995</v>
      </c>
      <c r="Q793" s="23">
        <f>SUM($P$4:P793)/10000</f>
        <v>17.776364327360252</v>
      </c>
      <c r="R793" s="21">
        <f t="shared" si="227"/>
        <v>1</v>
      </c>
      <c r="S793">
        <f t="shared" si="228"/>
        <v>5789.6514075868745</v>
      </c>
      <c r="T793">
        <f>SUM($S$4:S793)</f>
        <v>2393729.0446473625</v>
      </c>
      <c r="U793">
        <f t="shared" si="229"/>
        <v>0.66492473462426738</v>
      </c>
      <c r="V793" s="21">
        <f t="shared" si="230"/>
        <v>0</v>
      </c>
      <c r="W793">
        <f t="shared" si="231"/>
        <v>0</v>
      </c>
      <c r="Y793">
        <f>SUM($W$4:W793)</f>
        <v>-844270.47262647818</v>
      </c>
      <c r="Z793">
        <f t="shared" si="218"/>
        <v>0.23451957572957727</v>
      </c>
      <c r="AA793">
        <f t="shared" si="232"/>
        <v>5.7896514075869394</v>
      </c>
      <c r="AB793">
        <f t="shared" si="234"/>
        <v>0</v>
      </c>
      <c r="AC793">
        <f t="shared" si="233"/>
        <v>0</v>
      </c>
      <c r="AD793">
        <f t="shared" si="235"/>
        <v>0</v>
      </c>
      <c r="AE793">
        <f>SUM($AD$4:AD793)/3600</f>
        <v>0.18761566058366189</v>
      </c>
    </row>
    <row r="794" spans="1:31" x14ac:dyDescent="0.3">
      <c r="A794" s="8" t="s">
        <v>24</v>
      </c>
      <c r="B794" s="8">
        <v>790</v>
      </c>
      <c r="C794" s="8">
        <v>201</v>
      </c>
      <c r="D794" s="3">
        <f t="shared" si="219"/>
        <v>18.166666666666668</v>
      </c>
      <c r="E794" s="9">
        <v>65.400000000000006</v>
      </c>
      <c r="F794" s="21">
        <f t="shared" si="220"/>
        <v>1.3888888888890073E-2</v>
      </c>
      <c r="G794" s="5">
        <f t="shared" si="221"/>
        <v>32.700000000000003</v>
      </c>
      <c r="H794" s="5">
        <f t="shared" si="222"/>
        <v>6280.8703762791192</v>
      </c>
      <c r="I794">
        <f>SUM($D$4:D794)</f>
        <v>5045.1944444444498</v>
      </c>
      <c r="J794">
        <f t="shared" si="223"/>
        <v>18.16666666666697</v>
      </c>
      <c r="K794">
        <f>Data!$B$4*9.81*0.012</f>
        <v>166.57380000000003</v>
      </c>
      <c r="L794" s="22">
        <f t="shared" si="224"/>
        <v>133.36541310000001</v>
      </c>
      <c r="M794" s="22">
        <f>SUM($L$4:L794)</f>
        <v>20637.178908924976</v>
      </c>
      <c r="N794" s="22">
        <f t="shared" si="225"/>
        <v>20.637178908924977</v>
      </c>
      <c r="O794">
        <f>Data!$B$4*F794</f>
        <v>19.652777777779452</v>
      </c>
      <c r="P794" s="23">
        <f t="shared" si="226"/>
        <v>319.59199087777955</v>
      </c>
      <c r="Q794" s="23">
        <f>SUM($P$4:P794)/10000</f>
        <v>17.808323526448028</v>
      </c>
      <c r="R794" s="21">
        <f t="shared" si="227"/>
        <v>1</v>
      </c>
      <c r="S794">
        <f t="shared" si="228"/>
        <v>5805.9211676130917</v>
      </c>
      <c r="T794">
        <f>SUM($S$4:S794)</f>
        <v>2399534.9658149756</v>
      </c>
      <c r="U794">
        <f t="shared" si="229"/>
        <v>0.66653749050415989</v>
      </c>
      <c r="V794" s="21">
        <f t="shared" si="230"/>
        <v>0</v>
      </c>
      <c r="W794">
        <f t="shared" si="231"/>
        <v>0</v>
      </c>
      <c r="Y794">
        <f>SUM($W$4:W794)</f>
        <v>-844270.47262647818</v>
      </c>
      <c r="Z794">
        <f t="shared" si="218"/>
        <v>0.23451957572957727</v>
      </c>
      <c r="AA794">
        <f t="shared" si="232"/>
        <v>5.8059211676129951</v>
      </c>
      <c r="AB794">
        <f t="shared" si="234"/>
        <v>0</v>
      </c>
      <c r="AC794">
        <f t="shared" si="233"/>
        <v>0.71350501543211864</v>
      </c>
      <c r="AD794">
        <f t="shared" si="235"/>
        <v>0</v>
      </c>
      <c r="AE794">
        <f>SUM($AD$4:AD794)/3600</f>
        <v>0.18761566058366189</v>
      </c>
    </row>
    <row r="795" spans="1:31" x14ac:dyDescent="0.3">
      <c r="A795" s="8" t="s">
        <v>24</v>
      </c>
      <c r="B795" s="8">
        <v>791</v>
      </c>
      <c r="C795" s="8">
        <v>202</v>
      </c>
      <c r="D795" s="3">
        <f t="shared" si="219"/>
        <v>18.25</v>
      </c>
      <c r="E795" s="9">
        <v>65.7</v>
      </c>
      <c r="F795" s="21">
        <f t="shared" si="220"/>
        <v>5.5555555555556344E-2</v>
      </c>
      <c r="G795" s="5">
        <f t="shared" si="221"/>
        <v>32.85</v>
      </c>
      <c r="H795" s="5">
        <f t="shared" si="222"/>
        <v>29854.665718686469</v>
      </c>
      <c r="I795">
        <f>SUM($D$4:D795)</f>
        <v>5063.4444444444498</v>
      </c>
      <c r="J795">
        <f t="shared" si="223"/>
        <v>18.25</v>
      </c>
      <c r="K795">
        <f>Data!$B$4*9.81*0.012</f>
        <v>166.57380000000003</v>
      </c>
      <c r="L795" s="22">
        <f t="shared" si="224"/>
        <v>134.591755275</v>
      </c>
      <c r="M795" s="22">
        <f>SUM($L$4:L795)</f>
        <v>20771.770664199976</v>
      </c>
      <c r="N795" s="22">
        <f t="shared" si="225"/>
        <v>20.771770664199977</v>
      </c>
      <c r="O795">
        <f>Data!$B$4*F795</f>
        <v>78.611111111112223</v>
      </c>
      <c r="P795" s="23">
        <f t="shared" si="226"/>
        <v>379.77666638611225</v>
      </c>
      <c r="Q795" s="23">
        <f>SUM($P$4:P795)/10000</f>
        <v>17.846301193086639</v>
      </c>
      <c r="R795" s="21">
        <f t="shared" si="227"/>
        <v>1</v>
      </c>
      <c r="S795">
        <f t="shared" si="228"/>
        <v>6930.9241615465489</v>
      </c>
      <c r="T795">
        <f>SUM($S$4:S795)</f>
        <v>2406465.889976522</v>
      </c>
      <c r="U795">
        <f t="shared" si="229"/>
        <v>0.66846274721570054</v>
      </c>
      <c r="V795" s="21">
        <f t="shared" si="230"/>
        <v>0</v>
      </c>
      <c r="W795">
        <f t="shared" si="231"/>
        <v>0</v>
      </c>
      <c r="Y795">
        <f>SUM($W$4:W795)</f>
        <v>-844270.47262647818</v>
      </c>
      <c r="Z795">
        <f t="shared" si="218"/>
        <v>0.23451957572957727</v>
      </c>
      <c r="AA795">
        <f t="shared" si="232"/>
        <v>6.9309241615465487</v>
      </c>
      <c r="AB795">
        <f t="shared" si="234"/>
        <v>0</v>
      </c>
      <c r="AC795">
        <f t="shared" si="233"/>
        <v>2.1470659722221863</v>
      </c>
      <c r="AD795">
        <f t="shared" si="235"/>
        <v>0</v>
      </c>
      <c r="AE795">
        <f>SUM($AD$4:AD795)/3600</f>
        <v>0.18761566058366189</v>
      </c>
    </row>
    <row r="796" spans="1:31" x14ac:dyDescent="0.3">
      <c r="A796" s="8" t="s">
        <v>24</v>
      </c>
      <c r="B796" s="8">
        <v>792</v>
      </c>
      <c r="C796" s="8">
        <v>203</v>
      </c>
      <c r="D796" s="3">
        <f t="shared" si="219"/>
        <v>18.333333333333332</v>
      </c>
      <c r="E796" s="9">
        <v>66</v>
      </c>
      <c r="F796" s="21">
        <f t="shared" si="220"/>
        <v>8.3333333333332538E-2</v>
      </c>
      <c r="G796" s="5">
        <f t="shared" si="221"/>
        <v>33</v>
      </c>
      <c r="H796" s="5">
        <f t="shared" si="222"/>
        <v>49562.046665277172</v>
      </c>
      <c r="I796">
        <f>SUM($D$4:D796)</f>
        <v>5081.7777777777828</v>
      </c>
      <c r="J796">
        <f t="shared" si="223"/>
        <v>18.33333333333303</v>
      </c>
      <c r="K796">
        <f>Data!$B$4*9.81*0.012</f>
        <v>166.57380000000003</v>
      </c>
      <c r="L796" s="22">
        <f t="shared" si="224"/>
        <v>135.82370999999998</v>
      </c>
      <c r="M796" s="22">
        <f>SUM($L$4:L796)</f>
        <v>20907.594374199976</v>
      </c>
      <c r="N796" s="22">
        <f t="shared" si="225"/>
        <v>20.907594374199977</v>
      </c>
      <c r="O796">
        <f>Data!$B$4*F796</f>
        <v>117.91666666666553</v>
      </c>
      <c r="P796" s="23">
        <f t="shared" si="226"/>
        <v>420.31417666666556</v>
      </c>
      <c r="Q796" s="23">
        <f>SUM($P$4:P796)/10000</f>
        <v>17.888332610753306</v>
      </c>
      <c r="R796" s="21">
        <f t="shared" si="227"/>
        <v>1</v>
      </c>
      <c r="S796">
        <f t="shared" si="228"/>
        <v>7705.7599055554074</v>
      </c>
      <c r="T796">
        <f>SUM($S$4:S796)</f>
        <v>2414171.6498820772</v>
      </c>
      <c r="U796">
        <f t="shared" si="229"/>
        <v>0.67060323607835481</v>
      </c>
      <c r="V796" s="21">
        <f t="shared" si="230"/>
        <v>0</v>
      </c>
      <c r="W796">
        <f t="shared" si="231"/>
        <v>0</v>
      </c>
      <c r="Y796">
        <f>SUM($W$4:W796)</f>
        <v>-844270.47262647818</v>
      </c>
      <c r="Z796">
        <f t="shared" si="218"/>
        <v>0.23451957572957727</v>
      </c>
      <c r="AA796">
        <f t="shared" si="232"/>
        <v>7.705759905555535</v>
      </c>
      <c r="AB796">
        <f t="shared" si="234"/>
        <v>0</v>
      </c>
      <c r="AC796">
        <f t="shared" si="233"/>
        <v>2.1568923611110931</v>
      </c>
      <c r="AD796">
        <f t="shared" si="235"/>
        <v>0</v>
      </c>
      <c r="AE796">
        <f>SUM($AD$4:AD796)/3600</f>
        <v>0.18761566058366189</v>
      </c>
    </row>
    <row r="797" spans="1:31" x14ac:dyDescent="0.3">
      <c r="A797" s="8" t="s">
        <v>24</v>
      </c>
      <c r="B797" s="8">
        <v>793</v>
      </c>
      <c r="C797" s="8">
        <v>204</v>
      </c>
      <c r="D797" s="3">
        <f t="shared" si="219"/>
        <v>18.222222222222221</v>
      </c>
      <c r="E797" s="9">
        <v>65.599999999999994</v>
      </c>
      <c r="F797" s="21">
        <f t="shared" si="220"/>
        <v>-1.3888888888890073E-2</v>
      </c>
      <c r="G797" s="5">
        <f t="shared" si="221"/>
        <v>32.799999999999997</v>
      </c>
      <c r="H797" s="5">
        <f t="shared" si="222"/>
        <v>-5524.4621252103143</v>
      </c>
      <c r="I797">
        <f>SUM($D$4:D797)</f>
        <v>5100.0000000000055</v>
      </c>
      <c r="J797">
        <f t="shared" si="223"/>
        <v>18.222222222222626</v>
      </c>
      <c r="K797">
        <f>Data!$B$4*9.81*0.012</f>
        <v>166.57380000000003</v>
      </c>
      <c r="L797" s="22">
        <f t="shared" si="224"/>
        <v>134.18235093333331</v>
      </c>
      <c r="M797" s="22">
        <f>SUM($L$4:L797)</f>
        <v>21041.77672513331</v>
      </c>
      <c r="N797" s="22">
        <f t="shared" si="225"/>
        <v>21.04177672513331</v>
      </c>
      <c r="O797">
        <f>Data!$B$4*F797</f>
        <v>-19.652777777779452</v>
      </c>
      <c r="P797" s="23">
        <f t="shared" si="226"/>
        <v>281.10337315555387</v>
      </c>
      <c r="Q797" s="23">
        <f>SUM($P$4:P797)/10000</f>
        <v>17.916442948068863</v>
      </c>
      <c r="R797" s="21">
        <f t="shared" si="227"/>
        <v>0</v>
      </c>
      <c r="S797">
        <f t="shared" si="228"/>
        <v>0</v>
      </c>
      <c r="T797">
        <f>SUM($S$4:S797)</f>
        <v>2414171.6498820772</v>
      </c>
      <c r="U797">
        <f t="shared" si="229"/>
        <v>0.67060323607835481</v>
      </c>
      <c r="V797" s="21">
        <f t="shared" si="230"/>
        <v>0</v>
      </c>
      <c r="W797">
        <f t="shared" si="231"/>
        <v>0</v>
      </c>
      <c r="Y797">
        <f>SUM($W$4:W797)</f>
        <v>-844270.47262647818</v>
      </c>
      <c r="Z797">
        <f t="shared" si="218"/>
        <v>0.23451957572957727</v>
      </c>
      <c r="AA797">
        <f t="shared" si="232"/>
        <v>5.1223281330567589</v>
      </c>
      <c r="AB797">
        <f t="shared" si="234"/>
        <v>0</v>
      </c>
      <c r="AC797">
        <f t="shared" si="233"/>
        <v>-2.8736728395061673</v>
      </c>
      <c r="AD797">
        <f t="shared" si="235"/>
        <v>0</v>
      </c>
      <c r="AE797">
        <f>SUM($AD$4:AD797)/3600</f>
        <v>0.18761566058366189</v>
      </c>
    </row>
    <row r="798" spans="1:31" x14ac:dyDescent="0.3">
      <c r="A798" s="8" t="s">
        <v>24</v>
      </c>
      <c r="B798" s="8">
        <v>794</v>
      </c>
      <c r="C798" s="8">
        <v>205</v>
      </c>
      <c r="D798" s="3">
        <f t="shared" si="219"/>
        <v>17.638888888888889</v>
      </c>
      <c r="E798" s="9">
        <v>63.5</v>
      </c>
      <c r="F798" s="21">
        <f t="shared" si="220"/>
        <v>-0.34722222222222221</v>
      </c>
      <c r="G798" s="5">
        <f t="shared" si="221"/>
        <v>31.75</v>
      </c>
      <c r="H798" s="5">
        <f t="shared" si="222"/>
        <v>97780.788843436516</v>
      </c>
      <c r="I798">
        <f>SUM($D$4:D798)</f>
        <v>5117.6388888888941</v>
      </c>
      <c r="J798">
        <f t="shared" si="223"/>
        <v>17.638888888888687</v>
      </c>
      <c r="K798">
        <f>Data!$B$4*9.81*0.012</f>
        <v>166.57380000000003</v>
      </c>
      <c r="L798" s="22">
        <f t="shared" si="224"/>
        <v>125.72891520833332</v>
      </c>
      <c r="M798" s="22">
        <f>SUM($L$4:L798)</f>
        <v>21167.505640341642</v>
      </c>
      <c r="N798" s="22">
        <f t="shared" si="225"/>
        <v>21.167505640341641</v>
      </c>
      <c r="O798">
        <f>Data!$B$4*F798</f>
        <v>-491.3194444444444</v>
      </c>
      <c r="P798" s="23">
        <f t="shared" si="226"/>
        <v>-199.01672923611108</v>
      </c>
      <c r="Q798" s="23">
        <f>SUM($P$4:P798)/10000</f>
        <v>17.89654127514525</v>
      </c>
      <c r="R798" s="21">
        <f t="shared" si="227"/>
        <v>0</v>
      </c>
      <c r="S798">
        <f t="shared" si="228"/>
        <v>0</v>
      </c>
      <c r="T798">
        <f>SUM($S$4:S798)</f>
        <v>2414171.6498820772</v>
      </c>
      <c r="U798">
        <f t="shared" si="229"/>
        <v>0.67060323607835481</v>
      </c>
      <c r="V798" s="21">
        <f t="shared" si="230"/>
        <v>1</v>
      </c>
      <c r="W798" s="28">
        <f t="shared" si="231"/>
        <v>-3510.4339740258079</v>
      </c>
      <c r="X798" s="28">
        <f>SUM(W798:W804)</f>
        <v>-105242.65746562168</v>
      </c>
      <c r="Y798">
        <f>SUM($W$4:W798)</f>
        <v>-847780.90660050395</v>
      </c>
      <c r="Z798">
        <f t="shared" si="218"/>
        <v>0.23549469627791778</v>
      </c>
      <c r="AA798">
        <f t="shared" si="232"/>
        <v>-3.5104339740258483</v>
      </c>
      <c r="AB798">
        <f t="shared" si="234"/>
        <v>1</v>
      </c>
      <c r="AC798">
        <f t="shared" si="233"/>
        <v>-14.800179398148137</v>
      </c>
      <c r="AD798">
        <f t="shared" si="235"/>
        <v>2.8083471792206463</v>
      </c>
      <c r="AE798">
        <f>SUM($AD$4:AD798)/3600</f>
        <v>0.18839575702233427</v>
      </c>
    </row>
    <row r="799" spans="1:31" x14ac:dyDescent="0.3">
      <c r="A799" s="8" t="s">
        <v>24</v>
      </c>
      <c r="B799" s="8">
        <v>795</v>
      </c>
      <c r="C799" s="8">
        <v>206</v>
      </c>
      <c r="D799" s="3">
        <f t="shared" si="219"/>
        <v>16.583333333333332</v>
      </c>
      <c r="E799" s="9">
        <v>59.7</v>
      </c>
      <c r="F799" s="21">
        <f t="shared" si="220"/>
        <v>-0.8194444444444432</v>
      </c>
      <c r="G799" s="5">
        <f t="shared" si="221"/>
        <v>29.85</v>
      </c>
      <c r="H799" s="5">
        <f t="shared" si="222"/>
        <v>1022469.5423801424</v>
      </c>
      <c r="I799">
        <f>SUM($D$4:D799)</f>
        <v>5134.2222222222272</v>
      </c>
      <c r="J799">
        <f t="shared" si="223"/>
        <v>16.58333333333303</v>
      </c>
      <c r="K799">
        <f>Data!$B$4*9.81*0.012</f>
        <v>166.57380000000003</v>
      </c>
      <c r="L799" s="22">
        <f t="shared" si="224"/>
        <v>111.13129627499997</v>
      </c>
      <c r="M799" s="22">
        <f>SUM($L$4:L799)</f>
        <v>21278.636936616644</v>
      </c>
      <c r="N799" s="22">
        <f t="shared" si="225"/>
        <v>21.278636936616643</v>
      </c>
      <c r="O799">
        <f>Data!$B$4*F799</f>
        <v>-1159.5138888888871</v>
      </c>
      <c r="P799" s="23">
        <f t="shared" si="226"/>
        <v>-881.80879261388714</v>
      </c>
      <c r="Q799" s="23">
        <f>SUM($P$4:P799)/10000</f>
        <v>17.808360395883863</v>
      </c>
      <c r="R799" s="21">
        <f t="shared" si="227"/>
        <v>0</v>
      </c>
      <c r="S799">
        <f t="shared" si="228"/>
        <v>0</v>
      </c>
      <c r="T799">
        <f>SUM($S$4:S799)</f>
        <v>2414171.6498820772</v>
      </c>
      <c r="U799">
        <f t="shared" si="229"/>
        <v>0.67060323607835481</v>
      </c>
      <c r="V799" s="21">
        <f t="shared" si="230"/>
        <v>1</v>
      </c>
      <c r="W799" s="28">
        <f t="shared" si="231"/>
        <v>-14623.329144180028</v>
      </c>
      <c r="X799" s="28"/>
      <c r="Y799">
        <f>SUM($W$4:W799)</f>
        <v>-862404.235744684</v>
      </c>
      <c r="Z799">
        <f t="shared" si="218"/>
        <v>0.2395567321513011</v>
      </c>
      <c r="AA799">
        <f t="shared" si="232"/>
        <v>-14.623329144180294</v>
      </c>
      <c r="AB799">
        <f t="shared" si="234"/>
        <v>1</v>
      </c>
      <c r="AC799">
        <f t="shared" si="233"/>
        <v>-25.557345679012375</v>
      </c>
      <c r="AD799">
        <f t="shared" si="235"/>
        <v>11.698663315344023</v>
      </c>
      <c r="AE799">
        <f>SUM($AD$4:AD799)/3600</f>
        <v>0.19164538572104095</v>
      </c>
    </row>
    <row r="800" spans="1:31" x14ac:dyDescent="0.3">
      <c r="A800" s="8" t="s">
        <v>24</v>
      </c>
      <c r="B800" s="8">
        <v>796</v>
      </c>
      <c r="C800" s="8">
        <v>207</v>
      </c>
      <c r="D800" s="3">
        <f t="shared" si="219"/>
        <v>15.166666666666666</v>
      </c>
      <c r="E800" s="9">
        <v>54.6</v>
      </c>
      <c r="F800" s="21">
        <f t="shared" si="220"/>
        <v>-1.2361111111111109</v>
      </c>
      <c r="G800" s="5">
        <f t="shared" si="221"/>
        <v>27.3</v>
      </c>
      <c r="H800" s="5">
        <f t="shared" si="222"/>
        <v>2605399.8967417642</v>
      </c>
      <c r="I800">
        <f>SUM($D$4:D800)</f>
        <v>5149.3888888888941</v>
      </c>
      <c r="J800">
        <f t="shared" si="223"/>
        <v>15.16666666666697</v>
      </c>
      <c r="K800">
        <f>Data!$B$4*9.81*0.012</f>
        <v>166.57380000000003</v>
      </c>
      <c r="L800" s="22">
        <f t="shared" si="224"/>
        <v>92.955053099999986</v>
      </c>
      <c r="M800" s="22">
        <f>SUM($L$4:L800)</f>
        <v>21371.591989716642</v>
      </c>
      <c r="N800" s="22">
        <f t="shared" si="225"/>
        <v>21.371591989716642</v>
      </c>
      <c r="O800">
        <f>Data!$B$4*F800</f>
        <v>-1749.0972222222219</v>
      </c>
      <c r="P800" s="23">
        <f t="shared" si="226"/>
        <v>-1489.5683691222221</v>
      </c>
      <c r="Q800" s="23">
        <f>SUM($P$4:P800)/10000</f>
        <v>17.65940355897164</v>
      </c>
      <c r="R800" s="21">
        <f t="shared" si="227"/>
        <v>0</v>
      </c>
      <c r="S800">
        <f t="shared" si="228"/>
        <v>0</v>
      </c>
      <c r="T800">
        <f>SUM($S$4:S800)</f>
        <v>2414171.6498820772</v>
      </c>
      <c r="U800">
        <f t="shared" si="229"/>
        <v>0.67060323607835481</v>
      </c>
      <c r="V800" s="21">
        <f t="shared" si="230"/>
        <v>1</v>
      </c>
      <c r="W800" s="28">
        <f t="shared" si="231"/>
        <v>-22591.786931687486</v>
      </c>
      <c r="X800" s="28"/>
      <c r="Y800">
        <f>SUM($W$4:W800)</f>
        <v>-884996.0226763715</v>
      </c>
      <c r="Z800">
        <f t="shared" si="218"/>
        <v>0.24583222852121431</v>
      </c>
      <c r="AA800">
        <f t="shared" si="232"/>
        <v>-22.591786931687036</v>
      </c>
      <c r="AB800">
        <f t="shared" si="234"/>
        <v>1</v>
      </c>
      <c r="AC800">
        <f t="shared" si="233"/>
        <v>-31.82276041666664</v>
      </c>
      <c r="AD800">
        <f t="shared" si="235"/>
        <v>18.073429545349992</v>
      </c>
      <c r="AE800">
        <f>SUM($AD$4:AD800)/3600</f>
        <v>0.1966657828169715</v>
      </c>
    </row>
    <row r="801" spans="1:31" x14ac:dyDescent="0.3">
      <c r="A801" s="8" t="s">
        <v>24</v>
      </c>
      <c r="B801" s="8">
        <v>797</v>
      </c>
      <c r="C801" s="8">
        <v>208</v>
      </c>
      <c r="D801" s="3">
        <f t="shared" si="219"/>
        <v>13.694444444444443</v>
      </c>
      <c r="E801" s="9">
        <v>49.3</v>
      </c>
      <c r="F801" s="21">
        <f t="shared" si="220"/>
        <v>-1.4444444444444453</v>
      </c>
      <c r="G801" s="5">
        <f t="shared" si="221"/>
        <v>24.65</v>
      </c>
      <c r="H801" s="5">
        <f t="shared" si="222"/>
        <v>3682127.9374706508</v>
      </c>
      <c r="I801">
        <f>SUM($D$4:D801)</f>
        <v>5163.0833333333385</v>
      </c>
      <c r="J801">
        <f t="shared" si="223"/>
        <v>13.694444444444343</v>
      </c>
      <c r="K801">
        <f>Data!$B$4*9.81*0.012</f>
        <v>166.57380000000003</v>
      </c>
      <c r="L801" s="22">
        <f t="shared" si="224"/>
        <v>75.784703608333302</v>
      </c>
      <c r="M801" s="22">
        <f>SUM($L$4:L801)</f>
        <v>21447.376693324975</v>
      </c>
      <c r="N801" s="22">
        <f t="shared" si="225"/>
        <v>21.447376693324976</v>
      </c>
      <c r="O801">
        <f>Data!$B$4*F801</f>
        <v>-2043.8888888888901</v>
      </c>
      <c r="P801" s="23">
        <f t="shared" si="226"/>
        <v>-1801.5303852805566</v>
      </c>
      <c r="Q801" s="23">
        <f>SUM($P$4:P801)/10000</f>
        <v>17.479250520443586</v>
      </c>
      <c r="R801" s="21">
        <f t="shared" si="227"/>
        <v>0</v>
      </c>
      <c r="S801">
        <f t="shared" si="228"/>
        <v>0</v>
      </c>
      <c r="T801">
        <f>SUM($S$4:S801)</f>
        <v>2414171.6498820772</v>
      </c>
      <c r="U801">
        <f t="shared" si="229"/>
        <v>0.67060323607835481</v>
      </c>
      <c r="V801" s="21">
        <f t="shared" si="230"/>
        <v>1</v>
      </c>
      <c r="W801" s="28">
        <f t="shared" si="231"/>
        <v>-24670.957776202995</v>
      </c>
      <c r="X801" s="28"/>
      <c r="Y801">
        <f>SUM($W$4:W801)</f>
        <v>-909666.98045257456</v>
      </c>
      <c r="Z801">
        <f t="shared" si="218"/>
        <v>0.25268527234793736</v>
      </c>
      <c r="AA801">
        <f t="shared" si="232"/>
        <v>-24.670957776203178</v>
      </c>
      <c r="AB801">
        <f t="shared" si="234"/>
        <v>1</v>
      </c>
      <c r="AC801">
        <f t="shared" si="233"/>
        <v>-30.061653163580274</v>
      </c>
      <c r="AD801">
        <f t="shared" si="235"/>
        <v>19.736766220962394</v>
      </c>
      <c r="AE801">
        <f>SUM($AD$4:AD801)/3600</f>
        <v>0.20214821787834994</v>
      </c>
    </row>
    <row r="802" spans="1:31" x14ac:dyDescent="0.3">
      <c r="A802" s="8" t="s">
        <v>24</v>
      </c>
      <c r="B802" s="8">
        <v>798</v>
      </c>
      <c r="C802" s="8">
        <v>209</v>
      </c>
      <c r="D802" s="3">
        <f t="shared" si="219"/>
        <v>12.472222222222221</v>
      </c>
      <c r="E802" s="9">
        <v>44.9</v>
      </c>
      <c r="F802" s="21">
        <f t="shared" si="220"/>
        <v>-1.3472222222222225</v>
      </c>
      <c r="G802" s="5">
        <f t="shared" si="221"/>
        <v>22.45</v>
      </c>
      <c r="H802" s="5">
        <f t="shared" si="222"/>
        <v>3196678.048169021</v>
      </c>
      <c r="I802">
        <f>SUM($D$4:D802)</f>
        <v>5175.5555555555611</v>
      </c>
      <c r="J802">
        <f t="shared" si="223"/>
        <v>12.472222222222626</v>
      </c>
      <c r="K802">
        <f>Data!$B$4*9.81*0.012</f>
        <v>166.57380000000003</v>
      </c>
      <c r="L802" s="22">
        <f t="shared" si="224"/>
        <v>62.860871808333314</v>
      </c>
      <c r="M802" s="22">
        <f>SUM($L$4:L802)</f>
        <v>21510.23756513331</v>
      </c>
      <c r="N802" s="22">
        <f t="shared" si="225"/>
        <v>21.510237565133309</v>
      </c>
      <c r="O802">
        <f>Data!$B$4*F802</f>
        <v>-1906.3194444444448</v>
      </c>
      <c r="P802" s="23">
        <f t="shared" si="226"/>
        <v>-1676.8847726361114</v>
      </c>
      <c r="Q802" s="23">
        <f>SUM($P$4:P802)/10000</f>
        <v>17.311562043179972</v>
      </c>
      <c r="R802" s="21">
        <f t="shared" si="227"/>
        <v>0</v>
      </c>
      <c r="S802">
        <f t="shared" si="228"/>
        <v>0</v>
      </c>
      <c r="T802">
        <f>SUM($S$4:S802)</f>
        <v>2414171.6498820772</v>
      </c>
      <c r="U802">
        <f t="shared" si="229"/>
        <v>0.67060323607835481</v>
      </c>
      <c r="V802" s="21">
        <f t="shared" si="230"/>
        <v>1</v>
      </c>
      <c r="W802" s="28">
        <f t="shared" si="231"/>
        <v>-20914.479525378843</v>
      </c>
      <c r="X802" s="28"/>
      <c r="Y802">
        <f>SUM($W$4:W802)</f>
        <v>-930581.45997795335</v>
      </c>
      <c r="Z802">
        <f t="shared" si="218"/>
        <v>0.25849484999387595</v>
      </c>
      <c r="AA802">
        <f t="shared" si="232"/>
        <v>-20.914479525378166</v>
      </c>
      <c r="AB802">
        <f t="shared" si="234"/>
        <v>1</v>
      </c>
      <c r="AC802">
        <f t="shared" si="233"/>
        <v>-22.62689814814814</v>
      </c>
      <c r="AD802">
        <f t="shared" si="235"/>
        <v>16.731583620303073</v>
      </c>
      <c r="AE802">
        <f>SUM($AD$4:AD802)/3600</f>
        <v>0.20679587999510082</v>
      </c>
    </row>
    <row r="803" spans="1:31" x14ac:dyDescent="0.3">
      <c r="A803" s="8" t="s">
        <v>24</v>
      </c>
      <c r="B803" s="8">
        <v>799</v>
      </c>
      <c r="C803" s="8">
        <v>210</v>
      </c>
      <c r="D803" s="3">
        <f t="shared" si="219"/>
        <v>11.749999999999998</v>
      </c>
      <c r="E803" s="9">
        <v>42.3</v>
      </c>
      <c r="F803" s="21">
        <f t="shared" si="220"/>
        <v>-0.97222222222222221</v>
      </c>
      <c r="G803" s="5">
        <f t="shared" si="221"/>
        <v>21.15</v>
      </c>
      <c r="H803" s="5">
        <f t="shared" si="222"/>
        <v>1586628.4233379646</v>
      </c>
      <c r="I803">
        <f>SUM($D$4:D803)</f>
        <v>5187.3055555555611</v>
      </c>
      <c r="J803">
        <f t="shared" si="223"/>
        <v>11.75</v>
      </c>
      <c r="K803">
        <f>Data!$B$4*9.81*0.012</f>
        <v>166.57380000000003</v>
      </c>
      <c r="L803" s="22">
        <f t="shared" si="224"/>
        <v>55.791553274999984</v>
      </c>
      <c r="M803" s="22">
        <f>SUM($L$4:L803)</f>
        <v>21566.029118408311</v>
      </c>
      <c r="N803" s="22">
        <f t="shared" si="225"/>
        <v>21.566029118408309</v>
      </c>
      <c r="O803">
        <f>Data!$B$4*F803</f>
        <v>-1375.6944444444443</v>
      </c>
      <c r="P803" s="23">
        <f t="shared" si="226"/>
        <v>-1153.3290911694444</v>
      </c>
      <c r="Q803" s="23">
        <f>SUM($P$4:P803)/10000</f>
        <v>17.196229134063032</v>
      </c>
      <c r="R803" s="21">
        <f t="shared" si="227"/>
        <v>0</v>
      </c>
      <c r="S803">
        <f t="shared" si="228"/>
        <v>0</v>
      </c>
      <c r="T803">
        <f>SUM($S$4:S803)</f>
        <v>2414171.6498820772</v>
      </c>
      <c r="U803">
        <f t="shared" si="229"/>
        <v>0.67060323607835481</v>
      </c>
      <c r="V803" s="21">
        <f t="shared" si="230"/>
        <v>1</v>
      </c>
      <c r="W803" s="28">
        <f t="shared" si="231"/>
        <v>-13551.616821240972</v>
      </c>
      <c r="X803" s="28"/>
      <c r="Y803">
        <f>SUM($W$4:W803)</f>
        <v>-944133.07679919433</v>
      </c>
      <c r="Z803">
        <f t="shared" si="218"/>
        <v>0.26225918799977621</v>
      </c>
      <c r="AA803">
        <f t="shared" si="232"/>
        <v>-13.55161682124097</v>
      </c>
      <c r="AB803">
        <f t="shared" si="234"/>
        <v>1</v>
      </c>
      <c r="AC803">
        <f t="shared" si="233"/>
        <v>-12.376882716049378</v>
      </c>
      <c r="AD803">
        <f t="shared" si="235"/>
        <v>10.841293456992778</v>
      </c>
      <c r="AE803">
        <f>SUM($AD$4:AD803)/3600</f>
        <v>0.20980735039982101</v>
      </c>
    </row>
    <row r="804" spans="1:31" x14ac:dyDescent="0.3">
      <c r="A804" s="8" t="s">
        <v>24</v>
      </c>
      <c r="B804" s="8">
        <v>800</v>
      </c>
      <c r="C804" s="8">
        <v>211</v>
      </c>
      <c r="D804" s="3">
        <f t="shared" si="219"/>
        <v>11.5</v>
      </c>
      <c r="E804" s="9">
        <v>41.4</v>
      </c>
      <c r="F804" s="21">
        <f t="shared" si="220"/>
        <v>-0.4861111111111111</v>
      </c>
      <c r="G804" s="5">
        <f t="shared" si="221"/>
        <v>20.7</v>
      </c>
      <c r="H804" s="5">
        <f t="shared" si="222"/>
        <v>321796.06199413957</v>
      </c>
      <c r="I804">
        <f>SUM($D$4:D804)</f>
        <v>5198.8055555555611</v>
      </c>
      <c r="J804">
        <f t="shared" si="223"/>
        <v>11.5</v>
      </c>
      <c r="K804">
        <f>Data!$B$4*9.81*0.012</f>
        <v>166.57380000000003</v>
      </c>
      <c r="L804" s="22">
        <f t="shared" si="224"/>
        <v>53.442701099999994</v>
      </c>
      <c r="M804" s="22">
        <f>SUM($L$4:L804)</f>
        <v>21619.471819508311</v>
      </c>
      <c r="N804" s="22">
        <f t="shared" si="225"/>
        <v>21.619471819508313</v>
      </c>
      <c r="O804">
        <f>Data!$B$4*F804</f>
        <v>-687.84722222222217</v>
      </c>
      <c r="P804" s="23">
        <f t="shared" si="226"/>
        <v>-467.83072112222214</v>
      </c>
      <c r="Q804" s="23">
        <f>SUM($P$4:P804)/10000</f>
        <v>17.149446061950808</v>
      </c>
      <c r="R804" s="21">
        <f t="shared" si="227"/>
        <v>0</v>
      </c>
      <c r="S804">
        <f t="shared" si="228"/>
        <v>0</v>
      </c>
      <c r="T804">
        <f>SUM($S$4:S804)</f>
        <v>2414171.6498820772</v>
      </c>
      <c r="U804">
        <f t="shared" si="229"/>
        <v>0.67060323607835481</v>
      </c>
      <c r="V804" s="21">
        <f t="shared" si="230"/>
        <v>1</v>
      </c>
      <c r="W804" s="28">
        <f t="shared" si="231"/>
        <v>-5380.0532929055544</v>
      </c>
      <c r="X804" s="28"/>
      <c r="Y804">
        <f>SUM($W$4:W804)</f>
        <v>-949513.13009209989</v>
      </c>
      <c r="Z804">
        <f t="shared" si="218"/>
        <v>0.26375364724780553</v>
      </c>
      <c r="AA804">
        <f t="shared" si="232"/>
        <v>-5.3800532929055542</v>
      </c>
      <c r="AB804">
        <f t="shared" si="234"/>
        <v>1</v>
      </c>
      <c r="AC804">
        <f t="shared" si="233"/>
        <v>-4.1123437499999804</v>
      </c>
      <c r="AD804">
        <f t="shared" si="235"/>
        <v>4.3040426343244436</v>
      </c>
      <c r="AE804">
        <f>SUM($AD$4:AD804)/3600</f>
        <v>0.21100291779824448</v>
      </c>
    </row>
    <row r="805" spans="1:31" x14ac:dyDescent="0.3">
      <c r="A805" s="8" t="s">
        <v>24</v>
      </c>
      <c r="B805" s="8">
        <v>801</v>
      </c>
      <c r="C805" s="8">
        <v>212</v>
      </c>
      <c r="D805" s="3">
        <f t="shared" si="219"/>
        <v>11.472222222222221</v>
      </c>
      <c r="E805" s="9">
        <v>41.3</v>
      </c>
      <c r="F805" s="21">
        <f t="shared" si="220"/>
        <v>-0.1388888888888889</v>
      </c>
      <c r="G805" s="5">
        <f t="shared" si="221"/>
        <v>20.65</v>
      </c>
      <c r="H805" s="5">
        <f t="shared" si="222"/>
        <v>-4565.5088653105704</v>
      </c>
      <c r="I805">
        <f>SUM($D$4:D805)</f>
        <v>5210.2777777777837</v>
      </c>
      <c r="J805">
        <f t="shared" si="223"/>
        <v>11.472222222222626</v>
      </c>
      <c r="K805">
        <f>Data!$B$4*9.81*0.012</f>
        <v>166.57380000000003</v>
      </c>
      <c r="L805" s="22">
        <f t="shared" si="224"/>
        <v>53.184835608333323</v>
      </c>
      <c r="M805" s="22">
        <f>SUM($L$4:L805)</f>
        <v>21672.656655116643</v>
      </c>
      <c r="N805" s="22">
        <f t="shared" si="225"/>
        <v>21.672656655116644</v>
      </c>
      <c r="O805">
        <f>Data!$B$4*F805</f>
        <v>-196.5277777777778</v>
      </c>
      <c r="P805" s="23">
        <f t="shared" si="226"/>
        <v>23.23085783055555</v>
      </c>
      <c r="Q805" s="23">
        <f>SUM($P$4:P805)/10000</f>
        <v>17.151769147733862</v>
      </c>
      <c r="R805" s="21">
        <f t="shared" si="227"/>
        <v>0</v>
      </c>
      <c r="S805">
        <f t="shared" si="228"/>
        <v>0</v>
      </c>
      <c r="T805">
        <f>SUM($S$4:S805)</f>
        <v>2414171.6498820772</v>
      </c>
      <c r="U805">
        <f t="shared" si="229"/>
        <v>0.67060323607835481</v>
      </c>
      <c r="V805" s="21">
        <f t="shared" si="230"/>
        <v>0</v>
      </c>
      <c r="W805">
        <f t="shared" si="231"/>
        <v>0</v>
      </c>
      <c r="Y805">
        <f>SUM($W$4:W805)</f>
        <v>-949513.13009209989</v>
      </c>
      <c r="Z805">
        <f t="shared" si="218"/>
        <v>0.26375364724780553</v>
      </c>
      <c r="AA805">
        <f t="shared" si="232"/>
        <v>0.2665095634449845</v>
      </c>
      <c r="AB805">
        <f t="shared" si="234"/>
        <v>0</v>
      </c>
      <c r="AC805">
        <f t="shared" si="233"/>
        <v>-0.45146797839507419</v>
      </c>
      <c r="AD805">
        <f t="shared" si="235"/>
        <v>0</v>
      </c>
      <c r="AE805">
        <f>SUM($AD$4:AD805)/3600</f>
        <v>0.21100291779824448</v>
      </c>
    </row>
    <row r="806" spans="1:31" x14ac:dyDescent="0.3">
      <c r="A806" s="8" t="s">
        <v>24</v>
      </c>
      <c r="B806" s="8">
        <v>802</v>
      </c>
      <c r="C806" s="8">
        <v>213</v>
      </c>
      <c r="D806" s="3">
        <f t="shared" si="219"/>
        <v>11.694444444444445</v>
      </c>
      <c r="E806" s="9">
        <v>42.1</v>
      </c>
      <c r="F806" s="21">
        <f t="shared" si="220"/>
        <v>9.7222222222222612E-2</v>
      </c>
      <c r="G806" s="5">
        <f t="shared" si="221"/>
        <v>21.05</v>
      </c>
      <c r="H806" s="5">
        <f t="shared" si="222"/>
        <v>49443.622893455329</v>
      </c>
      <c r="I806">
        <f>SUM($D$4:D806)</f>
        <v>5221.9722222222281</v>
      </c>
      <c r="J806">
        <f t="shared" si="223"/>
        <v>11.694444444444343</v>
      </c>
      <c r="K806">
        <f>Data!$B$4*9.81*0.012</f>
        <v>166.57380000000003</v>
      </c>
      <c r="L806" s="22">
        <f t="shared" si="224"/>
        <v>55.265220808333332</v>
      </c>
      <c r="M806" s="22">
        <f>SUM($L$4:L806)</f>
        <v>21727.921875924978</v>
      </c>
      <c r="N806" s="22">
        <f t="shared" si="225"/>
        <v>21.727921875924977</v>
      </c>
      <c r="O806">
        <f>Data!$B$4*F806</f>
        <v>137.569444444445</v>
      </c>
      <c r="P806" s="23">
        <f t="shared" si="226"/>
        <v>359.40846525277834</v>
      </c>
      <c r="Q806" s="23">
        <f>SUM($P$4:P806)/10000</f>
        <v>17.187709994259141</v>
      </c>
      <c r="R806" s="21">
        <f t="shared" si="227"/>
        <v>1</v>
      </c>
      <c r="S806">
        <f t="shared" si="228"/>
        <v>4203.0823297616216</v>
      </c>
      <c r="T806">
        <f>SUM($S$4:S806)</f>
        <v>2418374.7322118389</v>
      </c>
      <c r="U806">
        <f t="shared" si="229"/>
        <v>0.67177075894773308</v>
      </c>
      <c r="V806" s="21">
        <f t="shared" si="230"/>
        <v>0</v>
      </c>
      <c r="W806">
        <f t="shared" si="231"/>
        <v>0</v>
      </c>
      <c r="Y806">
        <f>SUM($W$4:W806)</f>
        <v>-949513.13009209989</v>
      </c>
      <c r="Z806">
        <f t="shared" si="218"/>
        <v>0.26375364724780553</v>
      </c>
      <c r="AA806">
        <f t="shared" si="232"/>
        <v>4.2030823297616582</v>
      </c>
      <c r="AB806">
        <f t="shared" si="234"/>
        <v>0</v>
      </c>
      <c r="AC806">
        <f t="shared" si="233"/>
        <v>3.6423148148148381</v>
      </c>
      <c r="AD806">
        <f t="shared" si="235"/>
        <v>0</v>
      </c>
      <c r="AE806">
        <f>SUM($AD$4:AD806)/3600</f>
        <v>0.21100291779824448</v>
      </c>
    </row>
    <row r="807" spans="1:31" x14ac:dyDescent="0.3">
      <c r="A807" s="8" t="s">
        <v>24</v>
      </c>
      <c r="B807" s="8">
        <v>803</v>
      </c>
      <c r="C807" s="8">
        <v>214</v>
      </c>
      <c r="D807" s="3">
        <f t="shared" si="219"/>
        <v>12.416666666666668</v>
      </c>
      <c r="E807" s="9">
        <v>44.7</v>
      </c>
      <c r="F807" s="21">
        <f t="shared" si="220"/>
        <v>0.47222222222222299</v>
      </c>
      <c r="G807" s="5">
        <f t="shared" si="221"/>
        <v>22.35</v>
      </c>
      <c r="H807" s="5">
        <f t="shared" si="222"/>
        <v>599417.42796753591</v>
      </c>
      <c r="I807">
        <f>SUM($D$4:D807)</f>
        <v>5234.3888888888951</v>
      </c>
      <c r="J807">
        <f t="shared" si="223"/>
        <v>12.41666666666697</v>
      </c>
      <c r="K807">
        <f>Data!$B$4*9.81*0.012</f>
        <v>166.57380000000003</v>
      </c>
      <c r="L807" s="22">
        <f t="shared" si="224"/>
        <v>62.302111275000009</v>
      </c>
      <c r="M807" s="22">
        <f>SUM($L$4:L807)</f>
        <v>21790.223987199977</v>
      </c>
      <c r="N807" s="22">
        <f t="shared" si="225"/>
        <v>21.790223987199976</v>
      </c>
      <c r="O807">
        <f>Data!$B$4*F807</f>
        <v>668.19444444444548</v>
      </c>
      <c r="P807" s="23">
        <f t="shared" si="226"/>
        <v>897.0703557194455</v>
      </c>
      <c r="Q807" s="23">
        <f>SUM($P$4:P807)/10000</f>
        <v>17.277417029831089</v>
      </c>
      <c r="R807" s="21">
        <f t="shared" si="227"/>
        <v>1</v>
      </c>
      <c r="S807">
        <f t="shared" si="228"/>
        <v>11138.623583516721</v>
      </c>
      <c r="T807">
        <f>SUM($S$4:S807)</f>
        <v>2429513.3557953555</v>
      </c>
      <c r="U807">
        <f t="shared" si="229"/>
        <v>0.67486482105426537</v>
      </c>
      <c r="V807" s="21">
        <f t="shared" si="230"/>
        <v>0</v>
      </c>
      <c r="W807">
        <f t="shared" si="231"/>
        <v>0</v>
      </c>
      <c r="Y807">
        <f>SUM($W$4:W807)</f>
        <v>-949513.13009209989</v>
      </c>
      <c r="Z807">
        <f t="shared" si="218"/>
        <v>0.26375364724780553</v>
      </c>
      <c r="AA807">
        <f t="shared" si="232"/>
        <v>11.13862358351645</v>
      </c>
      <c r="AB807">
        <f t="shared" si="234"/>
        <v>0</v>
      </c>
      <c r="AC807">
        <f t="shared" si="233"/>
        <v>12.32010802469137</v>
      </c>
      <c r="AD807">
        <f t="shared" si="235"/>
        <v>0</v>
      </c>
      <c r="AE807">
        <f>SUM($AD$4:AD807)/3600</f>
        <v>0.21100291779824448</v>
      </c>
    </row>
    <row r="808" spans="1:31" x14ac:dyDescent="0.3">
      <c r="A808" s="8" t="s">
        <v>24</v>
      </c>
      <c r="B808" s="8">
        <v>804</v>
      </c>
      <c r="C808" s="8">
        <v>215</v>
      </c>
      <c r="D808" s="3">
        <f t="shared" si="219"/>
        <v>13.444444444444443</v>
      </c>
      <c r="E808" s="9">
        <v>48.4</v>
      </c>
      <c r="F808" s="21">
        <f t="shared" si="220"/>
        <v>0.87499999999999956</v>
      </c>
      <c r="G808" s="5">
        <f t="shared" si="221"/>
        <v>24.2</v>
      </c>
      <c r="H808" s="5">
        <f t="shared" si="222"/>
        <v>1829629.0326130814</v>
      </c>
      <c r="I808">
        <f>SUM($D$4:D808)</f>
        <v>5247.8333333333394</v>
      </c>
      <c r="J808">
        <f t="shared" si="223"/>
        <v>13.444444444444343</v>
      </c>
      <c r="K808">
        <f>Data!$B$4*9.81*0.012</f>
        <v>166.57380000000003</v>
      </c>
      <c r="L808" s="22">
        <f t="shared" si="224"/>
        <v>73.042972933333303</v>
      </c>
      <c r="M808" s="22">
        <f>SUM($L$4:L808)</f>
        <v>21863.266960133311</v>
      </c>
      <c r="N808" s="22">
        <f t="shared" si="225"/>
        <v>21.863266960133309</v>
      </c>
      <c r="O808">
        <f>Data!$B$4*F808</f>
        <v>1238.1249999999993</v>
      </c>
      <c r="P808" s="23">
        <f t="shared" si="226"/>
        <v>1477.7417729333326</v>
      </c>
      <c r="Q808" s="23">
        <f>SUM($P$4:P808)/10000</f>
        <v>17.425191207124421</v>
      </c>
      <c r="R808" s="21">
        <f t="shared" si="227"/>
        <v>1</v>
      </c>
      <c r="S808">
        <f t="shared" si="228"/>
        <v>19867.417169436878</v>
      </c>
      <c r="T808">
        <f>SUM($S$4:S808)</f>
        <v>2449380.7729647923</v>
      </c>
      <c r="U808">
        <f t="shared" si="229"/>
        <v>0.68038354804577561</v>
      </c>
      <c r="V808" s="21">
        <f t="shared" si="230"/>
        <v>0</v>
      </c>
      <c r="W808">
        <f t="shared" si="231"/>
        <v>0</v>
      </c>
      <c r="Y808">
        <f>SUM($W$4:W808)</f>
        <v>-949513.13009209989</v>
      </c>
      <c r="Z808">
        <f t="shared" si="218"/>
        <v>0.26375364724780553</v>
      </c>
      <c r="AA808">
        <f t="shared" si="232"/>
        <v>19.867417169437026</v>
      </c>
      <c r="AB808">
        <f t="shared" si="234"/>
        <v>0</v>
      </c>
      <c r="AC808">
        <f t="shared" si="233"/>
        <v>18.804978780864136</v>
      </c>
      <c r="AD808">
        <f t="shared" si="235"/>
        <v>0</v>
      </c>
      <c r="AE808">
        <f>SUM($AD$4:AD808)/3600</f>
        <v>0.21100291779824448</v>
      </c>
    </row>
    <row r="809" spans="1:31" x14ac:dyDescent="0.3">
      <c r="A809" s="8" t="s">
        <v>24</v>
      </c>
      <c r="B809" s="8">
        <v>805</v>
      </c>
      <c r="C809" s="8">
        <v>216</v>
      </c>
      <c r="D809" s="3">
        <f t="shared" si="219"/>
        <v>14.277777777777777</v>
      </c>
      <c r="E809" s="9">
        <v>51.4</v>
      </c>
      <c r="F809" s="21">
        <f t="shared" si="220"/>
        <v>0.93055555555555491</v>
      </c>
      <c r="G809" s="5">
        <f t="shared" si="221"/>
        <v>25.7</v>
      </c>
      <c r="H809" s="5">
        <f t="shared" si="222"/>
        <v>2061598.4886630676</v>
      </c>
      <c r="I809">
        <f>SUM($D$4:D809)</f>
        <v>5262.1111111111168</v>
      </c>
      <c r="J809">
        <f t="shared" si="223"/>
        <v>14.277777777777374</v>
      </c>
      <c r="K809">
        <f>Data!$B$4*9.81*0.012</f>
        <v>166.57380000000003</v>
      </c>
      <c r="L809" s="22">
        <f t="shared" si="224"/>
        <v>82.378514433333308</v>
      </c>
      <c r="M809" s="22">
        <f>SUM($L$4:L809)</f>
        <v>21945.645474566645</v>
      </c>
      <c r="N809" s="22">
        <f t="shared" si="225"/>
        <v>21.945645474566646</v>
      </c>
      <c r="O809">
        <f>Data!$B$4*F809</f>
        <v>1316.7361111111102</v>
      </c>
      <c r="P809" s="23">
        <f t="shared" si="226"/>
        <v>1565.6884255444436</v>
      </c>
      <c r="Q809" s="23">
        <f>SUM($P$4:P809)/10000</f>
        <v>17.581760049678866</v>
      </c>
      <c r="R809" s="21">
        <f t="shared" si="227"/>
        <v>1</v>
      </c>
      <c r="S809">
        <f t="shared" si="228"/>
        <v>22354.551409161701</v>
      </c>
      <c r="T809">
        <f>SUM($S$4:S809)</f>
        <v>2471735.324373954</v>
      </c>
      <c r="U809">
        <f t="shared" si="229"/>
        <v>0.68659314565943164</v>
      </c>
      <c r="V809" s="21">
        <f t="shared" si="230"/>
        <v>0</v>
      </c>
      <c r="W809">
        <f t="shared" si="231"/>
        <v>0</v>
      </c>
      <c r="Y809">
        <f>SUM($W$4:W809)</f>
        <v>-949513.13009209989</v>
      </c>
      <c r="Z809">
        <f t="shared" si="218"/>
        <v>0.26375364724780553</v>
      </c>
      <c r="AA809">
        <f t="shared" si="232"/>
        <v>22.354551409162333</v>
      </c>
      <c r="AB809">
        <f t="shared" si="234"/>
        <v>0</v>
      </c>
      <c r="AC809">
        <f t="shared" si="233"/>
        <v>16.344560185185202</v>
      </c>
      <c r="AD809">
        <f t="shared" si="235"/>
        <v>0</v>
      </c>
      <c r="AE809">
        <f>SUM($AD$4:AD809)/3600</f>
        <v>0.21100291779824448</v>
      </c>
    </row>
    <row r="810" spans="1:31" x14ac:dyDescent="0.3">
      <c r="A810" s="8" t="s">
        <v>24</v>
      </c>
      <c r="B810" s="8">
        <v>806</v>
      </c>
      <c r="C810" s="8">
        <v>217</v>
      </c>
      <c r="D810" s="3">
        <f t="shared" si="219"/>
        <v>14.638888888888889</v>
      </c>
      <c r="E810" s="9">
        <v>52.7</v>
      </c>
      <c r="F810" s="21">
        <f t="shared" si="220"/>
        <v>0.59722222222222276</v>
      </c>
      <c r="G810" s="5">
        <f t="shared" si="221"/>
        <v>26.35</v>
      </c>
      <c r="H810" s="5">
        <f t="shared" si="222"/>
        <v>928090.30135772738</v>
      </c>
      <c r="I810">
        <f>SUM($D$4:D810)</f>
        <v>5276.7500000000055</v>
      </c>
      <c r="J810">
        <f t="shared" si="223"/>
        <v>14.638888888888687</v>
      </c>
      <c r="K810">
        <f>Data!$B$4*9.81*0.012</f>
        <v>166.57380000000003</v>
      </c>
      <c r="L810" s="22">
        <f t="shared" si="224"/>
        <v>86.598216608333331</v>
      </c>
      <c r="M810" s="22">
        <f>SUM($L$4:L810)</f>
        <v>22032.243691174979</v>
      </c>
      <c r="N810" s="22">
        <f t="shared" si="225"/>
        <v>22.03224369117498</v>
      </c>
      <c r="O810">
        <f>Data!$B$4*F810</f>
        <v>845.06944444444525</v>
      </c>
      <c r="P810" s="23">
        <f t="shared" si="226"/>
        <v>1098.2414610527785</v>
      </c>
      <c r="Q810" s="23">
        <f>SUM($P$4:P810)/10000</f>
        <v>17.691584195784145</v>
      </c>
      <c r="R810" s="21">
        <f t="shared" si="227"/>
        <v>1</v>
      </c>
      <c r="S810">
        <f t="shared" si="228"/>
        <v>16077.034721522397</v>
      </c>
      <c r="T810">
        <f>SUM($S$4:S810)</f>
        <v>2487812.3590954766</v>
      </c>
      <c r="U810">
        <f t="shared" si="229"/>
        <v>0.69105898863763238</v>
      </c>
      <c r="V810" s="21">
        <f t="shared" si="230"/>
        <v>0</v>
      </c>
      <c r="W810">
        <f t="shared" si="231"/>
        <v>0</v>
      </c>
      <c r="Y810">
        <f>SUM($W$4:W810)</f>
        <v>-949513.13009209989</v>
      </c>
      <c r="Z810">
        <f t="shared" ref="Z810:Z873" si="236">Y810/3600000*-1</f>
        <v>0.26375364724780553</v>
      </c>
      <c r="AA810">
        <f t="shared" si="232"/>
        <v>16.077034721522619</v>
      </c>
      <c r="AB810">
        <f t="shared" si="234"/>
        <v>0</v>
      </c>
      <c r="AC810">
        <f t="shared" si="233"/>
        <v>7.3878067129629956</v>
      </c>
      <c r="AD810">
        <f t="shared" si="235"/>
        <v>0</v>
      </c>
      <c r="AE810">
        <f>SUM($AD$4:AD810)/3600</f>
        <v>0.21100291779824448</v>
      </c>
    </row>
    <row r="811" spans="1:31" x14ac:dyDescent="0.3">
      <c r="A811" s="8" t="s">
        <v>24</v>
      </c>
      <c r="B811" s="8">
        <v>807</v>
      </c>
      <c r="C811" s="8">
        <v>218</v>
      </c>
      <c r="D811" s="3">
        <f t="shared" si="219"/>
        <v>14.722222222222221</v>
      </c>
      <c r="E811" s="9">
        <v>53</v>
      </c>
      <c r="F811" s="21">
        <f t="shared" si="220"/>
        <v>0.2222222222222224</v>
      </c>
      <c r="G811" s="5">
        <f t="shared" si="221"/>
        <v>26.5</v>
      </c>
      <c r="H811" s="5">
        <f t="shared" si="222"/>
        <v>178794.74788179036</v>
      </c>
      <c r="I811">
        <f>SUM($D$4:D811)</f>
        <v>5291.4722222222281</v>
      </c>
      <c r="J811">
        <f t="shared" si="223"/>
        <v>14.722222222222626</v>
      </c>
      <c r="K811">
        <f>Data!$B$4*9.81*0.012</f>
        <v>166.57380000000003</v>
      </c>
      <c r="L811" s="22">
        <f t="shared" si="224"/>
        <v>87.586960833333308</v>
      </c>
      <c r="M811" s="22">
        <f>SUM($L$4:L811)</f>
        <v>22119.830652008313</v>
      </c>
      <c r="N811" s="22">
        <f t="shared" si="225"/>
        <v>22.119830652008314</v>
      </c>
      <c r="O811">
        <f>Data!$B$4*F811</f>
        <v>314.44444444444468</v>
      </c>
      <c r="P811" s="23">
        <f t="shared" si="226"/>
        <v>568.60520527777805</v>
      </c>
      <c r="Q811" s="23">
        <f>SUM($P$4:P811)/10000</f>
        <v>17.748444716311923</v>
      </c>
      <c r="R811" s="21">
        <f t="shared" si="227"/>
        <v>1</v>
      </c>
      <c r="S811">
        <f t="shared" si="228"/>
        <v>8371.1321888119619</v>
      </c>
      <c r="T811">
        <f>SUM($S$4:S811)</f>
        <v>2496183.4912842885</v>
      </c>
      <c r="U811">
        <f t="shared" si="229"/>
        <v>0.69338430313452459</v>
      </c>
      <c r="V811" s="21">
        <f t="shared" si="230"/>
        <v>0</v>
      </c>
      <c r="W811">
        <f t="shared" si="231"/>
        <v>0</v>
      </c>
      <c r="Y811">
        <f>SUM($W$4:W811)</f>
        <v>-949513.13009209989</v>
      </c>
      <c r="Z811">
        <f t="shared" si="236"/>
        <v>0.26375364724780553</v>
      </c>
      <c r="AA811">
        <f t="shared" si="232"/>
        <v>8.3711321888117318</v>
      </c>
      <c r="AB811">
        <f t="shared" si="234"/>
        <v>0</v>
      </c>
      <c r="AC811">
        <f t="shared" si="233"/>
        <v>1.7310821759258908</v>
      </c>
      <c r="AD811">
        <f t="shared" si="235"/>
        <v>0</v>
      </c>
      <c r="AE811">
        <f>SUM($AD$4:AD811)/3600</f>
        <v>0.21100291779824448</v>
      </c>
    </row>
    <row r="812" spans="1:31" x14ac:dyDescent="0.3">
      <c r="A812" s="8" t="s">
        <v>24</v>
      </c>
      <c r="B812" s="8">
        <v>808</v>
      </c>
      <c r="C812" s="8">
        <v>219</v>
      </c>
      <c r="D812" s="3">
        <f t="shared" si="219"/>
        <v>14.583333333333332</v>
      </c>
      <c r="E812" s="9">
        <v>52.5</v>
      </c>
      <c r="F812" s="21">
        <f t="shared" si="220"/>
        <v>-2.7777777777778172E-2</v>
      </c>
      <c r="G812" s="5">
        <f t="shared" si="221"/>
        <v>26.25</v>
      </c>
      <c r="H812" s="5">
        <f t="shared" si="222"/>
        <v>-8380.3538636671492</v>
      </c>
      <c r="I812">
        <f>SUM($D$4:D812)</f>
        <v>5306.0555555555611</v>
      </c>
      <c r="J812">
        <f t="shared" si="223"/>
        <v>14.58333333333303</v>
      </c>
      <c r="K812">
        <f>Data!$B$4*9.81*0.012</f>
        <v>166.57380000000003</v>
      </c>
      <c r="L812" s="22">
        <f t="shared" si="224"/>
        <v>85.942171874999985</v>
      </c>
      <c r="M812" s="22">
        <f>SUM($L$4:L812)</f>
        <v>22205.772823883315</v>
      </c>
      <c r="N812" s="22">
        <f t="shared" si="225"/>
        <v>22.205772823883315</v>
      </c>
      <c r="O812">
        <f>Data!$B$4*F812</f>
        <v>-39.305555555556111</v>
      </c>
      <c r="P812" s="23">
        <f t="shared" si="226"/>
        <v>213.21041631944391</v>
      </c>
      <c r="Q812" s="23">
        <f>SUM($P$4:P812)/10000</f>
        <v>17.769765757943865</v>
      </c>
      <c r="R812" s="21">
        <f t="shared" si="227"/>
        <v>0</v>
      </c>
      <c r="S812">
        <f t="shared" si="228"/>
        <v>0</v>
      </c>
      <c r="T812">
        <f>SUM($S$4:S812)</f>
        <v>2496183.4912842885</v>
      </c>
      <c r="U812">
        <f t="shared" si="229"/>
        <v>0.69338430313452459</v>
      </c>
      <c r="V812" s="21">
        <f t="shared" si="230"/>
        <v>0</v>
      </c>
      <c r="W812">
        <f t="shared" si="231"/>
        <v>0</v>
      </c>
      <c r="Y812">
        <f>SUM($W$4:W812)</f>
        <v>-949513.13009209989</v>
      </c>
      <c r="Z812">
        <f t="shared" si="236"/>
        <v>0.26375364724780553</v>
      </c>
      <c r="AA812">
        <f t="shared" si="232"/>
        <v>3.1093185713252232</v>
      </c>
      <c r="AB812">
        <f t="shared" si="234"/>
        <v>0</v>
      </c>
      <c r="AC812">
        <f t="shared" si="233"/>
        <v>-2.8796778549382656</v>
      </c>
      <c r="AD812">
        <f t="shared" si="235"/>
        <v>0</v>
      </c>
      <c r="AE812">
        <f>SUM($AD$4:AD812)/3600</f>
        <v>0.21100291779824448</v>
      </c>
    </row>
    <row r="813" spans="1:31" x14ac:dyDescent="0.3">
      <c r="A813" s="8" t="s">
        <v>24</v>
      </c>
      <c r="B813" s="8">
        <v>809</v>
      </c>
      <c r="C813" s="8">
        <v>220</v>
      </c>
      <c r="D813" s="3">
        <f t="shared" si="219"/>
        <v>14.249999999999998</v>
      </c>
      <c r="E813" s="9">
        <v>51.3</v>
      </c>
      <c r="F813" s="21">
        <f t="shared" si="220"/>
        <v>-0.23611111111111149</v>
      </c>
      <c r="G813" s="5">
        <f t="shared" si="221"/>
        <v>25.65</v>
      </c>
      <c r="H813" s="5">
        <f t="shared" si="222"/>
        <v>28553.664182714529</v>
      </c>
      <c r="I813">
        <f>SUM($D$4:D813)</f>
        <v>5320.3055555555611</v>
      </c>
      <c r="J813">
        <f t="shared" si="223"/>
        <v>14.25</v>
      </c>
      <c r="K813">
        <f>Data!$B$4*9.81*0.012</f>
        <v>166.57380000000003</v>
      </c>
      <c r="L813" s="22">
        <f t="shared" si="224"/>
        <v>82.058287274999969</v>
      </c>
      <c r="M813" s="22">
        <f>SUM($L$4:L813)</f>
        <v>22287.831111158313</v>
      </c>
      <c r="N813" s="22">
        <f t="shared" si="225"/>
        <v>22.287831111158315</v>
      </c>
      <c r="O813">
        <f>Data!$B$4*F813</f>
        <v>-334.09722222222274</v>
      </c>
      <c r="P813" s="23">
        <f t="shared" si="226"/>
        <v>-85.465134947222737</v>
      </c>
      <c r="Q813" s="23">
        <f>SUM($P$4:P813)/10000</f>
        <v>17.761219244449144</v>
      </c>
      <c r="R813" s="21">
        <f t="shared" si="227"/>
        <v>0</v>
      </c>
      <c r="S813">
        <f t="shared" si="228"/>
        <v>0</v>
      </c>
      <c r="T813">
        <f>SUM($S$4:S813)</f>
        <v>2496183.4912842885</v>
      </c>
      <c r="U813">
        <f t="shared" si="229"/>
        <v>0.69338430313452459</v>
      </c>
      <c r="V813" s="21">
        <f t="shared" si="230"/>
        <v>1</v>
      </c>
      <c r="W813" s="28">
        <f t="shared" si="231"/>
        <v>-1217.8781729979239</v>
      </c>
      <c r="X813" s="28">
        <f>SUM(W813:W823)</f>
        <v>-97788.502744688318</v>
      </c>
      <c r="Y813">
        <f>SUM($W$4:W813)</f>
        <v>-950731.00826509786</v>
      </c>
      <c r="Z813">
        <f t="shared" si="236"/>
        <v>0.26409194674030495</v>
      </c>
      <c r="AA813">
        <f t="shared" si="232"/>
        <v>-1.217878172997924</v>
      </c>
      <c r="AB813">
        <f t="shared" si="234"/>
        <v>1</v>
      </c>
      <c r="AC813">
        <f t="shared" si="233"/>
        <v>-6.7998611111111336</v>
      </c>
      <c r="AD813">
        <f t="shared" si="235"/>
        <v>0.97430253839833914</v>
      </c>
      <c r="AE813">
        <f>SUM($AD$4:AD813)/3600</f>
        <v>0.21127355739224402</v>
      </c>
    </row>
    <row r="814" spans="1:31" x14ac:dyDescent="0.3">
      <c r="A814" s="8" t="s">
        <v>24</v>
      </c>
      <c r="B814" s="8">
        <v>810</v>
      </c>
      <c r="C814" s="8">
        <v>221</v>
      </c>
      <c r="D814" s="3">
        <f t="shared" si="219"/>
        <v>13.805555555555555</v>
      </c>
      <c r="E814" s="9">
        <v>49.7</v>
      </c>
      <c r="F814" s="21">
        <f t="shared" si="220"/>
        <v>-0.38888888888888851</v>
      </c>
      <c r="G814" s="5">
        <f t="shared" si="221"/>
        <v>24.85</v>
      </c>
      <c r="H814" s="5">
        <f t="shared" si="222"/>
        <v>168761.67238574105</v>
      </c>
      <c r="I814">
        <f>SUM($D$4:D814)</f>
        <v>5334.1111111111168</v>
      </c>
      <c r="J814">
        <f t="shared" si="223"/>
        <v>13.805555555555657</v>
      </c>
      <c r="K814">
        <f>Data!$B$4*9.81*0.012</f>
        <v>166.57380000000003</v>
      </c>
      <c r="L814" s="22">
        <f t="shared" si="224"/>
        <v>77.019464608333323</v>
      </c>
      <c r="M814" s="22">
        <f>SUM($L$4:L814)</f>
        <v>22364.850575766646</v>
      </c>
      <c r="N814" s="22">
        <f t="shared" si="225"/>
        <v>22.364850575766646</v>
      </c>
      <c r="O814">
        <f>Data!$B$4*F814</f>
        <v>-550.27777777777726</v>
      </c>
      <c r="P814" s="23">
        <f t="shared" si="226"/>
        <v>-306.6845131694439</v>
      </c>
      <c r="Q814" s="23">
        <f>SUM($P$4:P814)/10000</f>
        <v>17.730550793132199</v>
      </c>
      <c r="R814" s="21">
        <f t="shared" si="227"/>
        <v>0</v>
      </c>
      <c r="S814">
        <f t="shared" si="228"/>
        <v>0</v>
      </c>
      <c r="T814">
        <f>SUM($S$4:S814)</f>
        <v>2496183.4912842885</v>
      </c>
      <c r="U814">
        <f t="shared" si="229"/>
        <v>0.69338430313452459</v>
      </c>
      <c r="V814" s="21">
        <f t="shared" si="230"/>
        <v>1</v>
      </c>
      <c r="W814" s="28">
        <f t="shared" si="231"/>
        <v>-4233.9500845892981</v>
      </c>
      <c r="X814" s="28"/>
      <c r="Y814">
        <f>SUM($W$4:W814)</f>
        <v>-954964.95834968716</v>
      </c>
      <c r="Z814">
        <f t="shared" si="236"/>
        <v>0.26526804398602422</v>
      </c>
      <c r="AA814">
        <f t="shared" si="232"/>
        <v>-4.2339500845892672</v>
      </c>
      <c r="AB814">
        <f t="shared" si="234"/>
        <v>1</v>
      </c>
      <c r="AC814">
        <f t="shared" si="233"/>
        <v>-8.8219135802468749</v>
      </c>
      <c r="AD814">
        <f t="shared" si="235"/>
        <v>3.3871600676714388</v>
      </c>
      <c r="AE814">
        <f>SUM($AD$4:AD814)/3600</f>
        <v>0.21221443518881938</v>
      </c>
    </row>
    <row r="815" spans="1:31" x14ac:dyDescent="0.3">
      <c r="A815" s="8" t="s">
        <v>24</v>
      </c>
      <c r="B815" s="8">
        <v>811</v>
      </c>
      <c r="C815" s="8">
        <v>222</v>
      </c>
      <c r="D815" s="3">
        <f t="shared" si="219"/>
        <v>13.166666666666666</v>
      </c>
      <c r="E815" s="9">
        <v>47.4</v>
      </c>
      <c r="F815" s="21">
        <f t="shared" si="220"/>
        <v>-0.54166666666666641</v>
      </c>
      <c r="G815" s="5">
        <f t="shared" si="221"/>
        <v>23.7</v>
      </c>
      <c r="H815" s="5">
        <f t="shared" si="222"/>
        <v>406091.61026967311</v>
      </c>
      <c r="I815">
        <f>SUM($D$4:D815)</f>
        <v>5347.2777777777837</v>
      </c>
      <c r="J815">
        <f t="shared" si="223"/>
        <v>13.16666666666697</v>
      </c>
      <c r="K815">
        <f>Data!$B$4*9.81*0.012</f>
        <v>166.57380000000003</v>
      </c>
      <c r="L815" s="22">
        <f t="shared" si="224"/>
        <v>70.055849099999975</v>
      </c>
      <c r="M815" s="22">
        <f>SUM($L$4:L815)</f>
        <v>22434.906424866647</v>
      </c>
      <c r="N815" s="22">
        <f t="shared" si="225"/>
        <v>22.434906424866647</v>
      </c>
      <c r="O815">
        <f>Data!$B$4*F815</f>
        <v>-766.45833333333292</v>
      </c>
      <c r="P815" s="23">
        <f t="shared" si="226"/>
        <v>-529.82868423333298</v>
      </c>
      <c r="Q815" s="23">
        <f>SUM($P$4:P815)/10000</f>
        <v>17.677567924708864</v>
      </c>
      <c r="R815" s="21">
        <f t="shared" si="227"/>
        <v>0</v>
      </c>
      <c r="S815">
        <f t="shared" si="228"/>
        <v>0</v>
      </c>
      <c r="T815">
        <f>SUM($S$4:S815)</f>
        <v>2496183.4912842885</v>
      </c>
      <c r="U815">
        <f t="shared" si="229"/>
        <v>0.69338430313452459</v>
      </c>
      <c r="V815" s="21">
        <f t="shared" si="230"/>
        <v>1</v>
      </c>
      <c r="W815" s="28">
        <f t="shared" si="231"/>
        <v>-6976.0776757390449</v>
      </c>
      <c r="X815" s="28"/>
      <c r="Y815">
        <f>SUM($W$4:W815)</f>
        <v>-961941.03602542623</v>
      </c>
      <c r="Z815">
        <f t="shared" si="236"/>
        <v>0.26720584334039615</v>
      </c>
      <c r="AA815">
        <f t="shared" si="232"/>
        <v>-6.9760776757388836</v>
      </c>
      <c r="AB815">
        <f t="shared" si="234"/>
        <v>1</v>
      </c>
      <c r="AC815">
        <f t="shared" si="233"/>
        <v>-12.19181905864199</v>
      </c>
      <c r="AD815">
        <f t="shared" si="235"/>
        <v>5.5808621405912362</v>
      </c>
      <c r="AE815">
        <f>SUM($AD$4:AD815)/3600</f>
        <v>0.21376467467231694</v>
      </c>
    </row>
    <row r="816" spans="1:31" x14ac:dyDescent="0.3">
      <c r="A816" s="8" t="s">
        <v>24</v>
      </c>
      <c r="B816" s="8">
        <v>812</v>
      </c>
      <c r="C816" s="8">
        <v>223</v>
      </c>
      <c r="D816" s="3">
        <f t="shared" si="219"/>
        <v>12.138888888888889</v>
      </c>
      <c r="E816" s="9">
        <v>43.7</v>
      </c>
      <c r="F816" s="21">
        <f t="shared" si="220"/>
        <v>-0.83333333333333326</v>
      </c>
      <c r="G816" s="5">
        <f t="shared" si="221"/>
        <v>21.85</v>
      </c>
      <c r="H816" s="5">
        <f t="shared" si="222"/>
        <v>1123801.4204979511</v>
      </c>
      <c r="I816">
        <f>SUM($D$4:D816)</f>
        <v>5359.4166666666724</v>
      </c>
      <c r="J816">
        <f t="shared" si="223"/>
        <v>12.138888888888687</v>
      </c>
      <c r="K816">
        <f>Data!$B$4*9.81*0.012</f>
        <v>166.57380000000003</v>
      </c>
      <c r="L816" s="22">
        <f t="shared" si="224"/>
        <v>59.545725608333328</v>
      </c>
      <c r="M816" s="22">
        <f>SUM($L$4:L816)</f>
        <v>22494.452150474979</v>
      </c>
      <c r="N816" s="22">
        <f t="shared" si="225"/>
        <v>22.494452150474981</v>
      </c>
      <c r="O816">
        <f>Data!$B$4*F816</f>
        <v>-1179.1666666666665</v>
      </c>
      <c r="P816" s="23">
        <f t="shared" si="226"/>
        <v>-953.04714105833318</v>
      </c>
      <c r="Q816" s="23">
        <f>SUM($P$4:P816)/10000</f>
        <v>17.582263210603031</v>
      </c>
      <c r="R816" s="21">
        <f t="shared" si="227"/>
        <v>0</v>
      </c>
      <c r="S816">
        <f t="shared" si="228"/>
        <v>0</v>
      </c>
      <c r="T816">
        <f>SUM($S$4:S816)</f>
        <v>2496183.4912842885</v>
      </c>
      <c r="U816">
        <f t="shared" si="229"/>
        <v>0.69338430313452459</v>
      </c>
      <c r="V816" s="21">
        <f t="shared" si="230"/>
        <v>1</v>
      </c>
      <c r="W816" s="28">
        <f t="shared" si="231"/>
        <v>-11568.933351180129</v>
      </c>
      <c r="X816" s="28"/>
      <c r="Y816">
        <f>SUM($W$4:W816)</f>
        <v>-973509.9693766064</v>
      </c>
      <c r="Z816">
        <f t="shared" si="236"/>
        <v>0.27041943593794621</v>
      </c>
      <c r="AA816">
        <f t="shared" si="232"/>
        <v>-11.568933351180323</v>
      </c>
      <c r="AB816">
        <f t="shared" si="234"/>
        <v>1</v>
      </c>
      <c r="AC816">
        <f t="shared" si="233"/>
        <v>-18.401005015432077</v>
      </c>
      <c r="AD816">
        <f t="shared" si="235"/>
        <v>9.2551466809441028</v>
      </c>
      <c r="AE816">
        <f>SUM($AD$4:AD816)/3600</f>
        <v>0.21633554875035699</v>
      </c>
    </row>
    <row r="817" spans="1:31" x14ac:dyDescent="0.3">
      <c r="A817" s="8" t="s">
        <v>24</v>
      </c>
      <c r="B817" s="8">
        <v>813</v>
      </c>
      <c r="C817" s="8">
        <v>224</v>
      </c>
      <c r="D817" s="3">
        <f t="shared" si="219"/>
        <v>11.027777777777779</v>
      </c>
      <c r="E817" s="9">
        <v>39.700000000000003</v>
      </c>
      <c r="F817" s="21">
        <f t="shared" si="220"/>
        <v>-1.0694444444444438</v>
      </c>
      <c r="G817" s="5">
        <f t="shared" si="221"/>
        <v>19.850000000000001</v>
      </c>
      <c r="H817" s="5">
        <f t="shared" si="222"/>
        <v>1963529.9437300381</v>
      </c>
      <c r="I817">
        <f>SUM($D$4:D817)</f>
        <v>5370.4444444444498</v>
      </c>
      <c r="J817">
        <f t="shared" si="223"/>
        <v>11.027777777777374</v>
      </c>
      <c r="K817">
        <f>Data!$B$4*9.81*0.012</f>
        <v>166.57380000000003</v>
      </c>
      <c r="L817" s="22">
        <f t="shared" si="224"/>
        <v>49.143799608333332</v>
      </c>
      <c r="M817" s="22">
        <f>SUM($L$4:L817)</f>
        <v>22543.595950083312</v>
      </c>
      <c r="N817" s="22">
        <f t="shared" si="225"/>
        <v>22.543595950083311</v>
      </c>
      <c r="O817">
        <f>Data!$B$4*F817</f>
        <v>-1513.263888888888</v>
      </c>
      <c r="P817" s="23">
        <f t="shared" si="226"/>
        <v>-1297.5462892805547</v>
      </c>
      <c r="Q817" s="23">
        <f>SUM($P$4:P817)/10000</f>
        <v>17.452508581674977</v>
      </c>
      <c r="R817" s="21">
        <f t="shared" si="227"/>
        <v>0</v>
      </c>
      <c r="S817">
        <f t="shared" si="228"/>
        <v>0</v>
      </c>
      <c r="T817">
        <f>SUM($S$4:S817)</f>
        <v>2496183.4912842885</v>
      </c>
      <c r="U817">
        <f t="shared" si="229"/>
        <v>0.69338430313452459</v>
      </c>
      <c r="V817" s="21">
        <f t="shared" si="230"/>
        <v>1</v>
      </c>
      <c r="W817" s="28">
        <f t="shared" si="231"/>
        <v>-14309.052134565592</v>
      </c>
      <c r="X817" s="28"/>
      <c r="Y817">
        <f>SUM($W$4:W817)</f>
        <v>-987819.02151117194</v>
      </c>
      <c r="Z817">
        <f t="shared" si="236"/>
        <v>0.27439417264199223</v>
      </c>
      <c r="AA817">
        <f t="shared" si="232"/>
        <v>-14.309052134566118</v>
      </c>
      <c r="AB817">
        <f t="shared" si="234"/>
        <v>1</v>
      </c>
      <c r="AC817">
        <f t="shared" si="233"/>
        <v>-18.211574074074068</v>
      </c>
      <c r="AD817">
        <f t="shared" si="235"/>
        <v>11.447241707652474</v>
      </c>
      <c r="AE817">
        <f>SUM($AD$4:AD817)/3600</f>
        <v>0.21951533811359378</v>
      </c>
    </row>
    <row r="818" spans="1:31" x14ac:dyDescent="0.3">
      <c r="A818" s="8" t="s">
        <v>24</v>
      </c>
      <c r="B818" s="8">
        <v>814</v>
      </c>
      <c r="C818" s="8">
        <v>225</v>
      </c>
      <c r="D818" s="3">
        <f t="shared" si="219"/>
        <v>9.8611111111111107</v>
      </c>
      <c r="E818" s="9">
        <v>35.5</v>
      </c>
      <c r="F818" s="21">
        <f t="shared" si="220"/>
        <v>-1.1388888888888893</v>
      </c>
      <c r="G818" s="5">
        <f t="shared" si="221"/>
        <v>17.75</v>
      </c>
      <c r="H818" s="5">
        <f t="shared" si="222"/>
        <v>2265257.4490004545</v>
      </c>
      <c r="I818">
        <f>SUM($D$4:D818)</f>
        <v>5380.3055555555611</v>
      </c>
      <c r="J818">
        <f t="shared" si="223"/>
        <v>9.8611111111113132</v>
      </c>
      <c r="K818">
        <f>Data!$B$4*9.81*0.012</f>
        <v>166.57380000000003</v>
      </c>
      <c r="L818" s="22">
        <f t="shared" si="224"/>
        <v>39.295645208333326</v>
      </c>
      <c r="M818" s="22">
        <f>SUM($L$4:L818)</f>
        <v>22582.891595291647</v>
      </c>
      <c r="N818" s="22">
        <f t="shared" si="225"/>
        <v>22.582891595291645</v>
      </c>
      <c r="O818">
        <f>Data!$B$4*F818</f>
        <v>-1611.5277777777783</v>
      </c>
      <c r="P818" s="23">
        <f t="shared" si="226"/>
        <v>-1405.6583325694448</v>
      </c>
      <c r="Q818" s="23">
        <f>SUM($P$4:P818)/10000</f>
        <v>17.31194274841803</v>
      </c>
      <c r="R818" s="21">
        <f t="shared" si="227"/>
        <v>0</v>
      </c>
      <c r="S818">
        <f t="shared" si="228"/>
        <v>0</v>
      </c>
      <c r="T818">
        <f>SUM($S$4:S818)</f>
        <v>2496183.4912842885</v>
      </c>
      <c r="U818">
        <f t="shared" si="229"/>
        <v>0.69338430313452459</v>
      </c>
      <c r="V818" s="21">
        <f t="shared" si="230"/>
        <v>1</v>
      </c>
      <c r="W818" s="28">
        <f t="shared" si="231"/>
        <v>-13861.353001726755</v>
      </c>
      <c r="X818" s="28"/>
      <c r="Y818">
        <f>SUM($W$4:W818)</f>
        <v>-1001680.3745128987</v>
      </c>
      <c r="Z818">
        <f t="shared" si="236"/>
        <v>0.27824454847580521</v>
      </c>
      <c r="AA818">
        <f t="shared" si="232"/>
        <v>-13.861353001726469</v>
      </c>
      <c r="AB818">
        <f t="shared" si="234"/>
        <v>1</v>
      </c>
      <c r="AC818">
        <f t="shared" si="233"/>
        <v>-17.242037037037054</v>
      </c>
      <c r="AD818">
        <f t="shared" si="235"/>
        <v>11.089082401381406</v>
      </c>
      <c r="AE818">
        <f>SUM($AD$4:AD818)/3600</f>
        <v>0.22259563878064417</v>
      </c>
    </row>
    <row r="819" spans="1:31" x14ac:dyDescent="0.3">
      <c r="A819" s="8" t="s">
        <v>24</v>
      </c>
      <c r="B819" s="8">
        <v>815</v>
      </c>
      <c r="C819" s="8">
        <v>226</v>
      </c>
      <c r="D819" s="3">
        <f t="shared" si="219"/>
        <v>8.6388888888888893</v>
      </c>
      <c r="E819" s="9">
        <v>31.1</v>
      </c>
      <c r="F819" s="21">
        <f t="shared" si="220"/>
        <v>-1.1944444444444446</v>
      </c>
      <c r="G819" s="5">
        <f t="shared" si="221"/>
        <v>15.55</v>
      </c>
      <c r="H819" s="5">
        <f t="shared" si="222"/>
        <v>2524064.6984799006</v>
      </c>
      <c r="I819">
        <f>SUM($D$4:D819)</f>
        <v>5388.9444444444498</v>
      </c>
      <c r="J819">
        <f t="shared" si="223"/>
        <v>8.6388888888886868</v>
      </c>
      <c r="K819">
        <f>Data!$B$4*9.81*0.012</f>
        <v>166.57380000000003</v>
      </c>
      <c r="L819" s="22">
        <f t="shared" si="224"/>
        <v>30.158413808333336</v>
      </c>
      <c r="M819" s="22">
        <f>SUM($L$4:L819)</f>
        <v>22613.050009099981</v>
      </c>
      <c r="N819" s="22">
        <f t="shared" si="225"/>
        <v>22.613050009099982</v>
      </c>
      <c r="O819">
        <f>Data!$B$4*F819</f>
        <v>-1690.1388888888891</v>
      </c>
      <c r="P819" s="23">
        <f t="shared" si="226"/>
        <v>-1493.4066750805557</v>
      </c>
      <c r="Q819" s="23">
        <f>SUM($P$4:P819)/10000</f>
        <v>17.162602080909974</v>
      </c>
      <c r="R819" s="21">
        <f t="shared" si="227"/>
        <v>0</v>
      </c>
      <c r="S819">
        <f t="shared" si="228"/>
        <v>0</v>
      </c>
      <c r="T819">
        <f>SUM($S$4:S819)</f>
        <v>2496183.4912842885</v>
      </c>
      <c r="U819">
        <f t="shared" si="229"/>
        <v>0.69338430313452459</v>
      </c>
      <c r="V819" s="21">
        <f t="shared" si="230"/>
        <v>1</v>
      </c>
      <c r="W819" s="28">
        <f t="shared" si="231"/>
        <v>-12901.37433194561</v>
      </c>
      <c r="X819" s="28"/>
      <c r="Y819">
        <f>SUM($W$4:W819)</f>
        <v>-1014581.7488448443</v>
      </c>
      <c r="Z819">
        <f t="shared" si="236"/>
        <v>0.28182826356801233</v>
      </c>
      <c r="AA819">
        <f t="shared" si="232"/>
        <v>-12.901374331945911</v>
      </c>
      <c r="AB819">
        <f t="shared" si="234"/>
        <v>1</v>
      </c>
      <c r="AC819">
        <f t="shared" si="233"/>
        <v>-15.997361111111093</v>
      </c>
      <c r="AD819">
        <f t="shared" si="235"/>
        <v>10.321099465556488</v>
      </c>
      <c r="AE819">
        <f>SUM($AD$4:AD819)/3600</f>
        <v>0.22546261085440986</v>
      </c>
    </row>
    <row r="820" spans="1:31" x14ac:dyDescent="0.3">
      <c r="A820" s="8" t="s">
        <v>24</v>
      </c>
      <c r="B820" s="8">
        <v>816</v>
      </c>
      <c r="C820" s="8">
        <v>227</v>
      </c>
      <c r="D820" s="3">
        <f t="shared" si="219"/>
        <v>7.3055555555555554</v>
      </c>
      <c r="E820" s="9">
        <v>26.3</v>
      </c>
      <c r="F820" s="21">
        <f t="shared" si="220"/>
        <v>-1.2777777777777777</v>
      </c>
      <c r="G820" s="5">
        <f t="shared" si="221"/>
        <v>13.15</v>
      </c>
      <c r="H820" s="5">
        <f t="shared" si="222"/>
        <v>2928895.0224226299</v>
      </c>
      <c r="I820">
        <f>SUM($D$4:D820)</f>
        <v>5396.2500000000055</v>
      </c>
      <c r="J820">
        <f t="shared" si="223"/>
        <v>7.3055555555556566</v>
      </c>
      <c r="K820">
        <f>Data!$B$4*9.81*0.012</f>
        <v>166.57380000000003</v>
      </c>
      <c r="L820" s="22">
        <f t="shared" si="224"/>
        <v>21.567470608333331</v>
      </c>
      <c r="M820" s="22">
        <f>SUM($L$4:L820)</f>
        <v>22634.617479708315</v>
      </c>
      <c r="N820" s="22">
        <f t="shared" si="225"/>
        <v>22.634617479708314</v>
      </c>
      <c r="O820">
        <f>Data!$B$4*F820</f>
        <v>-1808.0555555555554</v>
      </c>
      <c r="P820" s="23">
        <f t="shared" si="226"/>
        <v>-1619.9142849472221</v>
      </c>
      <c r="Q820" s="23">
        <f>SUM($P$4:P820)/10000</f>
        <v>17.000610652415254</v>
      </c>
      <c r="R820" s="21">
        <f t="shared" si="227"/>
        <v>0</v>
      </c>
      <c r="S820">
        <f t="shared" si="228"/>
        <v>0</v>
      </c>
      <c r="T820">
        <f>SUM($S$4:S820)</f>
        <v>2496183.4912842885</v>
      </c>
      <c r="U820">
        <f t="shared" si="229"/>
        <v>0.69338430313452459</v>
      </c>
      <c r="V820" s="21">
        <f t="shared" si="230"/>
        <v>1</v>
      </c>
      <c r="W820" s="28">
        <f t="shared" si="231"/>
        <v>-11834.373803920147</v>
      </c>
      <c r="X820" s="28"/>
      <c r="Y820">
        <f>SUM($W$4:W820)</f>
        <v>-1026416.1226487644</v>
      </c>
      <c r="Z820">
        <f t="shared" si="236"/>
        <v>0.28511558962465677</v>
      </c>
      <c r="AA820">
        <f t="shared" si="232"/>
        <v>-11.834373803919984</v>
      </c>
      <c r="AB820">
        <f t="shared" si="234"/>
        <v>1</v>
      </c>
      <c r="AC820">
        <f t="shared" si="233"/>
        <v>-15.040925925925936</v>
      </c>
      <c r="AD820">
        <f t="shared" si="235"/>
        <v>9.4674990431361188</v>
      </c>
      <c r="AE820">
        <f>SUM($AD$4:AD820)/3600</f>
        <v>0.22809247169972546</v>
      </c>
    </row>
    <row r="821" spans="1:31" x14ac:dyDescent="0.3">
      <c r="A821" s="8" t="s">
        <v>24</v>
      </c>
      <c r="B821" s="8">
        <v>817</v>
      </c>
      <c r="C821" s="8">
        <v>228</v>
      </c>
      <c r="D821" s="3">
        <f t="shared" si="219"/>
        <v>6.083333333333333</v>
      </c>
      <c r="E821" s="9">
        <v>21.9</v>
      </c>
      <c r="F821" s="21">
        <f t="shared" si="220"/>
        <v>-1.2777777777777781</v>
      </c>
      <c r="G821" s="5">
        <f t="shared" si="221"/>
        <v>10.95</v>
      </c>
      <c r="H821" s="5">
        <f t="shared" si="222"/>
        <v>2940851.3884912063</v>
      </c>
      <c r="I821">
        <f>SUM($D$4:D821)</f>
        <v>5402.3333333333385</v>
      </c>
      <c r="J821">
        <f t="shared" si="223"/>
        <v>6.0833333333330302</v>
      </c>
      <c r="K821">
        <f>Data!$B$4*9.81*0.012</f>
        <v>166.57380000000003</v>
      </c>
      <c r="L821" s="22">
        <f t="shared" si="224"/>
        <v>14.954639474999997</v>
      </c>
      <c r="M821" s="22">
        <f>SUM($L$4:L821)</f>
        <v>22649.572119183314</v>
      </c>
      <c r="N821" s="22">
        <f t="shared" si="225"/>
        <v>22.649572119183315</v>
      </c>
      <c r="O821">
        <f>Data!$B$4*F821</f>
        <v>-1808.0555555555561</v>
      </c>
      <c r="P821" s="23">
        <f t="shared" si="226"/>
        <v>-1626.527116080556</v>
      </c>
      <c r="Q821" s="23">
        <f>SUM($P$4:P821)/10000</f>
        <v>16.8379579408072</v>
      </c>
      <c r="R821" s="21">
        <f t="shared" si="227"/>
        <v>0</v>
      </c>
      <c r="S821">
        <f t="shared" si="228"/>
        <v>0</v>
      </c>
      <c r="T821">
        <f>SUM($S$4:S821)</f>
        <v>2496183.4912842885</v>
      </c>
      <c r="U821">
        <f t="shared" si="229"/>
        <v>0.69338430313452459</v>
      </c>
      <c r="V821" s="21">
        <f t="shared" si="230"/>
        <v>1</v>
      </c>
      <c r="W821" s="28">
        <f t="shared" si="231"/>
        <v>-9894.7066228228887</v>
      </c>
      <c r="X821" s="28"/>
      <c r="Y821">
        <f>SUM($W$4:W821)</f>
        <v>-1036310.8292715873</v>
      </c>
      <c r="Z821">
        <f t="shared" si="236"/>
        <v>0.28786411924210759</v>
      </c>
      <c r="AA821">
        <f t="shared" si="232"/>
        <v>-9.8947066228233815</v>
      </c>
      <c r="AB821">
        <f t="shared" si="234"/>
        <v>1</v>
      </c>
      <c r="AC821">
        <f t="shared" si="233"/>
        <v>-11.577669753086418</v>
      </c>
      <c r="AD821">
        <f t="shared" si="235"/>
        <v>7.9157652982583109</v>
      </c>
      <c r="AE821">
        <f>SUM($AD$4:AD821)/3600</f>
        <v>0.23029129539368609</v>
      </c>
    </row>
    <row r="822" spans="1:31" x14ac:dyDescent="0.3">
      <c r="A822" s="10" t="s">
        <v>24</v>
      </c>
      <c r="B822" s="8">
        <v>818</v>
      </c>
      <c r="C822" s="8">
        <v>229</v>
      </c>
      <c r="D822" s="3">
        <f t="shared" si="219"/>
        <v>5</v>
      </c>
      <c r="E822" s="9">
        <v>18</v>
      </c>
      <c r="F822" s="21">
        <f t="shared" si="220"/>
        <v>-1.1527777777777779</v>
      </c>
      <c r="G822" s="5">
        <f t="shared" si="221"/>
        <v>9</v>
      </c>
      <c r="H822" s="5">
        <f t="shared" si="222"/>
        <v>2372558.9128287812</v>
      </c>
      <c r="I822">
        <f>SUM($D$4:D822)</f>
        <v>5407.3333333333385</v>
      </c>
      <c r="J822">
        <f t="shared" si="223"/>
        <v>5</v>
      </c>
      <c r="K822">
        <f>Data!$B$4*9.81*0.012</f>
        <v>166.57380000000003</v>
      </c>
      <c r="L822" s="22">
        <f t="shared" si="224"/>
        <v>10.102589999999999</v>
      </c>
      <c r="M822" s="22">
        <f>SUM($L$4:L822)</f>
        <v>22659.674709183313</v>
      </c>
      <c r="N822" s="22">
        <f t="shared" si="225"/>
        <v>22.659674709183314</v>
      </c>
      <c r="O822">
        <f>Data!$B$4*F822</f>
        <v>-1631.1805555555557</v>
      </c>
      <c r="P822" s="23">
        <f t="shared" si="226"/>
        <v>-1454.5041655555556</v>
      </c>
      <c r="Q822" s="23">
        <f>SUM($P$4:P822)/10000</f>
        <v>16.692507524251646</v>
      </c>
      <c r="R822" s="21">
        <f t="shared" si="227"/>
        <v>0</v>
      </c>
      <c r="S822">
        <f t="shared" si="228"/>
        <v>0</v>
      </c>
      <c r="T822">
        <f>SUM($S$4:S822)</f>
        <v>2496183.4912842885</v>
      </c>
      <c r="U822">
        <f t="shared" si="229"/>
        <v>0.69338430313452459</v>
      </c>
      <c r="V822" s="21">
        <f t="shared" si="230"/>
        <v>1</v>
      </c>
      <c r="W822" s="28">
        <f t="shared" si="231"/>
        <v>-7272.5208277777783</v>
      </c>
      <c r="X822" s="28"/>
      <c r="Y822">
        <f>SUM($W$4:W822)</f>
        <v>-1043583.3500993651</v>
      </c>
      <c r="Z822">
        <f t="shared" si="236"/>
        <v>0.2898842639164903</v>
      </c>
      <c r="AA822">
        <f t="shared" si="232"/>
        <v>-7.272520827777778</v>
      </c>
      <c r="AB822">
        <f t="shared" si="234"/>
        <v>1</v>
      </c>
      <c r="AC822">
        <f t="shared" si="233"/>
        <v>-8.4949131944444431</v>
      </c>
      <c r="AD822">
        <f t="shared" si="235"/>
        <v>5.8180166622222229</v>
      </c>
      <c r="AE822">
        <f>SUM($AD$4:AD822)/3600</f>
        <v>0.23190741113319227</v>
      </c>
    </row>
    <row r="823" spans="1:31" x14ac:dyDescent="0.3">
      <c r="A823" s="8" t="s">
        <v>24</v>
      </c>
      <c r="B823" s="8">
        <v>819</v>
      </c>
      <c r="C823" s="8">
        <v>230</v>
      </c>
      <c r="D823" s="3">
        <f t="shared" si="219"/>
        <v>4.7222222222222223</v>
      </c>
      <c r="E823" s="9">
        <v>17</v>
      </c>
      <c r="F823" s="21">
        <f t="shared" si="220"/>
        <v>-0.68055555555555536</v>
      </c>
      <c r="G823" s="5">
        <f t="shared" si="221"/>
        <v>8.5</v>
      </c>
      <c r="H823" s="5">
        <f t="shared" si="222"/>
        <v>758256.2752918012</v>
      </c>
      <c r="I823">
        <f>SUM($D$4:D823)</f>
        <v>5412.0555555555611</v>
      </c>
      <c r="J823">
        <f t="shared" si="223"/>
        <v>4.7222222222226264</v>
      </c>
      <c r="K823">
        <f>Data!$B$4*9.81*0.012</f>
        <v>166.57380000000003</v>
      </c>
      <c r="L823" s="22">
        <f t="shared" si="224"/>
        <v>9.0112608333333331</v>
      </c>
      <c r="M823" s="22">
        <f>SUM($L$4:L823)</f>
        <v>22668.685970016646</v>
      </c>
      <c r="N823" s="22">
        <f t="shared" si="225"/>
        <v>22.668685970016647</v>
      </c>
      <c r="O823">
        <f>Data!$B$4*F823</f>
        <v>-962.98611111111086</v>
      </c>
      <c r="P823" s="23">
        <f t="shared" si="226"/>
        <v>-787.40105027777747</v>
      </c>
      <c r="Q823" s="23">
        <f>SUM($P$4:P823)/10000</f>
        <v>16.613767419223866</v>
      </c>
      <c r="R823" s="21">
        <f t="shared" si="227"/>
        <v>0</v>
      </c>
      <c r="S823">
        <f t="shared" si="228"/>
        <v>0</v>
      </c>
      <c r="T823">
        <f>SUM($S$4:S823)</f>
        <v>2496183.4912842885</v>
      </c>
      <c r="U823">
        <f t="shared" si="229"/>
        <v>0.69338430313452459</v>
      </c>
      <c r="V823" s="21">
        <f t="shared" si="230"/>
        <v>1</v>
      </c>
      <c r="W823" s="28">
        <f t="shared" si="231"/>
        <v>-3718.2827374231565</v>
      </c>
      <c r="X823" s="28"/>
      <c r="Y823">
        <f>SUM($W$4:W823)</f>
        <v>-1047301.6328367883</v>
      </c>
      <c r="Z823">
        <f t="shared" si="236"/>
        <v>0.29091712023244121</v>
      </c>
      <c r="AA823">
        <f t="shared" si="232"/>
        <v>-3.7182827374228382</v>
      </c>
      <c r="AB823">
        <f t="shared" si="234"/>
        <v>1</v>
      </c>
      <c r="AC823">
        <f t="shared" si="233"/>
        <v>-1.9106867283950617</v>
      </c>
      <c r="AD823">
        <f t="shared" si="235"/>
        <v>2.9746261899385256</v>
      </c>
      <c r="AE823">
        <f>SUM($AD$4:AD823)/3600</f>
        <v>0.23273369618595297</v>
      </c>
    </row>
    <row r="824" spans="1:31" x14ac:dyDescent="0.3">
      <c r="A824" s="8" t="s">
        <v>24</v>
      </c>
      <c r="B824" s="8">
        <v>820</v>
      </c>
      <c r="C824" s="8">
        <v>231</v>
      </c>
      <c r="D824" s="3">
        <f t="shared" si="219"/>
        <v>5</v>
      </c>
      <c r="E824" s="9">
        <v>18</v>
      </c>
      <c r="F824" s="21">
        <f t="shared" si="220"/>
        <v>0</v>
      </c>
      <c r="G824" s="5">
        <f t="shared" si="221"/>
        <v>9</v>
      </c>
      <c r="H824" s="5">
        <f t="shared" si="222"/>
        <v>0</v>
      </c>
      <c r="I824">
        <f>SUM($D$4:D824)</f>
        <v>5417.0555555555611</v>
      </c>
      <c r="J824">
        <f t="shared" si="223"/>
        <v>5</v>
      </c>
      <c r="K824">
        <f>Data!$B$4*9.81*0.012</f>
        <v>166.57380000000003</v>
      </c>
      <c r="L824" s="22">
        <f t="shared" si="224"/>
        <v>10.102589999999999</v>
      </c>
      <c r="M824" s="22">
        <f>SUM($L$4:L824)</f>
        <v>22678.788560016645</v>
      </c>
      <c r="N824" s="22">
        <f t="shared" si="225"/>
        <v>22.678788560016645</v>
      </c>
      <c r="O824">
        <f>Data!$B$4*F824</f>
        <v>0</v>
      </c>
      <c r="P824" s="23">
        <f t="shared" si="226"/>
        <v>176.67639000000003</v>
      </c>
      <c r="Q824" s="23">
        <f>SUM($P$4:P824)/10000</f>
        <v>16.631435058223868</v>
      </c>
      <c r="R824" s="21">
        <f t="shared" si="227"/>
        <v>0</v>
      </c>
      <c r="S824">
        <f t="shared" si="228"/>
        <v>0</v>
      </c>
      <c r="T824">
        <f>SUM($S$4:S824)</f>
        <v>2496183.4912842885</v>
      </c>
      <c r="U824">
        <f t="shared" si="229"/>
        <v>0.69338430313452459</v>
      </c>
      <c r="V824" s="21">
        <f t="shared" si="230"/>
        <v>0</v>
      </c>
      <c r="W824">
        <f t="shared" si="231"/>
        <v>0</v>
      </c>
      <c r="Y824">
        <f>SUM($W$4:W824)</f>
        <v>-1047301.6328367883</v>
      </c>
      <c r="Z824">
        <f t="shared" si="236"/>
        <v>0.29091712023244121</v>
      </c>
      <c r="AA824">
        <f t="shared" si="232"/>
        <v>0.88338195000000019</v>
      </c>
      <c r="AB824">
        <f t="shared" si="234"/>
        <v>0</v>
      </c>
      <c r="AC824">
        <f t="shared" si="233"/>
        <v>1.9106867283950617</v>
      </c>
      <c r="AD824">
        <f t="shared" si="235"/>
        <v>0</v>
      </c>
      <c r="AE824">
        <f>SUM($AD$4:AD824)/3600</f>
        <v>0.23273369618595297</v>
      </c>
    </row>
    <row r="825" spans="1:31" x14ac:dyDescent="0.3">
      <c r="A825" s="8" t="s">
        <v>24</v>
      </c>
      <c r="B825" s="8">
        <v>821</v>
      </c>
      <c r="C825" s="8">
        <v>232</v>
      </c>
      <c r="D825" s="3">
        <f t="shared" si="219"/>
        <v>5.9444444444444438</v>
      </c>
      <c r="E825" s="9">
        <v>21.4</v>
      </c>
      <c r="F825" s="21">
        <f t="shared" si="220"/>
        <v>0.61111111111111094</v>
      </c>
      <c r="G825" s="5">
        <f t="shared" si="221"/>
        <v>10.7</v>
      </c>
      <c r="H825" s="5">
        <f t="shared" si="222"/>
        <v>904132.45344131731</v>
      </c>
      <c r="I825">
        <f>SUM($D$4:D825)</f>
        <v>5423.0000000000055</v>
      </c>
      <c r="J825">
        <f t="shared" si="223"/>
        <v>5.9444444444443434</v>
      </c>
      <c r="K825">
        <f>Data!$B$4*9.81*0.012</f>
        <v>166.57380000000003</v>
      </c>
      <c r="L825" s="22">
        <f t="shared" si="224"/>
        <v>14.279574433333329</v>
      </c>
      <c r="M825" s="22">
        <f>SUM($L$4:L825)</f>
        <v>22693.068134449979</v>
      </c>
      <c r="N825" s="22">
        <f t="shared" si="225"/>
        <v>22.69306813444998</v>
      </c>
      <c r="O825">
        <f>Data!$B$4*F825</f>
        <v>864.72222222222194</v>
      </c>
      <c r="P825" s="23">
        <f t="shared" si="226"/>
        <v>1045.5755966555553</v>
      </c>
      <c r="Q825" s="23">
        <f>SUM($P$4:P825)/10000</f>
        <v>16.735992617889423</v>
      </c>
      <c r="R825" s="21">
        <f t="shared" si="227"/>
        <v>1</v>
      </c>
      <c r="S825">
        <f t="shared" si="228"/>
        <v>6215.3660467856953</v>
      </c>
      <c r="T825">
        <f>SUM($S$4:S825)</f>
        <v>2502398.8573310743</v>
      </c>
      <c r="U825">
        <f t="shared" si="229"/>
        <v>0.69511079370307616</v>
      </c>
      <c r="V825" s="21">
        <f t="shared" si="230"/>
        <v>0</v>
      </c>
      <c r="W825">
        <f t="shared" si="231"/>
        <v>0</v>
      </c>
      <c r="Y825">
        <f>SUM($W$4:W825)</f>
        <v>-1047301.6328367883</v>
      </c>
      <c r="Z825">
        <f t="shared" si="236"/>
        <v>0.29091712023244121</v>
      </c>
      <c r="AA825">
        <f t="shared" si="232"/>
        <v>6.2153660467857996</v>
      </c>
      <c r="AB825">
        <f t="shared" si="234"/>
        <v>0</v>
      </c>
      <c r="AC825">
        <f t="shared" si="233"/>
        <v>7.3130169753086358</v>
      </c>
      <c r="AD825">
        <f t="shared" si="235"/>
        <v>0</v>
      </c>
      <c r="AE825">
        <f>SUM($AD$4:AD825)/3600</f>
        <v>0.23273369618595297</v>
      </c>
    </row>
    <row r="826" spans="1:31" x14ac:dyDescent="0.3">
      <c r="A826" s="8" t="s">
        <v>24</v>
      </c>
      <c r="B826" s="8">
        <v>822</v>
      </c>
      <c r="C826" s="8">
        <v>233</v>
      </c>
      <c r="D826" s="3">
        <f t="shared" si="219"/>
        <v>6.8888888888888893</v>
      </c>
      <c r="E826" s="9">
        <v>24.8</v>
      </c>
      <c r="F826" s="21">
        <f t="shared" si="220"/>
        <v>0.94444444444444453</v>
      </c>
      <c r="G826" s="5">
        <f t="shared" si="221"/>
        <v>12.4</v>
      </c>
      <c r="H826" s="5">
        <f t="shared" si="222"/>
        <v>2034171.1819504199</v>
      </c>
      <c r="I826">
        <f>SUM($D$4:D826)</f>
        <v>5429.8888888888941</v>
      </c>
      <c r="J826">
        <f t="shared" si="223"/>
        <v>6.8888888888886868</v>
      </c>
      <c r="K826">
        <f>Data!$B$4*9.81*0.012</f>
        <v>166.57380000000003</v>
      </c>
      <c r="L826" s="22">
        <f t="shared" si="224"/>
        <v>19.177459733333336</v>
      </c>
      <c r="M826" s="22">
        <f>SUM($L$4:L826)</f>
        <v>22712.245594183314</v>
      </c>
      <c r="N826" s="22">
        <f t="shared" si="225"/>
        <v>22.712245594183315</v>
      </c>
      <c r="O826">
        <f>Data!$B$4*F826</f>
        <v>1336.3888888888889</v>
      </c>
      <c r="P826" s="23">
        <f t="shared" si="226"/>
        <v>1522.1401486222223</v>
      </c>
      <c r="Q826" s="23">
        <f>SUM($P$4:P826)/10000</f>
        <v>16.888206632751643</v>
      </c>
      <c r="R826" s="21">
        <f t="shared" si="227"/>
        <v>1</v>
      </c>
      <c r="S826">
        <f t="shared" si="228"/>
        <v>10485.854357175001</v>
      </c>
      <c r="T826">
        <f>SUM($S$4:S826)</f>
        <v>2512884.7116882494</v>
      </c>
      <c r="U826">
        <f t="shared" si="229"/>
        <v>0.69802353102451375</v>
      </c>
      <c r="V826" s="21">
        <f t="shared" si="230"/>
        <v>0</v>
      </c>
      <c r="W826">
        <f t="shared" si="231"/>
        <v>0</v>
      </c>
      <c r="Y826">
        <f>SUM($W$4:W826)</f>
        <v>-1047301.6328367883</v>
      </c>
      <c r="Z826">
        <f t="shared" si="236"/>
        <v>0.29091712023244121</v>
      </c>
      <c r="AA826">
        <f t="shared" si="232"/>
        <v>10.485854357175311</v>
      </c>
      <c r="AB826">
        <f t="shared" si="234"/>
        <v>0</v>
      </c>
      <c r="AC826">
        <f t="shared" si="233"/>
        <v>8.5751620370370496</v>
      </c>
      <c r="AD826">
        <f t="shared" si="235"/>
        <v>0</v>
      </c>
      <c r="AE826">
        <f>SUM($AD$4:AD826)/3600</f>
        <v>0.23273369618595297</v>
      </c>
    </row>
    <row r="827" spans="1:31" x14ac:dyDescent="0.3">
      <c r="A827" s="8" t="s">
        <v>24</v>
      </c>
      <c r="B827" s="8">
        <v>823</v>
      </c>
      <c r="C827" s="8">
        <v>234</v>
      </c>
      <c r="D827" s="3">
        <f t="shared" si="219"/>
        <v>7.7499999999999991</v>
      </c>
      <c r="E827" s="9">
        <v>27.9</v>
      </c>
      <c r="F827" s="21">
        <f t="shared" si="220"/>
        <v>0.90277777777777779</v>
      </c>
      <c r="G827" s="5">
        <f t="shared" si="221"/>
        <v>13.95</v>
      </c>
      <c r="H827" s="5">
        <f t="shared" si="222"/>
        <v>1875620.4067098661</v>
      </c>
      <c r="I827">
        <f>SUM($D$4:D827)</f>
        <v>5437.6388888888941</v>
      </c>
      <c r="J827">
        <f t="shared" si="223"/>
        <v>7.75</v>
      </c>
      <c r="K827">
        <f>Data!$B$4*9.81*0.012</f>
        <v>166.57380000000003</v>
      </c>
      <c r="L827" s="22">
        <f t="shared" si="224"/>
        <v>24.271472474999992</v>
      </c>
      <c r="M827" s="22">
        <f>SUM($L$4:L827)</f>
        <v>22736.517066658314</v>
      </c>
      <c r="N827" s="22">
        <f t="shared" si="225"/>
        <v>22.736517066658315</v>
      </c>
      <c r="O827">
        <f>Data!$B$4*F827</f>
        <v>1277.4305555555557</v>
      </c>
      <c r="P827" s="23">
        <f t="shared" si="226"/>
        <v>1468.2758280305557</v>
      </c>
      <c r="Q827" s="23">
        <f>SUM($P$4:P827)/10000</f>
        <v>17.035034215554695</v>
      </c>
      <c r="R827" s="21">
        <f t="shared" si="227"/>
        <v>1</v>
      </c>
      <c r="S827">
        <f t="shared" si="228"/>
        <v>11379.137667236806</v>
      </c>
      <c r="T827">
        <f>SUM($S$4:S827)</f>
        <v>2524263.8493554862</v>
      </c>
      <c r="U827">
        <f t="shared" si="229"/>
        <v>0.70118440259874615</v>
      </c>
      <c r="V827" s="21">
        <f t="shared" si="230"/>
        <v>0</v>
      </c>
      <c r="W827">
        <f t="shared" si="231"/>
        <v>0</v>
      </c>
      <c r="Y827">
        <f>SUM($W$4:W827)</f>
        <v>-1047301.6328367883</v>
      </c>
      <c r="Z827">
        <f t="shared" si="236"/>
        <v>0.29091712023244121</v>
      </c>
      <c r="AA827">
        <f t="shared" si="232"/>
        <v>11.379137667236805</v>
      </c>
      <c r="AB827">
        <f t="shared" si="234"/>
        <v>0</v>
      </c>
      <c r="AC827">
        <f t="shared" si="233"/>
        <v>8.9185397376543047</v>
      </c>
      <c r="AD827">
        <f t="shared" si="235"/>
        <v>0</v>
      </c>
      <c r="AE827">
        <f>SUM($AD$4:AD827)/3600</f>
        <v>0.23273369618595297</v>
      </c>
    </row>
    <row r="828" spans="1:31" x14ac:dyDescent="0.3">
      <c r="A828" s="8" t="s">
        <v>24</v>
      </c>
      <c r="B828" s="8">
        <v>824</v>
      </c>
      <c r="C828" s="8">
        <v>235</v>
      </c>
      <c r="D828" s="3">
        <f t="shared" si="219"/>
        <v>8.5555555555555554</v>
      </c>
      <c r="E828" s="9">
        <v>30.8</v>
      </c>
      <c r="F828" s="21">
        <f t="shared" si="220"/>
        <v>0.83333333333333326</v>
      </c>
      <c r="G828" s="5">
        <f t="shared" si="221"/>
        <v>15.4</v>
      </c>
      <c r="H828" s="5">
        <f t="shared" si="222"/>
        <v>1621731.3259549998</v>
      </c>
      <c r="I828">
        <f>SUM($D$4:D828)</f>
        <v>5446.1944444444498</v>
      </c>
      <c r="J828">
        <f t="shared" si="223"/>
        <v>8.5555555555556566</v>
      </c>
      <c r="K828">
        <f>Data!$B$4*9.81*0.012</f>
        <v>166.57380000000003</v>
      </c>
      <c r="L828" s="22">
        <f t="shared" si="224"/>
        <v>29.579385733333329</v>
      </c>
      <c r="M828" s="22">
        <f>SUM($L$4:L828)</f>
        <v>22766.096452391648</v>
      </c>
      <c r="N828" s="22">
        <f t="shared" si="225"/>
        <v>22.766096452391647</v>
      </c>
      <c r="O828">
        <f>Data!$B$4*F828</f>
        <v>1179.1666666666665</v>
      </c>
      <c r="P828" s="23">
        <f t="shared" si="226"/>
        <v>1375.3198523999999</v>
      </c>
      <c r="Q828" s="23">
        <f>SUM($P$4:P828)/10000</f>
        <v>17.172566200794694</v>
      </c>
      <c r="R828" s="21">
        <f t="shared" si="227"/>
        <v>1</v>
      </c>
      <c r="S828">
        <f t="shared" si="228"/>
        <v>11766.625403866805</v>
      </c>
      <c r="T828">
        <f>SUM($S$4:S828)</f>
        <v>2536030.4747593529</v>
      </c>
      <c r="U828">
        <f t="shared" si="229"/>
        <v>0.70445290965537577</v>
      </c>
      <c r="V828" s="21">
        <f t="shared" si="230"/>
        <v>0</v>
      </c>
      <c r="W828">
        <f t="shared" si="231"/>
        <v>0</v>
      </c>
      <c r="Y828">
        <f>SUM($W$4:W828)</f>
        <v>-1047301.6328367883</v>
      </c>
      <c r="Z828">
        <f t="shared" si="236"/>
        <v>0.29091712023244121</v>
      </c>
      <c r="AA828">
        <f t="shared" si="232"/>
        <v>11.766625403866666</v>
      </c>
      <c r="AB828">
        <f t="shared" si="234"/>
        <v>0</v>
      </c>
      <c r="AC828">
        <f t="shared" si="233"/>
        <v>9.2930343364197636</v>
      </c>
      <c r="AD828">
        <f t="shared" si="235"/>
        <v>0</v>
      </c>
      <c r="AE828">
        <f>SUM($AD$4:AD828)/3600</f>
        <v>0.23273369618595297</v>
      </c>
    </row>
    <row r="829" spans="1:31" x14ac:dyDescent="0.3">
      <c r="A829" s="8" t="s">
        <v>24</v>
      </c>
      <c r="B829" s="8">
        <v>825</v>
      </c>
      <c r="C829" s="8">
        <v>236</v>
      </c>
      <c r="D829" s="3">
        <f t="shared" si="219"/>
        <v>9.1666666666666661</v>
      </c>
      <c r="E829" s="9">
        <v>33</v>
      </c>
      <c r="F829" s="21">
        <f t="shared" si="220"/>
        <v>0.70833333333333348</v>
      </c>
      <c r="G829" s="5">
        <f t="shared" si="221"/>
        <v>16.5</v>
      </c>
      <c r="H829" s="5">
        <f t="shared" si="222"/>
        <v>1205577.8598616323</v>
      </c>
      <c r="I829">
        <f>SUM($D$4:D829)</f>
        <v>5455.3611111111168</v>
      </c>
      <c r="J829">
        <f t="shared" si="223"/>
        <v>9.1666666666669698</v>
      </c>
      <c r="K829">
        <f>Data!$B$4*9.81*0.012</f>
        <v>166.57380000000003</v>
      </c>
      <c r="L829" s="22">
        <f t="shared" si="224"/>
        <v>33.955927499999994</v>
      </c>
      <c r="M829" s="22">
        <f>SUM($L$4:L829)</f>
        <v>22800.052379891647</v>
      </c>
      <c r="N829" s="22">
        <f t="shared" si="225"/>
        <v>22.800052379891646</v>
      </c>
      <c r="O829">
        <f>Data!$B$4*F829</f>
        <v>1002.2916666666669</v>
      </c>
      <c r="P829" s="23">
        <f t="shared" si="226"/>
        <v>1202.8213941666668</v>
      </c>
      <c r="Q829" s="23">
        <f>SUM($P$4:P829)/10000</f>
        <v>17.292848340211364</v>
      </c>
      <c r="R829" s="21">
        <f t="shared" si="227"/>
        <v>1</v>
      </c>
      <c r="S829">
        <f t="shared" si="228"/>
        <v>11025.862779861476</v>
      </c>
      <c r="T829">
        <f>SUM($S$4:S829)</f>
        <v>2547056.3375392142</v>
      </c>
      <c r="U829">
        <f t="shared" si="229"/>
        <v>0.70751564931644839</v>
      </c>
      <c r="V829" s="21">
        <f t="shared" si="230"/>
        <v>0</v>
      </c>
      <c r="W829">
        <f t="shared" si="231"/>
        <v>0</v>
      </c>
      <c r="Y829">
        <f>SUM($W$4:W829)</f>
        <v>-1047301.6328367883</v>
      </c>
      <c r="Z829">
        <f t="shared" si="236"/>
        <v>0.29091712023244121</v>
      </c>
      <c r="AA829">
        <f t="shared" si="232"/>
        <v>11.025862779861111</v>
      </c>
      <c r="AB829">
        <f t="shared" si="234"/>
        <v>0</v>
      </c>
      <c r="AC829">
        <f t="shared" si="233"/>
        <v>7.6623996913580195</v>
      </c>
      <c r="AD829">
        <f t="shared" si="235"/>
        <v>0</v>
      </c>
      <c r="AE829">
        <f>SUM($AD$4:AD829)/3600</f>
        <v>0.23273369618595297</v>
      </c>
    </row>
    <row r="830" spans="1:31" x14ac:dyDescent="0.3">
      <c r="A830" s="8" t="s">
        <v>24</v>
      </c>
      <c r="B830" s="8">
        <v>826</v>
      </c>
      <c r="C830" s="8">
        <v>237</v>
      </c>
      <c r="D830" s="3">
        <f t="shared" si="219"/>
        <v>9.75</v>
      </c>
      <c r="E830" s="9">
        <v>35.1</v>
      </c>
      <c r="F830" s="21">
        <f t="shared" si="220"/>
        <v>0.59722222222222232</v>
      </c>
      <c r="G830" s="5">
        <f t="shared" si="221"/>
        <v>17.55</v>
      </c>
      <c r="H830" s="5">
        <f t="shared" si="222"/>
        <v>887372.22048518911</v>
      </c>
      <c r="I830">
        <f>SUM($D$4:D830)</f>
        <v>5465.1111111111168</v>
      </c>
      <c r="J830">
        <f t="shared" si="223"/>
        <v>9.75</v>
      </c>
      <c r="K830">
        <f>Data!$B$4*9.81*0.012</f>
        <v>166.57380000000003</v>
      </c>
      <c r="L830" s="22">
        <f t="shared" si="224"/>
        <v>38.415098474999994</v>
      </c>
      <c r="M830" s="22">
        <f>SUM($L$4:L830)</f>
        <v>22838.467478366649</v>
      </c>
      <c r="N830" s="22">
        <f t="shared" si="225"/>
        <v>22.838467478366649</v>
      </c>
      <c r="O830">
        <f>Data!$B$4*F830</f>
        <v>845.06944444444457</v>
      </c>
      <c r="P830" s="23">
        <f t="shared" si="226"/>
        <v>1050.0583429194446</v>
      </c>
      <c r="Q830" s="23">
        <f>SUM($P$4:P830)/10000</f>
        <v>17.397854174503308</v>
      </c>
      <c r="R830" s="21">
        <f t="shared" si="227"/>
        <v>1</v>
      </c>
      <c r="S830">
        <f t="shared" si="228"/>
        <v>10238.068843464585</v>
      </c>
      <c r="T830">
        <f>SUM($S$4:S830)</f>
        <v>2557294.4063826785</v>
      </c>
      <c r="U830">
        <f t="shared" si="229"/>
        <v>0.71035955732852185</v>
      </c>
      <c r="V830" s="21">
        <f t="shared" si="230"/>
        <v>0</v>
      </c>
      <c r="W830">
        <f t="shared" si="231"/>
        <v>0</v>
      </c>
      <c r="Y830">
        <f>SUM($W$4:W830)</f>
        <v>-1047301.6328367883</v>
      </c>
      <c r="Z830">
        <f t="shared" si="236"/>
        <v>0.29091712023244121</v>
      </c>
      <c r="AA830">
        <f t="shared" si="232"/>
        <v>10.238068843464585</v>
      </c>
      <c r="AB830">
        <f t="shared" si="234"/>
        <v>0</v>
      </c>
      <c r="AC830">
        <f t="shared" si="233"/>
        <v>7.807065972222226</v>
      </c>
      <c r="AD830">
        <f t="shared" si="235"/>
        <v>0</v>
      </c>
      <c r="AE830">
        <f>SUM($AD$4:AD830)/3600</f>
        <v>0.23273369618595297</v>
      </c>
    </row>
    <row r="831" spans="1:31" x14ac:dyDescent="0.3">
      <c r="A831" s="8" t="s">
        <v>24</v>
      </c>
      <c r="B831" s="8">
        <v>827</v>
      </c>
      <c r="C831" s="8">
        <v>238</v>
      </c>
      <c r="D831" s="3">
        <f t="shared" si="219"/>
        <v>10.305555555555555</v>
      </c>
      <c r="E831" s="9">
        <v>37.1</v>
      </c>
      <c r="F831" s="21">
        <f t="shared" si="220"/>
        <v>0.56944444444444464</v>
      </c>
      <c r="G831" s="5">
        <f t="shared" si="221"/>
        <v>18.55</v>
      </c>
      <c r="H831" s="5">
        <f t="shared" si="222"/>
        <v>818056.05849908863</v>
      </c>
      <c r="I831">
        <f>SUM($D$4:D831)</f>
        <v>5475.4166666666724</v>
      </c>
      <c r="J831">
        <f t="shared" si="223"/>
        <v>10.305555555555657</v>
      </c>
      <c r="K831">
        <f>Data!$B$4*9.81*0.012</f>
        <v>166.57380000000003</v>
      </c>
      <c r="L831" s="22">
        <f t="shared" si="224"/>
        <v>42.917610808333329</v>
      </c>
      <c r="M831" s="22">
        <f>SUM($L$4:L831)</f>
        <v>22881.385089174983</v>
      </c>
      <c r="N831" s="22">
        <f t="shared" si="225"/>
        <v>22.881385089174984</v>
      </c>
      <c r="O831">
        <f>Data!$B$4*F831</f>
        <v>805.76388888888914</v>
      </c>
      <c r="P831" s="23">
        <f t="shared" si="226"/>
        <v>1015.2552996972225</v>
      </c>
      <c r="Q831" s="23">
        <f>SUM($P$4:P831)/10000</f>
        <v>17.499379704473032</v>
      </c>
      <c r="R831" s="21">
        <f t="shared" si="227"/>
        <v>1</v>
      </c>
      <c r="S831">
        <f t="shared" si="228"/>
        <v>10462.769894102035</v>
      </c>
      <c r="T831">
        <f>SUM($S$4:S831)</f>
        <v>2567757.1762767807</v>
      </c>
      <c r="U831">
        <f t="shared" si="229"/>
        <v>0.7132658822991057</v>
      </c>
      <c r="V831" s="21">
        <f t="shared" si="230"/>
        <v>0</v>
      </c>
      <c r="W831">
        <f t="shared" si="231"/>
        <v>0</v>
      </c>
      <c r="Y831">
        <f>SUM($W$4:W831)</f>
        <v>-1047301.6328367883</v>
      </c>
      <c r="Z831">
        <f t="shared" si="236"/>
        <v>0.29091712023244121</v>
      </c>
      <c r="AA831">
        <f t="shared" si="232"/>
        <v>10.462769894101932</v>
      </c>
      <c r="AB831">
        <f t="shared" si="234"/>
        <v>0</v>
      </c>
      <c r="AC831">
        <f t="shared" si="233"/>
        <v>7.8829475308641968</v>
      </c>
      <c r="AD831">
        <f t="shared" si="235"/>
        <v>0</v>
      </c>
      <c r="AE831">
        <f>SUM($AD$4:AD831)/3600</f>
        <v>0.23273369618595297</v>
      </c>
    </row>
    <row r="832" spans="1:31" x14ac:dyDescent="0.3">
      <c r="A832" s="8" t="s">
        <v>24</v>
      </c>
      <c r="B832" s="8">
        <v>828</v>
      </c>
      <c r="C832" s="8">
        <v>239</v>
      </c>
      <c r="D832" s="3">
        <f t="shared" si="219"/>
        <v>10.805555555555555</v>
      </c>
      <c r="E832" s="9">
        <v>38.9</v>
      </c>
      <c r="F832" s="21">
        <f t="shared" si="220"/>
        <v>0.52777777777777735</v>
      </c>
      <c r="G832" s="5">
        <f t="shared" si="221"/>
        <v>19.45</v>
      </c>
      <c r="H832" s="5">
        <f t="shared" si="222"/>
        <v>717353.41471730883</v>
      </c>
      <c r="I832">
        <f>SUM($D$4:D832)</f>
        <v>5486.2222222222281</v>
      </c>
      <c r="J832">
        <f t="shared" si="223"/>
        <v>10.805555555555657</v>
      </c>
      <c r="K832">
        <f>Data!$B$4*9.81*0.012</f>
        <v>166.57380000000003</v>
      </c>
      <c r="L832" s="22">
        <f t="shared" si="224"/>
        <v>47.183148808333328</v>
      </c>
      <c r="M832" s="22">
        <f>SUM($L$4:L832)</f>
        <v>22928.568237983316</v>
      </c>
      <c r="N832" s="22">
        <f t="shared" si="225"/>
        <v>22.928568237983317</v>
      </c>
      <c r="O832">
        <f>Data!$B$4*F832</f>
        <v>746.80555555555497</v>
      </c>
      <c r="P832" s="23">
        <f t="shared" si="226"/>
        <v>960.56250436388837</v>
      </c>
      <c r="Q832" s="23">
        <f>SUM($P$4:P832)/10000</f>
        <v>17.595435954909419</v>
      </c>
      <c r="R832" s="21">
        <f t="shared" si="227"/>
        <v>1</v>
      </c>
      <c r="S832">
        <f t="shared" si="228"/>
        <v>10379.411505487669</v>
      </c>
      <c r="T832">
        <f>SUM($S$4:S832)</f>
        <v>2578136.5877822684</v>
      </c>
      <c r="U832">
        <f t="shared" si="229"/>
        <v>0.71614905216174118</v>
      </c>
      <c r="V832" s="21">
        <f t="shared" si="230"/>
        <v>0</v>
      </c>
      <c r="W832">
        <f t="shared" si="231"/>
        <v>0</v>
      </c>
      <c r="Y832">
        <f>SUM($W$4:W832)</f>
        <v>-1047301.6328367883</v>
      </c>
      <c r="Z832">
        <f t="shared" si="236"/>
        <v>0.29091712023244121</v>
      </c>
      <c r="AA832">
        <f t="shared" si="232"/>
        <v>10.379411505487571</v>
      </c>
      <c r="AB832">
        <f t="shared" si="234"/>
        <v>0</v>
      </c>
      <c r="AC832">
        <f t="shared" si="233"/>
        <v>7.4680555555555568</v>
      </c>
      <c r="AD832">
        <f t="shared" si="235"/>
        <v>0</v>
      </c>
      <c r="AE832">
        <f>SUM($AD$4:AD832)/3600</f>
        <v>0.23273369618595297</v>
      </c>
    </row>
    <row r="833" spans="1:31" x14ac:dyDescent="0.3">
      <c r="A833" s="8" t="s">
        <v>24</v>
      </c>
      <c r="B833" s="8">
        <v>829</v>
      </c>
      <c r="C833" s="8">
        <v>240</v>
      </c>
      <c r="D833" s="3">
        <f t="shared" si="219"/>
        <v>11.5</v>
      </c>
      <c r="E833" s="9">
        <v>41.4</v>
      </c>
      <c r="F833" s="21">
        <f t="shared" si="220"/>
        <v>0.59722222222222177</v>
      </c>
      <c r="G833" s="5">
        <f t="shared" si="221"/>
        <v>20.7</v>
      </c>
      <c r="H833" s="5">
        <f t="shared" si="222"/>
        <v>900071.58828682825</v>
      </c>
      <c r="I833">
        <f>SUM($D$4:D833)</f>
        <v>5497.7222222222281</v>
      </c>
      <c r="J833">
        <f t="shared" si="223"/>
        <v>11.5</v>
      </c>
      <c r="K833">
        <f>Data!$B$4*9.81*0.012</f>
        <v>166.57380000000003</v>
      </c>
      <c r="L833" s="22">
        <f t="shared" si="224"/>
        <v>53.442701099999994</v>
      </c>
      <c r="M833" s="22">
        <f>SUM($L$4:L833)</f>
        <v>22982.010939083317</v>
      </c>
      <c r="N833" s="22">
        <f t="shared" si="225"/>
        <v>22.982010939083317</v>
      </c>
      <c r="O833">
        <f>Data!$B$4*F833</f>
        <v>845.06944444444377</v>
      </c>
      <c r="P833" s="23">
        <f t="shared" si="226"/>
        <v>1065.0859455444438</v>
      </c>
      <c r="Q833" s="23">
        <f>SUM($P$4:P833)/10000</f>
        <v>17.701944549463864</v>
      </c>
      <c r="R833" s="21">
        <f t="shared" si="227"/>
        <v>1</v>
      </c>
      <c r="S833">
        <f t="shared" si="228"/>
        <v>12248.488373761104</v>
      </c>
      <c r="T833">
        <f>SUM($S$4:S833)</f>
        <v>2590385.0761560295</v>
      </c>
      <c r="U833">
        <f t="shared" si="229"/>
        <v>0.71955141004334155</v>
      </c>
      <c r="V833" s="21">
        <f t="shared" si="230"/>
        <v>0</v>
      </c>
      <c r="W833">
        <f t="shared" si="231"/>
        <v>0</v>
      </c>
      <c r="Y833">
        <f>SUM($W$4:W833)</f>
        <v>-1047301.6328367883</v>
      </c>
      <c r="Z833">
        <f t="shared" si="236"/>
        <v>0.29091712023244121</v>
      </c>
      <c r="AA833">
        <f t="shared" si="232"/>
        <v>12.248488373761104</v>
      </c>
      <c r="AB833">
        <f t="shared" si="234"/>
        <v>0</v>
      </c>
      <c r="AC833">
        <f t="shared" si="233"/>
        <v>10.959153163580245</v>
      </c>
      <c r="AD833">
        <f t="shared" si="235"/>
        <v>0</v>
      </c>
      <c r="AE833">
        <f>SUM($AD$4:AD833)/3600</f>
        <v>0.23273369618595297</v>
      </c>
    </row>
    <row r="834" spans="1:31" x14ac:dyDescent="0.3">
      <c r="A834" s="8" t="s">
        <v>24</v>
      </c>
      <c r="B834" s="8">
        <v>830</v>
      </c>
      <c r="C834" s="8">
        <v>241</v>
      </c>
      <c r="D834" s="3">
        <f t="shared" si="219"/>
        <v>12.222222222222221</v>
      </c>
      <c r="E834" s="9">
        <v>44</v>
      </c>
      <c r="F834" s="21">
        <f t="shared" si="220"/>
        <v>0.70833333333333348</v>
      </c>
      <c r="G834" s="5">
        <f t="shared" si="221"/>
        <v>22</v>
      </c>
      <c r="H834" s="5">
        <f t="shared" si="222"/>
        <v>1232048.5489916671</v>
      </c>
      <c r="I834">
        <f>SUM($D$4:D834)</f>
        <v>5509.9444444444507</v>
      </c>
      <c r="J834">
        <f t="shared" si="223"/>
        <v>12.222222222222626</v>
      </c>
      <c r="K834">
        <f>Data!$B$4*9.81*0.012</f>
        <v>166.57380000000003</v>
      </c>
      <c r="L834" s="22">
        <f t="shared" si="224"/>
        <v>60.366093333333325</v>
      </c>
      <c r="M834" s="22">
        <f>SUM($L$4:L834)</f>
        <v>23042.377032416651</v>
      </c>
      <c r="N834" s="22">
        <f t="shared" si="225"/>
        <v>23.042377032416649</v>
      </c>
      <c r="O834">
        <f>Data!$B$4*F834</f>
        <v>1002.2916666666669</v>
      </c>
      <c r="P834" s="23">
        <f t="shared" si="226"/>
        <v>1229.2315600000002</v>
      </c>
      <c r="Q834" s="23">
        <f>SUM($P$4:P834)/10000</f>
        <v>17.824867705463863</v>
      </c>
      <c r="R834" s="21">
        <f t="shared" si="227"/>
        <v>1</v>
      </c>
      <c r="S834">
        <f t="shared" si="228"/>
        <v>15023.941288889388</v>
      </c>
      <c r="T834">
        <f>SUM($S$4:S834)</f>
        <v>2605409.0174449189</v>
      </c>
      <c r="U834">
        <f t="shared" si="229"/>
        <v>0.72372472706803304</v>
      </c>
      <c r="V834" s="21">
        <f t="shared" si="230"/>
        <v>0</v>
      </c>
      <c r="W834">
        <f t="shared" si="231"/>
        <v>0</v>
      </c>
      <c r="Y834">
        <f>SUM($W$4:W834)</f>
        <v>-1047301.6328367883</v>
      </c>
      <c r="Z834">
        <f t="shared" si="236"/>
        <v>0.29091712023244121</v>
      </c>
      <c r="AA834">
        <f t="shared" si="232"/>
        <v>15.023941288888889</v>
      </c>
      <c r="AB834">
        <f t="shared" si="234"/>
        <v>0</v>
      </c>
      <c r="AC834">
        <f t="shared" si="233"/>
        <v>12.121396604938266</v>
      </c>
      <c r="AD834">
        <f t="shared" si="235"/>
        <v>0</v>
      </c>
      <c r="AE834">
        <f>SUM($AD$4:AD834)/3600</f>
        <v>0.23273369618595297</v>
      </c>
    </row>
    <row r="835" spans="1:31" x14ac:dyDescent="0.3">
      <c r="A835" s="8" t="s">
        <v>24</v>
      </c>
      <c r="B835" s="8">
        <v>831</v>
      </c>
      <c r="C835" s="8">
        <v>242</v>
      </c>
      <c r="D835" s="3">
        <f t="shared" si="219"/>
        <v>12.861111111111111</v>
      </c>
      <c r="E835" s="9">
        <v>46.3</v>
      </c>
      <c r="F835" s="21">
        <f t="shared" si="220"/>
        <v>0.68055555555555536</v>
      </c>
      <c r="G835" s="5">
        <f t="shared" si="221"/>
        <v>23.15</v>
      </c>
      <c r="H835" s="5">
        <f t="shared" si="222"/>
        <v>1152118.4628120507</v>
      </c>
      <c r="I835">
        <f>SUM($D$4:D835)</f>
        <v>5522.805555555562</v>
      </c>
      <c r="J835">
        <f t="shared" si="223"/>
        <v>12.861111111111313</v>
      </c>
      <c r="K835">
        <f>Data!$B$4*9.81*0.012</f>
        <v>166.57380000000003</v>
      </c>
      <c r="L835" s="22">
        <f t="shared" si="224"/>
        <v>66.842040608333321</v>
      </c>
      <c r="M835" s="22">
        <f>SUM($L$4:L835)</f>
        <v>23109.219073024986</v>
      </c>
      <c r="N835" s="22">
        <f t="shared" si="225"/>
        <v>23.109219073024985</v>
      </c>
      <c r="O835">
        <f>Data!$B$4*F835</f>
        <v>962.98611111111086</v>
      </c>
      <c r="P835" s="23">
        <f t="shared" si="226"/>
        <v>1196.4019517194442</v>
      </c>
      <c r="Q835" s="23">
        <f>SUM($P$4:P835)/10000</f>
        <v>17.944507900635809</v>
      </c>
      <c r="R835" s="21">
        <f t="shared" si="227"/>
        <v>1</v>
      </c>
      <c r="S835">
        <f t="shared" si="228"/>
        <v>15387.058434614206</v>
      </c>
      <c r="T835">
        <f>SUM($S$4:S835)</f>
        <v>2620796.0758795328</v>
      </c>
      <c r="U835">
        <f t="shared" si="229"/>
        <v>0.72799890996653693</v>
      </c>
      <c r="V835" s="21">
        <f t="shared" si="230"/>
        <v>0</v>
      </c>
      <c r="W835">
        <f t="shared" si="231"/>
        <v>0</v>
      </c>
      <c r="Y835">
        <f>SUM($W$4:W835)</f>
        <v>-1047301.6328367883</v>
      </c>
      <c r="Z835">
        <f t="shared" si="236"/>
        <v>0.29091712023244121</v>
      </c>
      <c r="AA835">
        <f t="shared" si="232"/>
        <v>15.387058434613962</v>
      </c>
      <c r="AB835">
        <f t="shared" si="234"/>
        <v>0</v>
      </c>
      <c r="AC835">
        <f t="shared" si="233"/>
        <v>11.338015046296295</v>
      </c>
      <c r="AD835">
        <f t="shared" si="235"/>
        <v>0</v>
      </c>
      <c r="AE835">
        <f>SUM($AD$4:AD835)/3600</f>
        <v>0.23273369618595297</v>
      </c>
    </row>
    <row r="836" spans="1:31" x14ac:dyDescent="0.3">
      <c r="A836" s="8" t="s">
        <v>24</v>
      </c>
      <c r="B836" s="8">
        <v>832</v>
      </c>
      <c r="C836" s="8">
        <v>243</v>
      </c>
      <c r="D836" s="3">
        <f t="shared" si="219"/>
        <v>13.25</v>
      </c>
      <c r="E836" s="9">
        <v>47.7</v>
      </c>
      <c r="F836" s="21">
        <f t="shared" si="220"/>
        <v>0.51388888888888928</v>
      </c>
      <c r="G836" s="5">
        <f t="shared" si="221"/>
        <v>23.85</v>
      </c>
      <c r="H836" s="5">
        <f t="shared" si="222"/>
        <v>701463.93611726724</v>
      </c>
      <c r="I836">
        <f>SUM($D$4:D836)</f>
        <v>5536.055555555562</v>
      </c>
      <c r="J836">
        <f t="shared" si="223"/>
        <v>13.25</v>
      </c>
      <c r="K836">
        <f>Data!$B$4*9.81*0.012</f>
        <v>166.57380000000003</v>
      </c>
      <c r="L836" s="22">
        <f t="shared" si="224"/>
        <v>70.945438274999987</v>
      </c>
      <c r="M836" s="22">
        <f>SUM($L$4:L836)</f>
        <v>23180.164511299987</v>
      </c>
      <c r="N836" s="22">
        <f t="shared" si="225"/>
        <v>23.180164511299985</v>
      </c>
      <c r="O836">
        <f>Data!$B$4*F836</f>
        <v>727.15277777777828</v>
      </c>
      <c r="P836" s="23">
        <f t="shared" si="226"/>
        <v>964.6720160527783</v>
      </c>
      <c r="Q836" s="23">
        <f>SUM($P$4:P836)/10000</f>
        <v>18.040975102241088</v>
      </c>
      <c r="R836" s="21">
        <f t="shared" si="227"/>
        <v>1</v>
      </c>
      <c r="S836">
        <f t="shared" si="228"/>
        <v>12781.904212699312</v>
      </c>
      <c r="T836">
        <f>SUM($S$4:S836)</f>
        <v>2633577.9800922321</v>
      </c>
      <c r="U836">
        <f t="shared" si="229"/>
        <v>0.73154943891450896</v>
      </c>
      <c r="V836" s="21">
        <f t="shared" si="230"/>
        <v>0</v>
      </c>
      <c r="W836">
        <f t="shared" si="231"/>
        <v>0</v>
      </c>
      <c r="Y836">
        <f>SUM($W$4:W836)</f>
        <v>-1047301.6328367883</v>
      </c>
      <c r="Z836">
        <f t="shared" si="236"/>
        <v>0.29091712023244121</v>
      </c>
      <c r="AA836">
        <f t="shared" si="232"/>
        <v>12.781904212699311</v>
      </c>
      <c r="AB836">
        <f t="shared" si="234"/>
        <v>0</v>
      </c>
      <c r="AC836">
        <f t="shared" si="233"/>
        <v>7.1841820987654383</v>
      </c>
      <c r="AD836">
        <f t="shared" si="235"/>
        <v>0</v>
      </c>
      <c r="AE836">
        <f>SUM($AD$4:AD836)/3600</f>
        <v>0.23273369618595297</v>
      </c>
    </row>
    <row r="837" spans="1:31" x14ac:dyDescent="0.3">
      <c r="A837" s="8" t="s">
        <v>24</v>
      </c>
      <c r="B837" s="8">
        <v>833</v>
      </c>
      <c r="C837" s="8">
        <v>244</v>
      </c>
      <c r="D837" s="3">
        <f t="shared" ref="D837:D900" si="237">E837/3.6</f>
        <v>13.388888888888889</v>
      </c>
      <c r="E837" s="9">
        <v>48.2</v>
      </c>
      <c r="F837" s="21">
        <f t="shared" ref="F837:F900" si="238">($E837-$E835)/2/3.6</f>
        <v>0.26388888888888967</v>
      </c>
      <c r="G837" s="5">
        <f t="shared" ref="G837:G900" si="239">(E837-0)/2</f>
        <v>24.1</v>
      </c>
      <c r="H837" s="5">
        <f t="shared" ref="H837:H900" si="240">P837*O837</f>
        <v>228678.26011866395</v>
      </c>
      <c r="I837">
        <f>SUM($D$4:D837)</f>
        <v>5549.4444444444507</v>
      </c>
      <c r="J837">
        <f t="shared" ref="J837:J900" si="241">I837-I836</f>
        <v>13.388888888888687</v>
      </c>
      <c r="K837">
        <f>Data!$B$4*9.81*0.012</f>
        <v>166.57380000000003</v>
      </c>
      <c r="L837" s="22">
        <f t="shared" ref="L837:L900" si="242">0.5*2.13*1.224*0.31*(D837^2)</f>
        <v>72.440559233333332</v>
      </c>
      <c r="M837" s="22">
        <f>SUM($L$4:L837)</f>
        <v>23252.605070533322</v>
      </c>
      <c r="N837" s="22">
        <f t="shared" ref="N837:N900" si="243">M837/1000</f>
        <v>23.25260507053332</v>
      </c>
      <c r="O837">
        <f>Data!$B$4*F837</f>
        <v>373.40277777777891</v>
      </c>
      <c r="P837" s="23">
        <f t="shared" ref="P837:P900" si="244">L837+K837+O837</f>
        <v>612.41713701111235</v>
      </c>
      <c r="Q837" s="23">
        <f>SUM($P$4:P837)/10000</f>
        <v>18.102216815942196</v>
      </c>
      <c r="R837" s="21">
        <f t="shared" ref="R837:R900" si="245">IF(O837&lt;0.0001,0,1)</f>
        <v>1</v>
      </c>
      <c r="S837">
        <f t="shared" ref="S837:S900" si="246">IF(R837&lt;1,0,1)*(J837*P837)</f>
        <v>8199.5850010931026</v>
      </c>
      <c r="T837">
        <f>SUM($S$4:S837)</f>
        <v>2641777.5650933255</v>
      </c>
      <c r="U837">
        <f t="shared" ref="U837:U900" si="247">T837/3600000</f>
        <v>0.73382710141481267</v>
      </c>
      <c r="V837" s="21">
        <f t="shared" ref="V837:V900" si="248">IF(P837&lt;-0.000001,1,0)</f>
        <v>0</v>
      </c>
      <c r="W837">
        <f t="shared" ref="W837:W900" si="249">IF(V837&lt;1,0,1*J837*P837)</f>
        <v>0</v>
      </c>
      <c r="Y837">
        <f>SUM($W$4:W837)</f>
        <v>-1047301.6328367883</v>
      </c>
      <c r="Z837">
        <f t="shared" si="236"/>
        <v>0.29091712023244121</v>
      </c>
      <c r="AA837">
        <f t="shared" ref="AA837:AA900" si="250">P837*D837/1000</f>
        <v>8.1995850010932259</v>
      </c>
      <c r="AB837">
        <f t="shared" si="234"/>
        <v>0</v>
      </c>
      <c r="AC837">
        <f t="shared" si="233"/>
        <v>2.6176408179012416</v>
      </c>
      <c r="AD837">
        <f t="shared" si="235"/>
        <v>0</v>
      </c>
      <c r="AE837">
        <f>SUM($AD$4:AD837)/3600</f>
        <v>0.23273369618595297</v>
      </c>
    </row>
    <row r="838" spans="1:31" x14ac:dyDescent="0.3">
      <c r="A838" s="8" t="s">
        <v>24</v>
      </c>
      <c r="B838" s="8">
        <v>834</v>
      </c>
      <c r="C838" s="8">
        <v>245</v>
      </c>
      <c r="D838" s="3">
        <f t="shared" si="237"/>
        <v>13.527777777777779</v>
      </c>
      <c r="E838" s="9">
        <v>48.7</v>
      </c>
      <c r="F838" s="21">
        <f t="shared" si="238"/>
        <v>0.1388888888888889</v>
      </c>
      <c r="G838" s="5">
        <f t="shared" si="239"/>
        <v>24.35</v>
      </c>
      <c r="H838" s="5">
        <f t="shared" si="240"/>
        <v>85893.025064770452</v>
      </c>
      <c r="I838">
        <f>SUM($D$4:D838)</f>
        <v>5562.9722222222281</v>
      </c>
      <c r="J838">
        <f t="shared" si="241"/>
        <v>13.527777777777374</v>
      </c>
      <c r="K838">
        <f>Data!$B$4*9.81*0.012</f>
        <v>166.57380000000003</v>
      </c>
      <c r="L838" s="22">
        <f t="shared" si="242"/>
        <v>73.951270608333331</v>
      </c>
      <c r="M838" s="22">
        <f>SUM($L$4:L838)</f>
        <v>23326.556341141655</v>
      </c>
      <c r="N838" s="22">
        <f t="shared" si="243"/>
        <v>23.326556341141654</v>
      </c>
      <c r="O838">
        <f>Data!$B$4*F838</f>
        <v>196.5277777777778</v>
      </c>
      <c r="P838" s="23">
        <f t="shared" si="244"/>
        <v>437.05284838611112</v>
      </c>
      <c r="Q838" s="23">
        <f>SUM($P$4:P838)/10000</f>
        <v>18.145922100780808</v>
      </c>
      <c r="R838" s="21">
        <f t="shared" si="245"/>
        <v>1</v>
      </c>
      <c r="S838">
        <f t="shared" si="246"/>
        <v>5912.3538101119375</v>
      </c>
      <c r="T838">
        <f>SUM($S$4:S838)</f>
        <v>2647689.9189034374</v>
      </c>
      <c r="U838">
        <f t="shared" si="247"/>
        <v>0.73546942191762155</v>
      </c>
      <c r="V838" s="21">
        <f t="shared" si="248"/>
        <v>0</v>
      </c>
      <c r="W838">
        <f t="shared" si="249"/>
        <v>0</v>
      </c>
      <c r="Y838">
        <f>SUM($W$4:W838)</f>
        <v>-1047301.6328367883</v>
      </c>
      <c r="Z838">
        <f t="shared" si="236"/>
        <v>0.29091712023244121</v>
      </c>
      <c r="AA838">
        <f t="shared" si="250"/>
        <v>5.9123538101121147</v>
      </c>
      <c r="AB838">
        <f t="shared" si="234"/>
        <v>0</v>
      </c>
      <c r="AC838">
        <f t="shared" ref="AC838:AC901" si="251">(0.5*1415*(D838^2-D837^2)/1000)</f>
        <v>2.6449363425925911</v>
      </c>
      <c r="AD838">
        <f t="shared" si="235"/>
        <v>0</v>
      </c>
      <c r="AE838">
        <f>SUM($AD$4:AD838)/3600</f>
        <v>0.23273369618595297</v>
      </c>
    </row>
    <row r="839" spans="1:31" x14ac:dyDescent="0.3">
      <c r="A839" s="8" t="s">
        <v>24</v>
      </c>
      <c r="B839" s="8">
        <v>835</v>
      </c>
      <c r="C839" s="8">
        <v>246</v>
      </c>
      <c r="D839" s="3">
        <f t="shared" si="237"/>
        <v>13.694444444444443</v>
      </c>
      <c r="E839" s="9">
        <v>49.3</v>
      </c>
      <c r="F839" s="21">
        <f t="shared" si="238"/>
        <v>0.15277777777777699</v>
      </c>
      <c r="G839" s="5">
        <f t="shared" si="239"/>
        <v>24.65</v>
      </c>
      <c r="H839" s="5">
        <f t="shared" si="240"/>
        <v>99127.228553970504</v>
      </c>
      <c r="I839">
        <f>SUM($D$4:D839)</f>
        <v>5576.6666666666724</v>
      </c>
      <c r="J839">
        <f t="shared" si="241"/>
        <v>13.694444444444343</v>
      </c>
      <c r="K839">
        <f>Data!$B$4*9.81*0.012</f>
        <v>166.57380000000003</v>
      </c>
      <c r="L839" s="22">
        <f t="shared" si="242"/>
        <v>75.784703608333302</v>
      </c>
      <c r="M839" s="22">
        <f>SUM($L$4:L839)</f>
        <v>23402.341044749988</v>
      </c>
      <c r="N839" s="22">
        <f t="shared" si="243"/>
        <v>23.402341044749988</v>
      </c>
      <c r="O839">
        <f>Data!$B$4*F839</f>
        <v>216.18055555555443</v>
      </c>
      <c r="P839" s="23">
        <f t="shared" si="244"/>
        <v>458.53905916388777</v>
      </c>
      <c r="Q839" s="23">
        <f>SUM($P$4:P839)/10000</f>
        <v>18.191776006697197</v>
      </c>
      <c r="R839" s="21">
        <f t="shared" si="245"/>
        <v>1</v>
      </c>
      <c r="S839">
        <f t="shared" si="246"/>
        <v>6279.4376713276388</v>
      </c>
      <c r="T839">
        <f>SUM($S$4:S839)</f>
        <v>2653969.3565747649</v>
      </c>
      <c r="U839">
        <f t="shared" si="247"/>
        <v>0.73721371015965698</v>
      </c>
      <c r="V839" s="21">
        <f t="shared" si="248"/>
        <v>0</v>
      </c>
      <c r="W839">
        <f t="shared" si="249"/>
        <v>0</v>
      </c>
      <c r="Y839">
        <f>SUM($W$4:W839)</f>
        <v>-1047301.6328367883</v>
      </c>
      <c r="Z839">
        <f t="shared" si="236"/>
        <v>0.29091712023244121</v>
      </c>
      <c r="AA839">
        <f t="shared" si="250"/>
        <v>6.2794376713276838</v>
      </c>
      <c r="AB839">
        <f t="shared" si="234"/>
        <v>0</v>
      </c>
      <c r="AC839">
        <f t="shared" si="251"/>
        <v>3.2099537037036643</v>
      </c>
      <c r="AD839">
        <f t="shared" si="235"/>
        <v>0</v>
      </c>
      <c r="AE839">
        <f>SUM($AD$4:AD839)/3600</f>
        <v>0.23273369618595297</v>
      </c>
    </row>
    <row r="840" spans="1:31" x14ac:dyDescent="0.3">
      <c r="A840" s="8" t="s">
        <v>24</v>
      </c>
      <c r="B840" s="8">
        <v>836</v>
      </c>
      <c r="C840" s="8">
        <v>247</v>
      </c>
      <c r="D840" s="3">
        <f t="shared" si="237"/>
        <v>13.833333333333332</v>
      </c>
      <c r="E840" s="9">
        <v>49.8</v>
      </c>
      <c r="F840" s="21">
        <f t="shared" si="238"/>
        <v>0.15277777777777699</v>
      </c>
      <c r="G840" s="5">
        <f t="shared" si="239"/>
        <v>24.9</v>
      </c>
      <c r="H840" s="5">
        <f t="shared" si="240"/>
        <v>99461.229737162052</v>
      </c>
      <c r="I840">
        <f>SUM($D$4:D840)</f>
        <v>5590.5000000000055</v>
      </c>
      <c r="J840">
        <f t="shared" si="241"/>
        <v>13.83333333333303</v>
      </c>
      <c r="K840">
        <f>Data!$B$4*9.81*0.012</f>
        <v>166.57380000000003</v>
      </c>
      <c r="L840" s="22">
        <f t="shared" si="242"/>
        <v>77.329713899999987</v>
      </c>
      <c r="M840" s="22">
        <f>SUM($L$4:L840)</f>
        <v>23479.670758649987</v>
      </c>
      <c r="N840" s="22">
        <f t="shared" si="243"/>
        <v>23.479670758649988</v>
      </c>
      <c r="O840">
        <f>Data!$B$4*F840</f>
        <v>216.18055555555443</v>
      </c>
      <c r="P840" s="23">
        <f t="shared" si="244"/>
        <v>460.08406945555441</v>
      </c>
      <c r="Q840" s="23">
        <f>SUM($P$4:P840)/10000</f>
        <v>18.237784413642753</v>
      </c>
      <c r="R840" s="21">
        <f t="shared" si="245"/>
        <v>1</v>
      </c>
      <c r="S840">
        <f t="shared" si="246"/>
        <v>6364.4962941350295</v>
      </c>
      <c r="T840">
        <f>SUM($S$4:S840)</f>
        <v>2660333.8528689002</v>
      </c>
      <c r="U840">
        <f t="shared" si="247"/>
        <v>0.73898162579691673</v>
      </c>
      <c r="V840" s="21">
        <f t="shared" si="248"/>
        <v>0</v>
      </c>
      <c r="W840">
        <f t="shared" si="249"/>
        <v>0</v>
      </c>
      <c r="Y840">
        <f>SUM($W$4:W840)</f>
        <v>-1047301.6328367883</v>
      </c>
      <c r="Z840">
        <f t="shared" si="236"/>
        <v>0.29091712023244121</v>
      </c>
      <c r="AA840">
        <f t="shared" si="250"/>
        <v>6.3644962941351686</v>
      </c>
      <c r="AB840">
        <f t="shared" si="234"/>
        <v>0</v>
      </c>
      <c r="AC840">
        <f t="shared" si="251"/>
        <v>2.7049864969135964</v>
      </c>
      <c r="AD840">
        <f t="shared" si="235"/>
        <v>0</v>
      </c>
      <c r="AE840">
        <f>SUM($AD$4:AD840)/3600</f>
        <v>0.23273369618595297</v>
      </c>
    </row>
    <row r="841" spans="1:31" x14ac:dyDescent="0.3">
      <c r="A841" s="8" t="s">
        <v>24</v>
      </c>
      <c r="B841" s="8">
        <v>837</v>
      </c>
      <c r="C841" s="8">
        <v>248</v>
      </c>
      <c r="D841" s="3">
        <f t="shared" si="237"/>
        <v>13.944444444444445</v>
      </c>
      <c r="E841" s="9">
        <v>50.2</v>
      </c>
      <c r="F841" s="21">
        <f t="shared" si="238"/>
        <v>0.12500000000000078</v>
      </c>
      <c r="G841" s="5">
        <f t="shared" si="239"/>
        <v>25.1</v>
      </c>
      <c r="H841" s="5">
        <f t="shared" si="240"/>
        <v>74645.804041896496</v>
      </c>
      <c r="I841">
        <f>SUM($D$4:D841)</f>
        <v>5604.4444444444498</v>
      </c>
      <c r="J841">
        <f t="shared" si="241"/>
        <v>13.944444444444343</v>
      </c>
      <c r="K841">
        <f>Data!$B$4*9.81*0.012</f>
        <v>166.57380000000003</v>
      </c>
      <c r="L841" s="22">
        <f t="shared" si="242"/>
        <v>78.576947233333328</v>
      </c>
      <c r="M841" s="22">
        <f>SUM($L$4:L841)</f>
        <v>23558.247705883321</v>
      </c>
      <c r="N841" s="22">
        <f t="shared" si="243"/>
        <v>23.558247705883321</v>
      </c>
      <c r="O841">
        <f>Data!$B$4*F841</f>
        <v>176.87500000000111</v>
      </c>
      <c r="P841" s="23">
        <f t="shared" si="244"/>
        <v>422.02574723333447</v>
      </c>
      <c r="Q841" s="23">
        <f>SUM($P$4:P841)/10000</f>
        <v>18.279986988366087</v>
      </c>
      <c r="R841" s="21">
        <f t="shared" si="245"/>
        <v>1</v>
      </c>
      <c r="S841">
        <f t="shared" si="246"/>
        <v>5884.9145864203438</v>
      </c>
      <c r="T841">
        <f>SUM($S$4:S841)</f>
        <v>2666218.7674553203</v>
      </c>
      <c r="U841">
        <f t="shared" si="247"/>
        <v>0.7406163242931445</v>
      </c>
      <c r="V841" s="21">
        <f t="shared" si="248"/>
        <v>0</v>
      </c>
      <c r="W841">
        <f t="shared" si="249"/>
        <v>0</v>
      </c>
      <c r="Y841">
        <f>SUM($W$4:W841)</f>
        <v>-1047301.6328367883</v>
      </c>
      <c r="Z841">
        <f t="shared" si="236"/>
        <v>0.29091712023244121</v>
      </c>
      <c r="AA841">
        <f t="shared" si="250"/>
        <v>5.8849145864203862</v>
      </c>
      <c r="AB841">
        <f t="shared" si="234"/>
        <v>0</v>
      </c>
      <c r="AC841">
        <f t="shared" si="251"/>
        <v>2.1836419753086709</v>
      </c>
      <c r="AD841">
        <f t="shared" si="235"/>
        <v>0</v>
      </c>
      <c r="AE841">
        <f>SUM($AD$4:AD841)/3600</f>
        <v>0.23273369618595297</v>
      </c>
    </row>
    <row r="842" spans="1:31" x14ac:dyDescent="0.3">
      <c r="A842" s="8" t="s">
        <v>24</v>
      </c>
      <c r="B842" s="8">
        <v>838</v>
      </c>
      <c r="C842" s="8">
        <v>249</v>
      </c>
      <c r="D842" s="3">
        <f t="shared" si="237"/>
        <v>14.138888888888888</v>
      </c>
      <c r="E842" s="9">
        <v>50.9</v>
      </c>
      <c r="F842" s="21">
        <f t="shared" si="238"/>
        <v>0.15277777777777798</v>
      </c>
      <c r="G842" s="5">
        <f t="shared" si="239"/>
        <v>25.45</v>
      </c>
      <c r="H842" s="5">
        <f t="shared" si="240"/>
        <v>100207.89595436036</v>
      </c>
      <c r="I842">
        <f>SUM($D$4:D842)</f>
        <v>5618.5833333333385</v>
      </c>
      <c r="J842">
        <f t="shared" si="241"/>
        <v>14.138888888888687</v>
      </c>
      <c r="K842">
        <f>Data!$B$4*9.81*0.012</f>
        <v>166.57380000000003</v>
      </c>
      <c r="L842" s="22">
        <f t="shared" si="242"/>
        <v>80.783614808333311</v>
      </c>
      <c r="M842" s="22">
        <f>SUM($L$4:L842)</f>
        <v>23639.031320691654</v>
      </c>
      <c r="N842" s="22">
        <f t="shared" si="243"/>
        <v>23.639031320691654</v>
      </c>
      <c r="O842">
        <f>Data!$B$4*F842</f>
        <v>216.18055555555586</v>
      </c>
      <c r="P842" s="23">
        <f t="shared" si="244"/>
        <v>463.5379703638892</v>
      </c>
      <c r="Q842" s="23">
        <f>SUM($P$4:P842)/10000</f>
        <v>18.326340785402476</v>
      </c>
      <c r="R842" s="21">
        <f t="shared" si="245"/>
        <v>1</v>
      </c>
      <c r="S842">
        <f t="shared" si="246"/>
        <v>6553.911858756006</v>
      </c>
      <c r="T842">
        <f>SUM($S$4:S842)</f>
        <v>2672772.6793140764</v>
      </c>
      <c r="U842">
        <f t="shared" si="247"/>
        <v>0.74243685536502124</v>
      </c>
      <c r="V842" s="21">
        <f t="shared" si="248"/>
        <v>0</v>
      </c>
      <c r="W842">
        <f t="shared" si="249"/>
        <v>0</v>
      </c>
      <c r="Y842">
        <f>SUM($W$4:W842)</f>
        <v>-1047301.6328367883</v>
      </c>
      <c r="Z842">
        <f t="shared" si="236"/>
        <v>0.29091712023244121</v>
      </c>
      <c r="AA842">
        <f t="shared" si="250"/>
        <v>6.5539118587560994</v>
      </c>
      <c r="AB842">
        <f t="shared" si="234"/>
        <v>0</v>
      </c>
      <c r="AC842">
        <f t="shared" si="251"/>
        <v>3.8634085648147773</v>
      </c>
      <c r="AD842">
        <f t="shared" si="235"/>
        <v>0</v>
      </c>
      <c r="AE842">
        <f>SUM($AD$4:AD842)/3600</f>
        <v>0.23273369618595297</v>
      </c>
    </row>
    <row r="843" spans="1:31" x14ac:dyDescent="0.3">
      <c r="A843" s="8" t="s">
        <v>24</v>
      </c>
      <c r="B843" s="8">
        <v>839</v>
      </c>
      <c r="C843" s="8">
        <v>250</v>
      </c>
      <c r="D843" s="3">
        <f t="shared" si="237"/>
        <v>14.388888888888888</v>
      </c>
      <c r="E843" s="9">
        <v>51.8</v>
      </c>
      <c r="F843" s="21">
        <f t="shared" si="238"/>
        <v>0.22222222222222143</v>
      </c>
      <c r="G843" s="5">
        <f t="shared" si="239"/>
        <v>25.9</v>
      </c>
      <c r="H843" s="5">
        <f t="shared" si="240"/>
        <v>177561.71637867804</v>
      </c>
      <c r="I843">
        <f>SUM($D$4:D843)</f>
        <v>5632.9722222222272</v>
      </c>
      <c r="J843">
        <f t="shared" si="241"/>
        <v>14.388888888888687</v>
      </c>
      <c r="K843">
        <f>Data!$B$4*9.81*0.012</f>
        <v>166.57380000000003</v>
      </c>
      <c r="L843" s="22">
        <f t="shared" si="242"/>
        <v>83.665659233333301</v>
      </c>
      <c r="M843" s="22">
        <f>SUM($L$4:L843)</f>
        <v>23722.696979924989</v>
      </c>
      <c r="N843" s="22">
        <f t="shared" si="243"/>
        <v>23.72269697992499</v>
      </c>
      <c r="O843">
        <f>Data!$B$4*F843</f>
        <v>314.44444444444332</v>
      </c>
      <c r="P843" s="23">
        <f t="shared" si="244"/>
        <v>564.6839036777767</v>
      </c>
      <c r="Q843" s="23">
        <f>SUM($P$4:P843)/10000</f>
        <v>18.382809175770252</v>
      </c>
      <c r="R843" s="21">
        <f t="shared" si="245"/>
        <v>1</v>
      </c>
      <c r="S843">
        <f t="shared" si="246"/>
        <v>8125.1739473634507</v>
      </c>
      <c r="T843">
        <f>SUM($S$4:S843)</f>
        <v>2680897.8532614401</v>
      </c>
      <c r="U843">
        <f t="shared" si="247"/>
        <v>0.74469384812817785</v>
      </c>
      <c r="V843" s="21">
        <f t="shared" si="248"/>
        <v>0</v>
      </c>
      <c r="W843">
        <f t="shared" si="249"/>
        <v>0</v>
      </c>
      <c r="Y843">
        <f>SUM($W$4:W843)</f>
        <v>-1047301.6328367883</v>
      </c>
      <c r="Z843">
        <f t="shared" si="236"/>
        <v>0.29091712023244121</v>
      </c>
      <c r="AA843">
        <f t="shared" si="250"/>
        <v>8.1251739473635638</v>
      </c>
      <c r="AB843">
        <f t="shared" si="234"/>
        <v>0</v>
      </c>
      <c r="AC843">
        <f t="shared" si="251"/>
        <v>5.0458506944444332</v>
      </c>
      <c r="AD843">
        <f t="shared" si="235"/>
        <v>0</v>
      </c>
      <c r="AE843">
        <f>SUM($AD$4:AD843)/3600</f>
        <v>0.23273369618595297</v>
      </c>
    </row>
    <row r="844" spans="1:31" x14ac:dyDescent="0.3">
      <c r="A844" s="8" t="s">
        <v>24</v>
      </c>
      <c r="B844" s="8">
        <v>840</v>
      </c>
      <c r="C844" s="8">
        <v>251</v>
      </c>
      <c r="D844" s="3">
        <f t="shared" si="237"/>
        <v>14.583333333333332</v>
      </c>
      <c r="E844" s="9">
        <v>52.5</v>
      </c>
      <c r="F844" s="21">
        <f t="shared" si="238"/>
        <v>0.2222222222222224</v>
      </c>
      <c r="G844" s="5">
        <f t="shared" si="239"/>
        <v>26.25</v>
      </c>
      <c r="H844" s="5">
        <f t="shared" si="240"/>
        <v>178277.55313155885</v>
      </c>
      <c r="I844">
        <f>SUM($D$4:D844)</f>
        <v>5647.5555555555602</v>
      </c>
      <c r="J844">
        <f t="shared" si="241"/>
        <v>14.58333333333303</v>
      </c>
      <c r="K844">
        <f>Data!$B$4*9.81*0.012</f>
        <v>166.57380000000003</v>
      </c>
      <c r="L844" s="22">
        <f t="shared" si="242"/>
        <v>85.942171874999985</v>
      </c>
      <c r="M844" s="22">
        <f>SUM($L$4:L844)</f>
        <v>23808.639151799987</v>
      </c>
      <c r="N844" s="22">
        <f t="shared" si="243"/>
        <v>23.808639151799987</v>
      </c>
      <c r="O844">
        <f>Data!$B$4*F844</f>
        <v>314.44444444444468</v>
      </c>
      <c r="P844" s="23">
        <f t="shared" si="244"/>
        <v>566.96041631944468</v>
      </c>
      <c r="Q844" s="23">
        <f>SUM($P$4:P844)/10000</f>
        <v>18.439505217402196</v>
      </c>
      <c r="R844" s="21">
        <f t="shared" si="245"/>
        <v>1</v>
      </c>
      <c r="S844">
        <f t="shared" si="246"/>
        <v>8268.1727379917302</v>
      </c>
      <c r="T844">
        <f>SUM($S$4:S844)</f>
        <v>2689166.025999432</v>
      </c>
      <c r="U844">
        <f t="shared" si="247"/>
        <v>0.74699056277761999</v>
      </c>
      <c r="V844" s="21">
        <f t="shared" si="248"/>
        <v>0</v>
      </c>
      <c r="W844">
        <f t="shared" si="249"/>
        <v>0</v>
      </c>
      <c r="Y844">
        <f>SUM($W$4:W844)</f>
        <v>-1047301.6328367883</v>
      </c>
      <c r="Z844">
        <f t="shared" si="236"/>
        <v>0.29091712023244121</v>
      </c>
      <c r="AA844">
        <f t="shared" si="250"/>
        <v>8.2681727379919003</v>
      </c>
      <c r="AB844">
        <f t="shared" si="234"/>
        <v>0</v>
      </c>
      <c r="AC844">
        <f t="shared" si="251"/>
        <v>3.985692515432119</v>
      </c>
      <c r="AD844">
        <f t="shared" si="235"/>
        <v>0</v>
      </c>
      <c r="AE844">
        <f>SUM($AD$4:AD844)/3600</f>
        <v>0.23273369618595297</v>
      </c>
    </row>
    <row r="845" spans="1:31" x14ac:dyDescent="0.3">
      <c r="A845" s="8" t="s">
        <v>24</v>
      </c>
      <c r="B845" s="8">
        <v>841</v>
      </c>
      <c r="C845" s="8">
        <v>252</v>
      </c>
      <c r="D845" s="3">
        <f t="shared" si="237"/>
        <v>14.805555555555554</v>
      </c>
      <c r="E845" s="9">
        <v>53.3</v>
      </c>
      <c r="F845" s="21">
        <f t="shared" si="238"/>
        <v>0.20833333333333331</v>
      </c>
      <c r="G845" s="5">
        <f t="shared" si="239"/>
        <v>26.65</v>
      </c>
      <c r="H845" s="5">
        <f t="shared" si="240"/>
        <v>162119.72911440104</v>
      </c>
      <c r="I845">
        <f>SUM($D$4:D845)</f>
        <v>5662.3611111111159</v>
      </c>
      <c r="J845">
        <f t="shared" si="241"/>
        <v>14.805555555555657</v>
      </c>
      <c r="K845">
        <f>Data!$B$4*9.81*0.012</f>
        <v>166.57380000000003</v>
      </c>
      <c r="L845" s="22">
        <f t="shared" si="242"/>
        <v>88.581317608333293</v>
      </c>
      <c r="M845" s="22">
        <f>SUM($L$4:L845)</f>
        <v>23897.220469408319</v>
      </c>
      <c r="N845" s="22">
        <f t="shared" si="243"/>
        <v>23.897220469408321</v>
      </c>
      <c r="O845">
        <f>Data!$B$4*F845</f>
        <v>294.79166666666663</v>
      </c>
      <c r="P845" s="23">
        <f t="shared" si="244"/>
        <v>549.94678427500003</v>
      </c>
      <c r="Q845" s="23">
        <f>SUM($P$4:P845)/10000</f>
        <v>18.494499895829694</v>
      </c>
      <c r="R845" s="21">
        <f t="shared" si="245"/>
        <v>1</v>
      </c>
      <c r="S845">
        <f t="shared" si="246"/>
        <v>8142.2676671826948</v>
      </c>
      <c r="T845">
        <f>SUM($S$4:S845)</f>
        <v>2697308.2936666147</v>
      </c>
      <c r="U845">
        <f t="shared" si="247"/>
        <v>0.74925230379628183</v>
      </c>
      <c r="V845" s="21">
        <f t="shared" si="248"/>
        <v>0</v>
      </c>
      <c r="W845">
        <f t="shared" si="249"/>
        <v>0</v>
      </c>
      <c r="Y845">
        <f>SUM($W$4:W845)</f>
        <v>-1047301.6328367883</v>
      </c>
      <c r="Z845">
        <f t="shared" si="236"/>
        <v>0.29091712023244121</v>
      </c>
      <c r="AA845">
        <f t="shared" si="250"/>
        <v>8.1422676671826384</v>
      </c>
      <c r="AB845">
        <f t="shared" ref="AB845:AB908" si="252">IF(P845&lt;-0.000001,1,0)</f>
        <v>0</v>
      </c>
      <c r="AC845">
        <f t="shared" si="251"/>
        <v>4.6205864197530637</v>
      </c>
      <c r="AD845">
        <f t="shared" si="235"/>
        <v>0</v>
      </c>
      <c r="AE845">
        <f>SUM($AD$4:AD845)/3600</f>
        <v>0.23273369618595297</v>
      </c>
    </row>
    <row r="846" spans="1:31" x14ac:dyDescent="0.3">
      <c r="A846" s="8" t="s">
        <v>24</v>
      </c>
      <c r="B846" s="8">
        <v>842</v>
      </c>
      <c r="C846" s="8">
        <v>253</v>
      </c>
      <c r="D846" s="3">
        <f t="shared" si="237"/>
        <v>15.138888888888889</v>
      </c>
      <c r="E846" s="9">
        <v>54.5</v>
      </c>
      <c r="F846" s="21">
        <f t="shared" si="238"/>
        <v>0.27777777777777779</v>
      </c>
      <c r="G846" s="5">
        <f t="shared" si="239"/>
        <v>27.25</v>
      </c>
      <c r="H846" s="5">
        <f t="shared" si="240"/>
        <v>256368.21651552859</v>
      </c>
      <c r="I846">
        <f>SUM($D$4:D846)</f>
        <v>5677.5000000000045</v>
      </c>
      <c r="J846">
        <f t="shared" si="241"/>
        <v>15.138888888888687</v>
      </c>
      <c r="K846">
        <f>Data!$B$4*9.81*0.012</f>
        <v>166.57380000000003</v>
      </c>
      <c r="L846" s="22">
        <f t="shared" si="242"/>
        <v>92.614870208333329</v>
      </c>
      <c r="M846" s="22">
        <f>SUM($L$4:L846)</f>
        <v>23989.835339616653</v>
      </c>
      <c r="N846" s="22">
        <f t="shared" si="243"/>
        <v>23.989835339616654</v>
      </c>
      <c r="O846">
        <f>Data!$B$4*F846</f>
        <v>393.0555555555556</v>
      </c>
      <c r="P846" s="23">
        <f t="shared" si="244"/>
        <v>652.24422576388895</v>
      </c>
      <c r="Q846" s="23">
        <f>SUM($P$4:P846)/10000</f>
        <v>18.559724318406086</v>
      </c>
      <c r="R846" s="21">
        <f t="shared" si="245"/>
        <v>1</v>
      </c>
      <c r="S846">
        <f t="shared" si="246"/>
        <v>9874.2528622587433</v>
      </c>
      <c r="T846">
        <f>SUM($S$4:S846)</f>
        <v>2707182.5465288735</v>
      </c>
      <c r="U846">
        <f t="shared" si="247"/>
        <v>0.75199515181357601</v>
      </c>
      <c r="V846" s="21">
        <f t="shared" si="248"/>
        <v>0</v>
      </c>
      <c r="W846">
        <f t="shared" si="249"/>
        <v>0</v>
      </c>
      <c r="Y846">
        <f>SUM($W$4:W846)</f>
        <v>-1047301.6328367883</v>
      </c>
      <c r="Z846">
        <f t="shared" si="236"/>
        <v>0.29091712023244121</v>
      </c>
      <c r="AA846">
        <f t="shared" si="250"/>
        <v>9.8742528622588743</v>
      </c>
      <c r="AB846">
        <f t="shared" si="252"/>
        <v>0</v>
      </c>
      <c r="AC846">
        <f t="shared" si="251"/>
        <v>7.0618981481481979</v>
      </c>
      <c r="AD846">
        <f t="shared" si="235"/>
        <v>0</v>
      </c>
      <c r="AE846">
        <f>SUM($AD$4:AD846)/3600</f>
        <v>0.23273369618595297</v>
      </c>
    </row>
    <row r="847" spans="1:31" x14ac:dyDescent="0.3">
      <c r="A847" s="8" t="s">
        <v>24</v>
      </c>
      <c r="B847" s="8">
        <v>843</v>
      </c>
      <c r="C847" s="8">
        <v>254</v>
      </c>
      <c r="D847" s="3">
        <f t="shared" si="237"/>
        <v>15.472222222222223</v>
      </c>
      <c r="E847" s="9">
        <v>55.7</v>
      </c>
      <c r="F847" s="21">
        <f t="shared" si="238"/>
        <v>0.33333333333333409</v>
      </c>
      <c r="G847" s="5">
        <f t="shared" si="239"/>
        <v>27.85</v>
      </c>
      <c r="H847" s="5">
        <f t="shared" si="240"/>
        <v>346664.94891304302</v>
      </c>
      <c r="I847">
        <f>SUM($D$4:D847)</f>
        <v>5692.9722222222272</v>
      </c>
      <c r="J847">
        <f t="shared" si="241"/>
        <v>15.472222222222626</v>
      </c>
      <c r="K847">
        <f>Data!$B$4*9.81*0.012</f>
        <v>166.57380000000003</v>
      </c>
      <c r="L847" s="22">
        <f t="shared" si="242"/>
        <v>96.738223608333328</v>
      </c>
      <c r="M847" s="22">
        <f>SUM($L$4:L847)</f>
        <v>24086.573563224985</v>
      </c>
      <c r="N847" s="22">
        <f t="shared" si="243"/>
        <v>24.086573563224984</v>
      </c>
      <c r="O847">
        <f>Data!$B$4*F847</f>
        <v>471.66666666666777</v>
      </c>
      <c r="P847" s="23">
        <f t="shared" si="244"/>
        <v>734.9786902750011</v>
      </c>
      <c r="Q847" s="23">
        <f>SUM($P$4:P847)/10000</f>
        <v>18.633222187433585</v>
      </c>
      <c r="R847" s="21">
        <f t="shared" si="245"/>
        <v>1</v>
      </c>
      <c r="S847">
        <f t="shared" si="246"/>
        <v>11371.753624532954</v>
      </c>
      <c r="T847">
        <f>SUM($S$4:S847)</f>
        <v>2718554.3001534063</v>
      </c>
      <c r="U847">
        <f t="shared" si="247"/>
        <v>0.75515397226483505</v>
      </c>
      <c r="V847" s="21">
        <f t="shared" si="248"/>
        <v>0</v>
      </c>
      <c r="W847">
        <f t="shared" si="249"/>
        <v>0</v>
      </c>
      <c r="Y847">
        <f>SUM($W$4:W847)</f>
        <v>-1047301.6328367883</v>
      </c>
      <c r="Z847">
        <f t="shared" si="236"/>
        <v>0.29091712023244121</v>
      </c>
      <c r="AA847">
        <f t="shared" si="250"/>
        <v>11.371753624532657</v>
      </c>
      <c r="AB847">
        <f t="shared" si="252"/>
        <v>0</v>
      </c>
      <c r="AC847">
        <f t="shared" si="251"/>
        <v>7.2191203703703843</v>
      </c>
      <c r="AD847">
        <f t="shared" si="235"/>
        <v>0</v>
      </c>
      <c r="AE847">
        <f>SUM($AD$4:AD847)/3600</f>
        <v>0.23273369618595297</v>
      </c>
    </row>
    <row r="848" spans="1:31" x14ac:dyDescent="0.3">
      <c r="A848" s="8" t="s">
        <v>24</v>
      </c>
      <c r="B848" s="8">
        <v>844</v>
      </c>
      <c r="C848" s="8">
        <v>255</v>
      </c>
      <c r="D848" s="3">
        <f t="shared" si="237"/>
        <v>15.694444444444445</v>
      </c>
      <c r="E848" s="9">
        <v>56.5</v>
      </c>
      <c r="F848" s="21">
        <f t="shared" si="238"/>
        <v>0.27777777777777779</v>
      </c>
      <c r="G848" s="5">
        <f t="shared" si="239"/>
        <v>28.25</v>
      </c>
      <c r="H848" s="5">
        <f t="shared" si="240"/>
        <v>259089.00406413971</v>
      </c>
      <c r="I848">
        <f>SUM($D$4:D848)</f>
        <v>5708.6666666666715</v>
      </c>
      <c r="J848">
        <f t="shared" si="241"/>
        <v>15.694444444444343</v>
      </c>
      <c r="K848">
        <f>Data!$B$4*9.81*0.012</f>
        <v>166.57380000000003</v>
      </c>
      <c r="L848" s="22">
        <f t="shared" si="242"/>
        <v>99.537015208333329</v>
      </c>
      <c r="M848" s="22">
        <f>SUM($L$4:L848)</f>
        <v>24186.110578433319</v>
      </c>
      <c r="N848" s="22">
        <f t="shared" si="243"/>
        <v>24.186110578433318</v>
      </c>
      <c r="O848">
        <f>Data!$B$4*F848</f>
        <v>393.0555555555556</v>
      </c>
      <c r="P848" s="23">
        <f t="shared" si="244"/>
        <v>659.16637076388895</v>
      </c>
      <c r="Q848" s="23">
        <f>SUM($P$4:P848)/10000</f>
        <v>18.699138824509973</v>
      </c>
      <c r="R848" s="21">
        <f t="shared" si="245"/>
        <v>1</v>
      </c>
      <c r="S848">
        <f t="shared" si="246"/>
        <v>10345.249985599858</v>
      </c>
      <c r="T848">
        <f>SUM($S$4:S848)</f>
        <v>2728899.5501390062</v>
      </c>
      <c r="U848">
        <f t="shared" si="247"/>
        <v>0.75802765281639062</v>
      </c>
      <c r="V848" s="21">
        <f t="shared" si="248"/>
        <v>0</v>
      </c>
      <c r="W848">
        <f t="shared" si="249"/>
        <v>0</v>
      </c>
      <c r="Y848">
        <f>SUM($W$4:W848)</f>
        <v>-1047301.6328367883</v>
      </c>
      <c r="Z848">
        <f t="shared" si="236"/>
        <v>0.29091712023244121</v>
      </c>
      <c r="AA848">
        <f t="shared" si="250"/>
        <v>10.345249985599922</v>
      </c>
      <c r="AB848">
        <f t="shared" si="252"/>
        <v>0</v>
      </c>
      <c r="AC848">
        <f t="shared" si="251"/>
        <v>4.9000925925925713</v>
      </c>
      <c r="AD848">
        <f t="shared" si="235"/>
        <v>0</v>
      </c>
      <c r="AE848">
        <f>SUM($AD$4:AD848)/3600</f>
        <v>0.23273369618595297</v>
      </c>
    </row>
    <row r="849" spans="1:31" x14ac:dyDescent="0.3">
      <c r="A849" s="8" t="s">
        <v>24</v>
      </c>
      <c r="B849" s="8">
        <v>845</v>
      </c>
      <c r="C849" s="8">
        <v>256</v>
      </c>
      <c r="D849" s="3">
        <f t="shared" si="237"/>
        <v>15.777777777777777</v>
      </c>
      <c r="E849" s="9">
        <v>56.8</v>
      </c>
      <c r="F849" s="21">
        <f t="shared" si="238"/>
        <v>0.15277777777777699</v>
      </c>
      <c r="G849" s="5">
        <f t="shared" si="239"/>
        <v>28.4</v>
      </c>
      <c r="H849" s="5">
        <f t="shared" si="240"/>
        <v>104491.13252015971</v>
      </c>
      <c r="I849">
        <f>SUM($D$4:D849)</f>
        <v>5724.4444444444489</v>
      </c>
      <c r="J849">
        <f t="shared" si="241"/>
        <v>15.777777777777374</v>
      </c>
      <c r="K849">
        <f>Data!$B$4*9.81*0.012</f>
        <v>166.57380000000003</v>
      </c>
      <c r="L849" s="22">
        <f t="shared" si="242"/>
        <v>100.59685173333331</v>
      </c>
      <c r="M849" s="22">
        <f>SUM($L$4:L849)</f>
        <v>24286.707430166654</v>
      </c>
      <c r="N849" s="22">
        <f t="shared" si="243"/>
        <v>24.286707430166654</v>
      </c>
      <c r="O849">
        <f>Data!$B$4*F849</f>
        <v>216.18055555555443</v>
      </c>
      <c r="P849" s="23">
        <f t="shared" si="244"/>
        <v>483.35120728888774</v>
      </c>
      <c r="Q849" s="23">
        <f>SUM($P$4:P849)/10000</f>
        <v>18.747473945238859</v>
      </c>
      <c r="R849" s="21">
        <f t="shared" si="245"/>
        <v>1</v>
      </c>
      <c r="S849">
        <f t="shared" si="246"/>
        <v>7626.207937224478</v>
      </c>
      <c r="T849">
        <f>SUM($S$4:S849)</f>
        <v>2736525.7580762305</v>
      </c>
      <c r="U849">
        <f t="shared" si="247"/>
        <v>0.76014604391006402</v>
      </c>
      <c r="V849" s="21">
        <f t="shared" si="248"/>
        <v>0</v>
      </c>
      <c r="W849">
        <f t="shared" si="249"/>
        <v>0</v>
      </c>
      <c r="Y849">
        <f>SUM($W$4:W849)</f>
        <v>-1047301.6328367883</v>
      </c>
      <c r="Z849">
        <f t="shared" si="236"/>
        <v>0.29091712023244121</v>
      </c>
      <c r="AA849">
        <f t="shared" si="250"/>
        <v>7.6262079372246729</v>
      </c>
      <c r="AB849">
        <f t="shared" si="252"/>
        <v>0</v>
      </c>
      <c r="AC849">
        <f t="shared" si="251"/>
        <v>1.8555497685185021</v>
      </c>
      <c r="AD849">
        <f t="shared" ref="AD849:AD912" si="253">W849*0.8/1000*-1</f>
        <v>0</v>
      </c>
      <c r="AE849">
        <f>SUM($AD$4:AD849)/3600</f>
        <v>0.23273369618595297</v>
      </c>
    </row>
    <row r="850" spans="1:31" x14ac:dyDescent="0.3">
      <c r="A850" s="8" t="s">
        <v>24</v>
      </c>
      <c r="B850" s="8">
        <v>846</v>
      </c>
      <c r="C850" s="8">
        <v>257</v>
      </c>
      <c r="D850" s="3">
        <f t="shared" si="237"/>
        <v>15.833333333333332</v>
      </c>
      <c r="E850" s="9">
        <v>57</v>
      </c>
      <c r="F850" s="21">
        <f t="shared" si="238"/>
        <v>6.9444444444444448E-2</v>
      </c>
      <c r="G850" s="5">
        <f t="shared" si="239"/>
        <v>28.5</v>
      </c>
      <c r="H850" s="5">
        <f t="shared" si="240"/>
        <v>35978.754596547078</v>
      </c>
      <c r="I850">
        <f>SUM($D$4:D850)</f>
        <v>5740.2777777777819</v>
      </c>
      <c r="J850">
        <f t="shared" si="241"/>
        <v>15.83333333333303</v>
      </c>
      <c r="K850">
        <f>Data!$B$4*9.81*0.012</f>
        <v>166.57380000000003</v>
      </c>
      <c r="L850" s="22">
        <f t="shared" si="242"/>
        <v>101.30652749999997</v>
      </c>
      <c r="M850" s="22">
        <f>SUM($L$4:L850)</f>
        <v>24388.013957666655</v>
      </c>
      <c r="N850" s="22">
        <f t="shared" si="243"/>
        <v>24.388013957666654</v>
      </c>
      <c r="O850">
        <f>Data!$B$4*F850</f>
        <v>98.2638888888889</v>
      </c>
      <c r="P850" s="23">
        <f t="shared" si="244"/>
        <v>366.14421638888894</v>
      </c>
      <c r="Q850" s="23">
        <f>SUM($P$4:P850)/10000</f>
        <v>18.78408836687775</v>
      </c>
      <c r="R850" s="21">
        <f t="shared" si="245"/>
        <v>1</v>
      </c>
      <c r="S850">
        <f t="shared" si="246"/>
        <v>5797.2834261572971</v>
      </c>
      <c r="T850">
        <f>SUM($S$4:S850)</f>
        <v>2742323.0415023877</v>
      </c>
      <c r="U850">
        <f t="shared" si="247"/>
        <v>0.76175640041732995</v>
      </c>
      <c r="V850" s="21">
        <f t="shared" si="248"/>
        <v>0</v>
      </c>
      <c r="W850">
        <f t="shared" si="249"/>
        <v>0</v>
      </c>
      <c r="Y850">
        <f>SUM($W$4:W850)</f>
        <v>-1047301.6328367883</v>
      </c>
      <c r="Z850">
        <f t="shared" si="236"/>
        <v>0.29091712023244121</v>
      </c>
      <c r="AA850">
        <f t="shared" si="250"/>
        <v>5.7972834261574082</v>
      </c>
      <c r="AB850">
        <f t="shared" si="252"/>
        <v>0</v>
      </c>
      <c r="AC850">
        <f t="shared" si="251"/>
        <v>1.2424922839506007</v>
      </c>
      <c r="AD850">
        <f t="shared" si="253"/>
        <v>0</v>
      </c>
      <c r="AE850">
        <f>SUM($AD$4:AD850)/3600</f>
        <v>0.23273369618595297</v>
      </c>
    </row>
    <row r="851" spans="1:31" x14ac:dyDescent="0.3">
      <c r="A851" s="8" t="s">
        <v>24</v>
      </c>
      <c r="B851" s="8">
        <v>847</v>
      </c>
      <c r="C851" s="8">
        <v>258</v>
      </c>
      <c r="D851" s="3">
        <f t="shared" si="237"/>
        <v>15.888888888888889</v>
      </c>
      <c r="E851" s="9">
        <v>57.2</v>
      </c>
      <c r="F851" s="21">
        <f t="shared" si="238"/>
        <v>5.5555555555556344E-2</v>
      </c>
      <c r="G851" s="5">
        <f t="shared" si="239"/>
        <v>28.6</v>
      </c>
      <c r="H851" s="5">
        <f t="shared" si="240"/>
        <v>27294.061473049856</v>
      </c>
      <c r="I851">
        <f>SUM($D$4:D851)</f>
        <v>5756.1666666666706</v>
      </c>
      <c r="J851">
        <f t="shared" si="241"/>
        <v>15.888888888888687</v>
      </c>
      <c r="K851">
        <f>Data!$B$4*9.81*0.012</f>
        <v>166.57380000000003</v>
      </c>
      <c r="L851" s="22">
        <f t="shared" si="242"/>
        <v>102.01869773333333</v>
      </c>
      <c r="M851" s="22">
        <f>SUM($L$4:L851)</f>
        <v>24490.032655399988</v>
      </c>
      <c r="N851" s="22">
        <f t="shared" si="243"/>
        <v>24.490032655399986</v>
      </c>
      <c r="O851">
        <f>Data!$B$4*F851</f>
        <v>78.611111111112223</v>
      </c>
      <c r="P851" s="23">
        <f t="shared" si="244"/>
        <v>347.20360884444557</v>
      </c>
      <c r="Q851" s="23">
        <f>SUM($P$4:P851)/10000</f>
        <v>18.818808727762196</v>
      </c>
      <c r="R851" s="21">
        <f t="shared" si="245"/>
        <v>1</v>
      </c>
      <c r="S851">
        <f t="shared" si="246"/>
        <v>5516.6795627505653</v>
      </c>
      <c r="T851">
        <f>SUM($S$4:S851)</f>
        <v>2747839.7210651385</v>
      </c>
      <c r="U851">
        <f t="shared" si="247"/>
        <v>0.7632888114069829</v>
      </c>
      <c r="V851" s="21">
        <f t="shared" si="248"/>
        <v>0</v>
      </c>
      <c r="W851">
        <f t="shared" si="249"/>
        <v>0</v>
      </c>
      <c r="Y851">
        <f>SUM($W$4:W851)</f>
        <v>-1047301.6328367883</v>
      </c>
      <c r="Z851">
        <f t="shared" si="236"/>
        <v>0.29091712023244121</v>
      </c>
      <c r="AA851">
        <f t="shared" si="250"/>
        <v>5.5166795627506353</v>
      </c>
      <c r="AB851">
        <f t="shared" si="252"/>
        <v>0</v>
      </c>
      <c r="AC851">
        <f t="shared" si="251"/>
        <v>1.2468595679012817</v>
      </c>
      <c r="AD851">
        <f t="shared" si="253"/>
        <v>0</v>
      </c>
      <c r="AE851">
        <f>SUM($AD$4:AD851)/3600</f>
        <v>0.23273369618595297</v>
      </c>
    </row>
    <row r="852" spans="1:31" x14ac:dyDescent="0.3">
      <c r="A852" s="8" t="s">
        <v>24</v>
      </c>
      <c r="B852" s="8">
        <v>848</v>
      </c>
      <c r="C852" s="8">
        <v>259</v>
      </c>
      <c r="D852" s="3">
        <f t="shared" si="237"/>
        <v>16.027777777777779</v>
      </c>
      <c r="E852" s="9">
        <v>57.7</v>
      </c>
      <c r="F852" s="21">
        <f t="shared" si="238"/>
        <v>9.7222222222222612E-2</v>
      </c>
      <c r="G852" s="5">
        <f t="shared" si="239"/>
        <v>28.85</v>
      </c>
      <c r="H852" s="5">
        <f t="shared" si="240"/>
        <v>56121.906233719252</v>
      </c>
      <c r="I852">
        <f>SUM($D$4:D852)</f>
        <v>5772.194444444448</v>
      </c>
      <c r="J852">
        <f t="shared" si="241"/>
        <v>16.027777777777374</v>
      </c>
      <c r="K852">
        <f>Data!$B$4*9.81*0.012</f>
        <v>166.57380000000003</v>
      </c>
      <c r="L852" s="22">
        <f t="shared" si="242"/>
        <v>103.81003660833333</v>
      </c>
      <c r="M852" s="22">
        <f>SUM($L$4:L852)</f>
        <v>24593.842692008322</v>
      </c>
      <c r="N852" s="22">
        <f t="shared" si="243"/>
        <v>24.593842692008323</v>
      </c>
      <c r="O852">
        <f>Data!$B$4*F852</f>
        <v>137.569444444445</v>
      </c>
      <c r="P852" s="23">
        <f t="shared" si="244"/>
        <v>407.95328105277838</v>
      </c>
      <c r="Q852" s="23">
        <f>SUM($P$4:P852)/10000</f>
        <v>18.859604055867475</v>
      </c>
      <c r="R852" s="21">
        <f t="shared" si="245"/>
        <v>1</v>
      </c>
      <c r="S852">
        <f t="shared" si="246"/>
        <v>6538.5845324290885</v>
      </c>
      <c r="T852">
        <f>SUM($S$4:S852)</f>
        <v>2754378.3055975675</v>
      </c>
      <c r="U852">
        <f t="shared" si="247"/>
        <v>0.76510508488821316</v>
      </c>
      <c r="V852" s="21">
        <f t="shared" si="248"/>
        <v>0</v>
      </c>
      <c r="W852">
        <f t="shared" si="249"/>
        <v>0</v>
      </c>
      <c r="Y852">
        <f>SUM($W$4:W852)</f>
        <v>-1047301.6328367883</v>
      </c>
      <c r="Z852">
        <f t="shared" si="236"/>
        <v>0.29091712023244121</v>
      </c>
      <c r="AA852">
        <f t="shared" si="250"/>
        <v>6.5385845324292537</v>
      </c>
      <c r="AB852">
        <f t="shared" si="252"/>
        <v>0</v>
      </c>
      <c r="AC852">
        <f t="shared" si="251"/>
        <v>3.1362557870370447</v>
      </c>
      <c r="AD852">
        <f t="shared" si="253"/>
        <v>0</v>
      </c>
      <c r="AE852">
        <f>SUM($AD$4:AD852)/3600</f>
        <v>0.23273369618595297</v>
      </c>
    </row>
    <row r="853" spans="1:31" x14ac:dyDescent="0.3">
      <c r="A853" s="8" t="s">
        <v>24</v>
      </c>
      <c r="B853" s="8">
        <v>849</v>
      </c>
      <c r="C853" s="8">
        <v>260</v>
      </c>
      <c r="D853" s="3">
        <f t="shared" si="237"/>
        <v>16.305555555555557</v>
      </c>
      <c r="E853" s="9">
        <v>58.7</v>
      </c>
      <c r="F853" s="21">
        <f t="shared" si="238"/>
        <v>0.20833333333333331</v>
      </c>
      <c r="G853" s="5">
        <f t="shared" si="239"/>
        <v>29.35</v>
      </c>
      <c r="H853" s="5">
        <f t="shared" si="240"/>
        <v>167678.95988940101</v>
      </c>
      <c r="I853">
        <f>SUM($D$4:D853)</f>
        <v>5788.5000000000036</v>
      </c>
      <c r="J853">
        <f t="shared" si="241"/>
        <v>16.305555555555657</v>
      </c>
      <c r="K853">
        <f>Data!$B$4*9.81*0.012</f>
        <v>166.57380000000003</v>
      </c>
      <c r="L853" s="22">
        <f t="shared" si="242"/>
        <v>107.43948560833336</v>
      </c>
      <c r="M853" s="22">
        <f>SUM($L$4:L853)</f>
        <v>24701.282177616657</v>
      </c>
      <c r="N853" s="22">
        <f t="shared" si="243"/>
        <v>24.701282177616658</v>
      </c>
      <c r="O853">
        <f>Data!$B$4*F853</f>
        <v>294.79166666666663</v>
      </c>
      <c r="P853" s="23">
        <f t="shared" si="244"/>
        <v>568.80495227500001</v>
      </c>
      <c r="Q853" s="23">
        <f>SUM($P$4:P853)/10000</f>
        <v>18.916484551094975</v>
      </c>
      <c r="R853" s="21">
        <f t="shared" si="245"/>
        <v>1</v>
      </c>
      <c r="S853">
        <f t="shared" si="246"/>
        <v>9274.6807495951962</v>
      </c>
      <c r="T853">
        <f>SUM($S$4:S853)</f>
        <v>2763652.9863471626</v>
      </c>
      <c r="U853">
        <f t="shared" si="247"/>
        <v>0.76768138509643402</v>
      </c>
      <c r="V853" s="21">
        <f t="shared" si="248"/>
        <v>0</v>
      </c>
      <c r="W853">
        <f t="shared" si="249"/>
        <v>0</v>
      </c>
      <c r="Y853">
        <f>SUM($W$4:W853)</f>
        <v>-1047301.6328367883</v>
      </c>
      <c r="Z853">
        <f t="shared" si="236"/>
        <v>0.29091712023244121</v>
      </c>
      <c r="AA853">
        <f t="shared" si="250"/>
        <v>9.2746807495951398</v>
      </c>
      <c r="AB853">
        <f t="shared" si="252"/>
        <v>0</v>
      </c>
      <c r="AC853">
        <f t="shared" si="251"/>
        <v>6.3543981481481779</v>
      </c>
      <c r="AD853">
        <f t="shared" si="253"/>
        <v>0</v>
      </c>
      <c r="AE853">
        <f>SUM($AD$4:AD853)/3600</f>
        <v>0.23273369618595297</v>
      </c>
    </row>
    <row r="854" spans="1:31" x14ac:dyDescent="0.3">
      <c r="A854" s="8" t="s">
        <v>24</v>
      </c>
      <c r="B854" s="8">
        <v>850</v>
      </c>
      <c r="C854" s="8">
        <v>261</v>
      </c>
      <c r="D854" s="3">
        <f t="shared" si="237"/>
        <v>16.694444444444443</v>
      </c>
      <c r="E854" s="9">
        <v>60.1</v>
      </c>
      <c r="F854" s="21">
        <f t="shared" si="238"/>
        <v>0.33333333333333315</v>
      </c>
      <c r="G854" s="5">
        <f t="shared" si="239"/>
        <v>30.05</v>
      </c>
      <c r="H854" s="5">
        <f t="shared" si="240"/>
        <v>354158.43903070805</v>
      </c>
      <c r="I854">
        <f>SUM($D$4:D854)</f>
        <v>5805.194444444448</v>
      </c>
      <c r="J854">
        <f t="shared" si="241"/>
        <v>16.694444444444343</v>
      </c>
      <c r="K854">
        <f>Data!$B$4*9.81*0.012</f>
        <v>166.57380000000003</v>
      </c>
      <c r="L854" s="22">
        <f t="shared" si="242"/>
        <v>112.62548180833329</v>
      </c>
      <c r="M854" s="22">
        <f>SUM($L$4:L854)</f>
        <v>24813.907659424989</v>
      </c>
      <c r="N854" s="22">
        <f t="shared" si="243"/>
        <v>24.813907659424988</v>
      </c>
      <c r="O854">
        <f>Data!$B$4*F854</f>
        <v>471.6666666666664</v>
      </c>
      <c r="P854" s="23">
        <f t="shared" si="244"/>
        <v>750.86594847499975</v>
      </c>
      <c r="Q854" s="23">
        <f>SUM($P$4:P854)/10000</f>
        <v>18.991571145942476</v>
      </c>
      <c r="R854" s="21">
        <f t="shared" si="245"/>
        <v>1</v>
      </c>
      <c r="S854">
        <f t="shared" si="246"/>
        <v>12535.289862040892</v>
      </c>
      <c r="T854">
        <f>SUM($S$4:S854)</f>
        <v>2776188.2762092035</v>
      </c>
      <c r="U854">
        <f t="shared" si="247"/>
        <v>0.77116341005811206</v>
      </c>
      <c r="V854" s="21">
        <f t="shared" si="248"/>
        <v>0</v>
      </c>
      <c r="W854">
        <f t="shared" si="249"/>
        <v>0</v>
      </c>
      <c r="Y854">
        <f>SUM($W$4:W854)</f>
        <v>-1047301.6328367883</v>
      </c>
      <c r="Z854">
        <f t="shared" si="236"/>
        <v>0.29091712023244121</v>
      </c>
      <c r="AA854">
        <f t="shared" si="250"/>
        <v>12.535289862040967</v>
      </c>
      <c r="AB854">
        <f t="shared" si="252"/>
        <v>0</v>
      </c>
      <c r="AC854">
        <f t="shared" si="251"/>
        <v>9.0795833333332396</v>
      </c>
      <c r="AD854">
        <f t="shared" si="253"/>
        <v>0</v>
      </c>
      <c r="AE854">
        <f>SUM($AD$4:AD854)/3600</f>
        <v>0.23273369618595297</v>
      </c>
    </row>
    <row r="855" spans="1:31" x14ac:dyDescent="0.3">
      <c r="A855" s="8" t="s">
        <v>24</v>
      </c>
      <c r="B855" s="8">
        <v>851</v>
      </c>
      <c r="C855" s="8">
        <v>262</v>
      </c>
      <c r="D855" s="3">
        <f t="shared" si="237"/>
        <v>16.972222222222221</v>
      </c>
      <c r="E855" s="9">
        <v>61.1</v>
      </c>
      <c r="F855" s="21">
        <f t="shared" si="238"/>
        <v>0.33333333333333315</v>
      </c>
      <c r="G855" s="5">
        <f t="shared" si="239"/>
        <v>30.55</v>
      </c>
      <c r="H855" s="5">
        <f t="shared" si="240"/>
        <v>355940.92254904134</v>
      </c>
      <c r="I855">
        <f>SUM($D$4:D855)</f>
        <v>5822.1666666666706</v>
      </c>
      <c r="J855">
        <f t="shared" si="241"/>
        <v>16.972222222222626</v>
      </c>
      <c r="K855">
        <f>Data!$B$4*9.81*0.012</f>
        <v>166.57380000000003</v>
      </c>
      <c r="L855" s="22">
        <f t="shared" si="242"/>
        <v>116.40459880833332</v>
      </c>
      <c r="M855" s="22">
        <f>SUM($L$4:L855)</f>
        <v>24930.312258233324</v>
      </c>
      <c r="N855" s="22">
        <f t="shared" si="243"/>
        <v>24.930312258233325</v>
      </c>
      <c r="O855">
        <f>Data!$B$4*F855</f>
        <v>471.6666666666664</v>
      </c>
      <c r="P855" s="23">
        <f t="shared" si="244"/>
        <v>754.64506547499968</v>
      </c>
      <c r="Q855" s="23">
        <f>SUM($P$4:P855)/10000</f>
        <v>19.067035652489974</v>
      </c>
      <c r="R855" s="21">
        <f t="shared" si="245"/>
        <v>1</v>
      </c>
      <c r="S855">
        <f t="shared" si="246"/>
        <v>12808.003750145439</v>
      </c>
      <c r="T855">
        <f>SUM($S$4:S855)</f>
        <v>2788996.279959349</v>
      </c>
      <c r="U855">
        <f t="shared" si="247"/>
        <v>0.77472118887759689</v>
      </c>
      <c r="V855" s="21">
        <f t="shared" si="248"/>
        <v>0</v>
      </c>
      <c r="W855">
        <f t="shared" si="249"/>
        <v>0</v>
      </c>
      <c r="Y855">
        <f>SUM($W$4:W855)</f>
        <v>-1047301.6328367883</v>
      </c>
      <c r="Z855">
        <f t="shared" si="236"/>
        <v>0.29091712023244121</v>
      </c>
      <c r="AA855">
        <f t="shared" si="250"/>
        <v>12.808003750145133</v>
      </c>
      <c r="AB855">
        <f t="shared" si="252"/>
        <v>0</v>
      </c>
      <c r="AC855">
        <f t="shared" si="251"/>
        <v>6.6164351851852228</v>
      </c>
      <c r="AD855">
        <f t="shared" si="253"/>
        <v>0</v>
      </c>
      <c r="AE855">
        <f>SUM($AD$4:AD855)/3600</f>
        <v>0.23273369618595297</v>
      </c>
    </row>
    <row r="856" spans="1:31" x14ac:dyDescent="0.3">
      <c r="A856" s="8" t="s">
        <v>24</v>
      </c>
      <c r="B856" s="8">
        <v>852</v>
      </c>
      <c r="C856" s="8">
        <v>263</v>
      </c>
      <c r="D856" s="3">
        <f t="shared" si="237"/>
        <v>17.138888888888889</v>
      </c>
      <c r="E856" s="9">
        <v>61.7</v>
      </c>
      <c r="F856" s="21">
        <f t="shared" si="238"/>
        <v>0.2222222222222224</v>
      </c>
      <c r="G856" s="5">
        <f t="shared" si="239"/>
        <v>30.85</v>
      </c>
      <c r="H856" s="5">
        <f t="shared" si="240"/>
        <v>188578.69990659592</v>
      </c>
      <c r="I856">
        <f>SUM($D$4:D856)</f>
        <v>5839.3055555555593</v>
      </c>
      <c r="J856">
        <f t="shared" si="241"/>
        <v>17.138888888888687</v>
      </c>
      <c r="K856">
        <f>Data!$B$4*9.81*0.012</f>
        <v>166.57380000000003</v>
      </c>
      <c r="L856" s="22">
        <f t="shared" si="242"/>
        <v>118.70200260833333</v>
      </c>
      <c r="M856" s="22">
        <f>SUM($L$4:L856)</f>
        <v>25049.014260841657</v>
      </c>
      <c r="N856" s="22">
        <f t="shared" si="243"/>
        <v>25.049014260841655</v>
      </c>
      <c r="O856">
        <f>Data!$B$4*F856</f>
        <v>314.44444444444468</v>
      </c>
      <c r="P856" s="23">
        <f t="shared" si="244"/>
        <v>599.72024705277806</v>
      </c>
      <c r="Q856" s="23">
        <f>SUM($P$4:P856)/10000</f>
        <v>19.127007677195252</v>
      </c>
      <c r="R856" s="21">
        <f t="shared" si="245"/>
        <v>1</v>
      </c>
      <c r="S856">
        <f t="shared" si="246"/>
        <v>10278.538678654437</v>
      </c>
      <c r="T856">
        <f>SUM($S$4:S856)</f>
        <v>2799274.8186380034</v>
      </c>
      <c r="U856">
        <f t="shared" si="247"/>
        <v>0.77757633851055652</v>
      </c>
      <c r="V856" s="21">
        <f t="shared" si="248"/>
        <v>0</v>
      </c>
      <c r="W856">
        <f t="shared" si="249"/>
        <v>0</v>
      </c>
      <c r="Y856">
        <f>SUM($W$4:W856)</f>
        <v>-1047301.6328367883</v>
      </c>
      <c r="Z856">
        <f t="shared" si="236"/>
        <v>0.29091712023244121</v>
      </c>
      <c r="AA856">
        <f t="shared" si="250"/>
        <v>10.278538678654558</v>
      </c>
      <c r="AB856">
        <f t="shared" si="252"/>
        <v>0</v>
      </c>
      <c r="AC856">
        <f t="shared" si="251"/>
        <v>4.0222685185185423</v>
      </c>
      <c r="AD856">
        <f t="shared" si="253"/>
        <v>0</v>
      </c>
      <c r="AE856">
        <f>SUM($AD$4:AD856)/3600</f>
        <v>0.23273369618595297</v>
      </c>
    </row>
    <row r="857" spans="1:31" x14ac:dyDescent="0.3">
      <c r="A857" s="8" t="s">
        <v>24</v>
      </c>
      <c r="B857" s="8">
        <v>853</v>
      </c>
      <c r="C857" s="8">
        <v>264</v>
      </c>
      <c r="D857" s="3">
        <f t="shared" si="237"/>
        <v>17.305555555555554</v>
      </c>
      <c r="E857" s="9">
        <v>62.3</v>
      </c>
      <c r="F857" s="21">
        <f t="shared" si="238"/>
        <v>0.16666666666666607</v>
      </c>
      <c r="G857" s="5">
        <f t="shared" si="239"/>
        <v>31.15</v>
      </c>
      <c r="H857" s="5">
        <f t="shared" si="240"/>
        <v>123442.00346124241</v>
      </c>
      <c r="I857">
        <f>SUM($D$4:D857)</f>
        <v>5856.611111111115</v>
      </c>
      <c r="J857">
        <f t="shared" si="241"/>
        <v>17.305555555555657</v>
      </c>
      <c r="K857">
        <f>Data!$B$4*9.81*0.012</f>
        <v>166.57380000000003</v>
      </c>
      <c r="L857" s="22">
        <f t="shared" si="242"/>
        <v>121.02185660833329</v>
      </c>
      <c r="M857" s="22">
        <f>SUM($L$4:L857)</f>
        <v>25170.036117449992</v>
      </c>
      <c r="N857" s="22">
        <f t="shared" si="243"/>
        <v>25.170036117449992</v>
      </c>
      <c r="O857">
        <f>Data!$B$4*F857</f>
        <v>235.83333333333249</v>
      </c>
      <c r="P857" s="23">
        <f t="shared" si="244"/>
        <v>523.4289899416658</v>
      </c>
      <c r="Q857" s="23">
        <f>SUM($P$4:P857)/10000</f>
        <v>19.179350576189421</v>
      </c>
      <c r="R857" s="21">
        <f t="shared" si="245"/>
        <v>1</v>
      </c>
      <c r="S857">
        <f t="shared" si="246"/>
        <v>9058.2294648238803</v>
      </c>
      <c r="T857">
        <f>SUM($S$4:S857)</f>
        <v>2808333.0481028273</v>
      </c>
      <c r="U857">
        <f t="shared" si="247"/>
        <v>0.78009251336189644</v>
      </c>
      <c r="V857" s="21">
        <f t="shared" si="248"/>
        <v>0</v>
      </c>
      <c r="W857">
        <f t="shared" si="249"/>
        <v>0</v>
      </c>
      <c r="Y857">
        <f>SUM($W$4:W857)</f>
        <v>-1047301.6328367883</v>
      </c>
      <c r="Z857">
        <f t="shared" si="236"/>
        <v>0.29091712023244121</v>
      </c>
      <c r="AA857">
        <f t="shared" si="250"/>
        <v>9.0582294648238264</v>
      </c>
      <c r="AB857">
        <f t="shared" si="252"/>
        <v>0</v>
      </c>
      <c r="AC857">
        <f t="shared" si="251"/>
        <v>4.0615740740740085</v>
      </c>
      <c r="AD857">
        <f t="shared" si="253"/>
        <v>0</v>
      </c>
      <c r="AE857">
        <f>SUM($AD$4:AD857)/3600</f>
        <v>0.23273369618595297</v>
      </c>
    </row>
    <row r="858" spans="1:31" x14ac:dyDescent="0.3">
      <c r="A858" s="8" t="s">
        <v>24</v>
      </c>
      <c r="B858" s="8">
        <v>854</v>
      </c>
      <c r="C858" s="8">
        <v>265</v>
      </c>
      <c r="D858" s="3">
        <f t="shared" si="237"/>
        <v>17.472222222222221</v>
      </c>
      <c r="E858" s="9">
        <v>62.9</v>
      </c>
      <c r="F858" s="21">
        <f t="shared" si="238"/>
        <v>0.16666666666666607</v>
      </c>
      <c r="G858" s="5">
        <f t="shared" si="239"/>
        <v>31.45</v>
      </c>
      <c r="H858" s="5">
        <f t="shared" si="240"/>
        <v>123994.39686840909</v>
      </c>
      <c r="I858">
        <f>SUM($D$4:D858)</f>
        <v>5874.0833333333376</v>
      </c>
      <c r="J858">
        <f t="shared" si="241"/>
        <v>17.472222222222626</v>
      </c>
      <c r="K858">
        <f>Data!$B$4*9.81*0.012</f>
        <v>166.57380000000003</v>
      </c>
      <c r="L858" s="22">
        <f t="shared" si="242"/>
        <v>123.3641608083333</v>
      </c>
      <c r="M858" s="22">
        <f>SUM($L$4:L858)</f>
        <v>25293.400278258327</v>
      </c>
      <c r="N858" s="22">
        <f t="shared" si="243"/>
        <v>25.293400278258325</v>
      </c>
      <c r="O858">
        <f>Data!$B$4*F858</f>
        <v>235.83333333333249</v>
      </c>
      <c r="P858" s="23">
        <f t="shared" si="244"/>
        <v>525.77129414166586</v>
      </c>
      <c r="Q858" s="23">
        <f>SUM($P$4:P858)/10000</f>
        <v>19.231927705603585</v>
      </c>
      <c r="R858" s="21">
        <f t="shared" si="245"/>
        <v>1</v>
      </c>
      <c r="S858">
        <f t="shared" si="246"/>
        <v>9186.3928893087632</v>
      </c>
      <c r="T858">
        <f>SUM($S$4:S858)</f>
        <v>2817519.440992136</v>
      </c>
      <c r="U858">
        <f t="shared" si="247"/>
        <v>0.78264428916448225</v>
      </c>
      <c r="V858" s="21">
        <f t="shared" si="248"/>
        <v>0</v>
      </c>
      <c r="W858">
        <f t="shared" si="249"/>
        <v>0</v>
      </c>
      <c r="Y858">
        <f>SUM($W$4:W858)</f>
        <v>-1047301.6328367883</v>
      </c>
      <c r="Z858">
        <f t="shared" si="236"/>
        <v>0.29091712023244121</v>
      </c>
      <c r="AA858">
        <f t="shared" si="250"/>
        <v>9.18639288930855</v>
      </c>
      <c r="AB858">
        <f t="shared" si="252"/>
        <v>0</v>
      </c>
      <c r="AC858">
        <f t="shared" si="251"/>
        <v>4.1008796296296364</v>
      </c>
      <c r="AD858">
        <f t="shared" si="253"/>
        <v>0</v>
      </c>
      <c r="AE858">
        <f>SUM($AD$4:AD858)/3600</f>
        <v>0.23273369618595297</v>
      </c>
    </row>
    <row r="859" spans="1:31" x14ac:dyDescent="0.3">
      <c r="A859" s="8" t="s">
        <v>24</v>
      </c>
      <c r="B859" s="8">
        <v>855</v>
      </c>
      <c r="C859" s="8">
        <v>266</v>
      </c>
      <c r="D859" s="3">
        <f t="shared" si="237"/>
        <v>17.583333333333332</v>
      </c>
      <c r="E859" s="9">
        <v>63.3</v>
      </c>
      <c r="F859" s="21">
        <f t="shared" si="238"/>
        <v>0.1388888888888889</v>
      </c>
      <c r="G859" s="5">
        <f t="shared" si="239"/>
        <v>31.65</v>
      </c>
      <c r="H859" s="5">
        <f t="shared" si="240"/>
        <v>95913.366955511199</v>
      </c>
      <c r="I859">
        <f>SUM($D$4:D859)</f>
        <v>5891.6666666666706</v>
      </c>
      <c r="J859">
        <f t="shared" si="241"/>
        <v>17.58333333333303</v>
      </c>
      <c r="K859">
        <f>Data!$B$4*9.81*0.012</f>
        <v>166.57380000000003</v>
      </c>
      <c r="L859" s="22">
        <f t="shared" si="242"/>
        <v>124.93816927499998</v>
      </c>
      <c r="M859" s="22">
        <f>SUM($L$4:L859)</f>
        <v>25418.338447533326</v>
      </c>
      <c r="N859" s="22">
        <f t="shared" si="243"/>
        <v>25.418338447533326</v>
      </c>
      <c r="O859">
        <f>Data!$B$4*F859</f>
        <v>196.5277777777778</v>
      </c>
      <c r="P859" s="23">
        <f t="shared" si="244"/>
        <v>488.03974705277778</v>
      </c>
      <c r="Q859" s="23">
        <f>SUM($P$4:P859)/10000</f>
        <v>19.280731680308861</v>
      </c>
      <c r="R859" s="21">
        <f t="shared" si="245"/>
        <v>1</v>
      </c>
      <c r="S859">
        <f t="shared" si="246"/>
        <v>8581.3655523445286</v>
      </c>
      <c r="T859">
        <f>SUM($S$4:S859)</f>
        <v>2826100.8065444804</v>
      </c>
      <c r="U859">
        <f t="shared" si="247"/>
        <v>0.78502800181791121</v>
      </c>
      <c r="V859" s="21">
        <f t="shared" si="248"/>
        <v>0</v>
      </c>
      <c r="W859">
        <f t="shared" si="249"/>
        <v>0</v>
      </c>
      <c r="Y859">
        <f>SUM($W$4:W859)</f>
        <v>-1047301.6328367883</v>
      </c>
      <c r="Z859">
        <f t="shared" si="236"/>
        <v>0.29091712023244121</v>
      </c>
      <c r="AA859">
        <f t="shared" si="250"/>
        <v>8.5813655523446766</v>
      </c>
      <c r="AB859">
        <f t="shared" si="252"/>
        <v>0</v>
      </c>
      <c r="AC859">
        <f t="shared" si="251"/>
        <v>2.7557561728395275</v>
      </c>
      <c r="AD859">
        <f t="shared" si="253"/>
        <v>0</v>
      </c>
      <c r="AE859">
        <f>SUM($AD$4:AD859)/3600</f>
        <v>0.23273369618595297</v>
      </c>
    </row>
    <row r="860" spans="1:31" x14ac:dyDescent="0.3">
      <c r="A860" s="8" t="s">
        <v>24</v>
      </c>
      <c r="B860" s="8">
        <v>856</v>
      </c>
      <c r="C860" s="8">
        <v>267</v>
      </c>
      <c r="D860" s="3">
        <f t="shared" si="237"/>
        <v>17.611111111111111</v>
      </c>
      <c r="E860" s="9">
        <v>63.4</v>
      </c>
      <c r="F860" s="21">
        <f t="shared" si="238"/>
        <v>6.9444444444444448E-2</v>
      </c>
      <c r="G860" s="5">
        <f t="shared" si="239"/>
        <v>31.7</v>
      </c>
      <c r="H860" s="5">
        <f t="shared" si="240"/>
        <v>38339.711863954486</v>
      </c>
      <c r="I860">
        <f>SUM($D$4:D860)</f>
        <v>5909.2777777777819</v>
      </c>
      <c r="J860">
        <f t="shared" si="241"/>
        <v>17.611111111111313</v>
      </c>
      <c r="K860">
        <f>Data!$B$4*9.81*0.012</f>
        <v>166.57380000000003</v>
      </c>
      <c r="L860" s="22">
        <f t="shared" si="242"/>
        <v>125.33323043333331</v>
      </c>
      <c r="M860" s="22">
        <f>SUM($L$4:L860)</f>
        <v>25543.67167796666</v>
      </c>
      <c r="N860" s="22">
        <f t="shared" si="243"/>
        <v>25.54367167796666</v>
      </c>
      <c r="O860">
        <f>Data!$B$4*F860</f>
        <v>98.2638888888889</v>
      </c>
      <c r="P860" s="23">
        <f t="shared" si="244"/>
        <v>390.17091932222229</v>
      </c>
      <c r="Q860" s="23">
        <f>SUM($P$4:P860)/10000</f>
        <v>19.319748772241084</v>
      </c>
      <c r="R860" s="21">
        <f t="shared" si="245"/>
        <v>1</v>
      </c>
      <c r="S860">
        <f t="shared" si="246"/>
        <v>6871.3434125081048</v>
      </c>
      <c r="T860">
        <f>SUM($S$4:S860)</f>
        <v>2832972.1499569886</v>
      </c>
      <c r="U860">
        <f t="shared" si="247"/>
        <v>0.78693670832138574</v>
      </c>
      <c r="V860" s="21">
        <f t="shared" si="248"/>
        <v>0</v>
      </c>
      <c r="W860">
        <f t="shared" si="249"/>
        <v>0</v>
      </c>
      <c r="Y860">
        <f>SUM($W$4:W860)</f>
        <v>-1047301.6328367883</v>
      </c>
      <c r="Z860">
        <f t="shared" si="236"/>
        <v>0.29091712023244121</v>
      </c>
      <c r="AA860">
        <f t="shared" si="250"/>
        <v>6.8713434125080255</v>
      </c>
      <c r="AB860">
        <f t="shared" si="252"/>
        <v>0</v>
      </c>
      <c r="AC860">
        <f t="shared" si="251"/>
        <v>0.69166859567901484</v>
      </c>
      <c r="AD860">
        <f t="shared" si="253"/>
        <v>0</v>
      </c>
      <c r="AE860">
        <f>SUM($AD$4:AD860)/3600</f>
        <v>0.23273369618595297</v>
      </c>
    </row>
    <row r="861" spans="1:31" x14ac:dyDescent="0.3">
      <c r="A861" s="8" t="s">
        <v>24</v>
      </c>
      <c r="B861" s="8">
        <v>857</v>
      </c>
      <c r="C861" s="8">
        <v>268</v>
      </c>
      <c r="D861" s="3">
        <f t="shared" si="237"/>
        <v>17.638888888888889</v>
      </c>
      <c r="E861" s="9">
        <v>63.5</v>
      </c>
      <c r="F861" s="21">
        <f t="shared" si="238"/>
        <v>2.7777777777778172E-2</v>
      </c>
      <c r="G861" s="5">
        <f t="shared" si="239"/>
        <v>31.75</v>
      </c>
      <c r="H861" s="5">
        <f t="shared" si="240"/>
        <v>13034.04730919195</v>
      </c>
      <c r="I861">
        <f>SUM($D$4:D861)</f>
        <v>5926.9166666666706</v>
      </c>
      <c r="J861">
        <f t="shared" si="241"/>
        <v>17.638888888888687</v>
      </c>
      <c r="K861">
        <f>Data!$B$4*9.81*0.012</f>
        <v>166.57380000000003</v>
      </c>
      <c r="L861" s="22">
        <f t="shared" si="242"/>
        <v>125.72891520833332</v>
      </c>
      <c r="M861" s="22">
        <f>SUM($L$4:L861)</f>
        <v>25669.400593174993</v>
      </c>
      <c r="N861" s="22">
        <f t="shared" si="243"/>
        <v>25.669400593174991</v>
      </c>
      <c r="O861">
        <f>Data!$B$4*F861</f>
        <v>39.305555555556111</v>
      </c>
      <c r="P861" s="23">
        <f t="shared" si="244"/>
        <v>331.60827076388944</v>
      </c>
      <c r="Q861" s="23">
        <f>SUM($P$4:P861)/10000</f>
        <v>19.352909599317474</v>
      </c>
      <c r="R861" s="21">
        <f t="shared" si="245"/>
        <v>1</v>
      </c>
      <c r="S861">
        <f t="shared" si="246"/>
        <v>5849.2014426407604</v>
      </c>
      <c r="T861">
        <f>SUM($S$4:S861)</f>
        <v>2838821.3513996294</v>
      </c>
      <c r="U861">
        <f t="shared" si="247"/>
        <v>0.7885614864998971</v>
      </c>
      <c r="V861" s="21">
        <f t="shared" si="248"/>
        <v>0</v>
      </c>
      <c r="W861">
        <f t="shared" si="249"/>
        <v>0</v>
      </c>
      <c r="Y861">
        <f>SUM($W$4:W861)</f>
        <v>-1047301.6328367883</v>
      </c>
      <c r="Z861">
        <f t="shared" si="236"/>
        <v>0.29091712023244121</v>
      </c>
      <c r="AA861">
        <f t="shared" si="250"/>
        <v>5.8492014426408279</v>
      </c>
      <c r="AB861">
        <f t="shared" si="252"/>
        <v>0</v>
      </c>
      <c r="AC861">
        <f t="shared" si="251"/>
        <v>0.69276041666668009</v>
      </c>
      <c r="AD861">
        <f t="shared" si="253"/>
        <v>0</v>
      </c>
      <c r="AE861">
        <f>SUM($AD$4:AD861)/3600</f>
        <v>0.23273369618595297</v>
      </c>
    </row>
    <row r="862" spans="1:31" x14ac:dyDescent="0.3">
      <c r="A862" s="8" t="s">
        <v>24</v>
      </c>
      <c r="B862" s="8">
        <v>858</v>
      </c>
      <c r="C862" s="8">
        <v>269</v>
      </c>
      <c r="D862" s="3">
        <f t="shared" si="237"/>
        <v>17.916666666666668</v>
      </c>
      <c r="E862" s="9">
        <v>64.5</v>
      </c>
      <c r="F862" s="21">
        <f t="shared" si="238"/>
        <v>0.15277777777777798</v>
      </c>
      <c r="G862" s="5">
        <f t="shared" si="239"/>
        <v>32.25</v>
      </c>
      <c r="H862" s="5">
        <f t="shared" si="240"/>
        <v>110787.00426814742</v>
      </c>
      <c r="I862">
        <f>SUM($D$4:D862)</f>
        <v>5944.8333333333376</v>
      </c>
      <c r="J862">
        <f t="shared" si="241"/>
        <v>17.91666666666697</v>
      </c>
      <c r="K862">
        <f>Data!$B$4*9.81*0.012</f>
        <v>166.57380000000003</v>
      </c>
      <c r="L862" s="22">
        <f t="shared" si="242"/>
        <v>129.720061875</v>
      </c>
      <c r="M862" s="22">
        <f>SUM($L$4:L862)</f>
        <v>25799.120655049992</v>
      </c>
      <c r="N862" s="22">
        <f t="shared" si="243"/>
        <v>25.799120655049993</v>
      </c>
      <c r="O862">
        <f>Data!$B$4*F862</f>
        <v>216.18055555555586</v>
      </c>
      <c r="P862" s="23">
        <f t="shared" si="244"/>
        <v>512.47441743055595</v>
      </c>
      <c r="Q862" s="23">
        <f>SUM($P$4:P862)/10000</f>
        <v>19.404157041060529</v>
      </c>
      <c r="R862" s="21">
        <f t="shared" si="245"/>
        <v>1</v>
      </c>
      <c r="S862">
        <f t="shared" si="246"/>
        <v>9181.8333122976164</v>
      </c>
      <c r="T862">
        <f>SUM($S$4:S862)</f>
        <v>2848003.1847119271</v>
      </c>
      <c r="U862">
        <f t="shared" si="247"/>
        <v>0.79111199575331304</v>
      </c>
      <c r="V862" s="21">
        <f t="shared" si="248"/>
        <v>0</v>
      </c>
      <c r="W862">
        <f t="shared" si="249"/>
        <v>0</v>
      </c>
      <c r="Y862">
        <f>SUM($W$4:W862)</f>
        <v>-1047301.6328367883</v>
      </c>
      <c r="Z862">
        <f t="shared" si="236"/>
        <v>0.29091712023244121</v>
      </c>
      <c r="AA862">
        <f t="shared" si="250"/>
        <v>9.1818333122974618</v>
      </c>
      <c r="AB862">
        <f t="shared" si="252"/>
        <v>0</v>
      </c>
      <c r="AC862">
        <f t="shared" si="251"/>
        <v>6.9876543209877058</v>
      </c>
      <c r="AD862">
        <f t="shared" si="253"/>
        <v>0</v>
      </c>
      <c r="AE862">
        <f>SUM($AD$4:AD862)/3600</f>
        <v>0.23273369618595297</v>
      </c>
    </row>
    <row r="863" spans="1:31" x14ac:dyDescent="0.3">
      <c r="A863" s="8" t="s">
        <v>24</v>
      </c>
      <c r="B863" s="8">
        <v>859</v>
      </c>
      <c r="C863" s="8">
        <v>270</v>
      </c>
      <c r="D863" s="3">
        <f t="shared" si="237"/>
        <v>18.277777777777775</v>
      </c>
      <c r="E863" s="9">
        <v>65.8</v>
      </c>
      <c r="F863" s="21">
        <f t="shared" si="238"/>
        <v>0.31944444444444403</v>
      </c>
      <c r="G863" s="5">
        <f t="shared" si="239"/>
        <v>32.9</v>
      </c>
      <c r="H863" s="5">
        <f t="shared" si="240"/>
        <v>340632.9079196899</v>
      </c>
      <c r="I863">
        <f>SUM($D$4:D863)</f>
        <v>5963.111111111115</v>
      </c>
      <c r="J863">
        <f t="shared" si="241"/>
        <v>18.277777777777374</v>
      </c>
      <c r="K863">
        <f>Data!$B$4*9.81*0.012</f>
        <v>166.57380000000003</v>
      </c>
      <c r="L863" s="22">
        <f t="shared" si="242"/>
        <v>135.00178323333327</v>
      </c>
      <c r="M863" s="22">
        <f>SUM($L$4:L863)</f>
        <v>25934.122438283324</v>
      </c>
      <c r="N863" s="22">
        <f t="shared" si="243"/>
        <v>25.934122438283325</v>
      </c>
      <c r="O863">
        <f>Data!$B$4*F863</f>
        <v>452.01388888888829</v>
      </c>
      <c r="P863" s="23">
        <f t="shared" si="244"/>
        <v>753.58947212222165</v>
      </c>
      <c r="Q863" s="23">
        <f>SUM($P$4:P863)/10000</f>
        <v>19.479515988272752</v>
      </c>
      <c r="R863" s="21">
        <f t="shared" si="245"/>
        <v>1</v>
      </c>
      <c r="S863">
        <f t="shared" si="246"/>
        <v>13773.940907122524</v>
      </c>
      <c r="T863">
        <f>SUM($S$4:S863)</f>
        <v>2861777.1256190496</v>
      </c>
      <c r="U863">
        <f t="shared" si="247"/>
        <v>0.79493809044973607</v>
      </c>
      <c r="V863" s="21">
        <f t="shared" si="248"/>
        <v>0</v>
      </c>
      <c r="W863">
        <f t="shared" si="249"/>
        <v>0</v>
      </c>
      <c r="Y863">
        <f>SUM($W$4:W863)</f>
        <v>-1047301.6328367883</v>
      </c>
      <c r="Z863">
        <f t="shared" si="236"/>
        <v>0.29091712023244121</v>
      </c>
      <c r="AA863">
        <f t="shared" si="250"/>
        <v>13.773940907122828</v>
      </c>
      <c r="AB863">
        <f t="shared" si="252"/>
        <v>0</v>
      </c>
      <c r="AC863">
        <f t="shared" si="251"/>
        <v>9.2471778549381654</v>
      </c>
      <c r="AD863">
        <f t="shared" si="253"/>
        <v>0</v>
      </c>
      <c r="AE863">
        <f>SUM($AD$4:AD863)/3600</f>
        <v>0.23273369618595297</v>
      </c>
    </row>
    <row r="864" spans="1:31" x14ac:dyDescent="0.3">
      <c r="A864" s="8" t="s">
        <v>24</v>
      </c>
      <c r="B864" s="8">
        <v>860</v>
      </c>
      <c r="C864" s="8">
        <v>271</v>
      </c>
      <c r="D864" s="3">
        <f t="shared" si="237"/>
        <v>18.555555555555554</v>
      </c>
      <c r="E864" s="9">
        <v>66.8</v>
      </c>
      <c r="F864" s="21">
        <f t="shared" si="238"/>
        <v>0.31944444444444403</v>
      </c>
      <c r="G864" s="5">
        <f t="shared" si="239"/>
        <v>33.4</v>
      </c>
      <c r="H864" s="5">
        <f t="shared" si="240"/>
        <v>342501.79482639121</v>
      </c>
      <c r="I864">
        <f>SUM($D$4:D864)</f>
        <v>5981.6666666666706</v>
      </c>
      <c r="J864">
        <f t="shared" si="241"/>
        <v>18.555555555555657</v>
      </c>
      <c r="K864">
        <f>Data!$B$4*9.81*0.012</f>
        <v>166.57380000000003</v>
      </c>
      <c r="L864" s="22">
        <f t="shared" si="242"/>
        <v>139.13636173333327</v>
      </c>
      <c r="M864" s="22">
        <f>SUM($L$4:L864)</f>
        <v>26073.258800016658</v>
      </c>
      <c r="N864" s="22">
        <f t="shared" si="243"/>
        <v>26.073258800016657</v>
      </c>
      <c r="O864">
        <f>Data!$B$4*F864</f>
        <v>452.01388888888829</v>
      </c>
      <c r="P864" s="23">
        <f t="shared" si="244"/>
        <v>757.72405062222151</v>
      </c>
      <c r="Q864" s="23">
        <f>SUM($P$4:P864)/10000</f>
        <v>19.555288393334976</v>
      </c>
      <c r="R864" s="21">
        <f t="shared" si="245"/>
        <v>1</v>
      </c>
      <c r="S864">
        <f t="shared" si="246"/>
        <v>14059.990717101298</v>
      </c>
      <c r="T864">
        <f>SUM($S$4:S864)</f>
        <v>2875837.116336151</v>
      </c>
      <c r="U864">
        <f t="shared" si="247"/>
        <v>0.79884364342670866</v>
      </c>
      <c r="V864" s="21">
        <f t="shared" si="248"/>
        <v>0</v>
      </c>
      <c r="W864">
        <f t="shared" si="249"/>
        <v>0</v>
      </c>
      <c r="Y864">
        <f>SUM($W$4:W864)</f>
        <v>-1047301.6328367883</v>
      </c>
      <c r="Z864">
        <f t="shared" si="236"/>
        <v>0.29091712023244121</v>
      </c>
      <c r="AA864">
        <f t="shared" si="250"/>
        <v>14.05999071710122</v>
      </c>
      <c r="AB864">
        <f t="shared" si="252"/>
        <v>0</v>
      </c>
      <c r="AC864">
        <f t="shared" si="251"/>
        <v>7.2387731481481374</v>
      </c>
      <c r="AD864">
        <f t="shared" si="253"/>
        <v>0</v>
      </c>
      <c r="AE864">
        <f>SUM($AD$4:AD864)/3600</f>
        <v>0.23273369618595297</v>
      </c>
    </row>
    <row r="865" spans="1:31" x14ac:dyDescent="0.3">
      <c r="A865" s="8" t="s">
        <v>24</v>
      </c>
      <c r="B865" s="8">
        <v>861</v>
      </c>
      <c r="C865" s="8">
        <v>272</v>
      </c>
      <c r="D865" s="3">
        <f t="shared" si="237"/>
        <v>18.722222222222225</v>
      </c>
      <c r="E865" s="9">
        <v>67.400000000000006</v>
      </c>
      <c r="F865" s="21">
        <f t="shared" si="238"/>
        <v>0.2222222222222234</v>
      </c>
      <c r="G865" s="5">
        <f t="shared" si="239"/>
        <v>33.700000000000003</v>
      </c>
      <c r="H865" s="5">
        <f t="shared" si="240"/>
        <v>195793.64020712499</v>
      </c>
      <c r="I865">
        <f>SUM($D$4:D865)</f>
        <v>6000.3888888888932</v>
      </c>
      <c r="J865">
        <f t="shared" si="241"/>
        <v>18.722222222222626</v>
      </c>
      <c r="K865">
        <f>Data!$B$4*9.81*0.012</f>
        <v>166.57380000000003</v>
      </c>
      <c r="L865" s="22">
        <f t="shared" si="242"/>
        <v>141.64704243333335</v>
      </c>
      <c r="M865" s="22">
        <f>SUM($L$4:L865)</f>
        <v>26214.905842449993</v>
      </c>
      <c r="N865" s="22">
        <f t="shared" si="243"/>
        <v>26.214905842449994</v>
      </c>
      <c r="O865">
        <f>Data!$B$4*F865</f>
        <v>314.44444444444611</v>
      </c>
      <c r="P865" s="23">
        <f t="shared" si="244"/>
        <v>622.66528687777941</v>
      </c>
      <c r="Q865" s="23">
        <f>SUM($P$4:P865)/10000</f>
        <v>19.617554922022752</v>
      </c>
      <c r="R865" s="21">
        <f t="shared" si="245"/>
        <v>1</v>
      </c>
      <c r="S865">
        <f t="shared" si="246"/>
        <v>11657.677870989788</v>
      </c>
      <c r="T865">
        <f>SUM($S$4:S865)</f>
        <v>2887494.7942071408</v>
      </c>
      <c r="U865">
        <f t="shared" si="247"/>
        <v>0.80208188727976137</v>
      </c>
      <c r="V865" s="21">
        <f t="shared" si="248"/>
        <v>0</v>
      </c>
      <c r="W865">
        <f t="shared" si="249"/>
        <v>0</v>
      </c>
      <c r="Y865">
        <f>SUM($W$4:W865)</f>
        <v>-1047301.6328367883</v>
      </c>
      <c r="Z865">
        <f t="shared" si="236"/>
        <v>0.29091712023244121</v>
      </c>
      <c r="AA865">
        <f t="shared" si="250"/>
        <v>11.65767787098954</v>
      </c>
      <c r="AB865">
        <f t="shared" si="252"/>
        <v>0</v>
      </c>
      <c r="AC865">
        <f t="shared" si="251"/>
        <v>4.3956712962964364</v>
      </c>
      <c r="AD865">
        <f t="shared" si="253"/>
        <v>0</v>
      </c>
      <c r="AE865">
        <f>SUM($AD$4:AD865)/3600</f>
        <v>0.23273369618595297</v>
      </c>
    </row>
    <row r="866" spans="1:31" x14ac:dyDescent="0.3">
      <c r="A866" s="8" t="s">
        <v>24</v>
      </c>
      <c r="B866" s="8">
        <v>862</v>
      </c>
      <c r="C866" s="8">
        <v>273</v>
      </c>
      <c r="D866" s="3">
        <f t="shared" si="237"/>
        <v>19.111111111111111</v>
      </c>
      <c r="E866" s="9">
        <v>68.8</v>
      </c>
      <c r="F866" s="21">
        <f t="shared" si="238"/>
        <v>0.27777777777777779</v>
      </c>
      <c r="G866" s="5">
        <f t="shared" si="239"/>
        <v>34.4</v>
      </c>
      <c r="H866" s="5">
        <f t="shared" si="240"/>
        <v>277977.52010938275</v>
      </c>
      <c r="I866">
        <f>SUM($D$4:D866)</f>
        <v>6019.5000000000045</v>
      </c>
      <c r="J866">
        <f t="shared" si="241"/>
        <v>19.111111111111313</v>
      </c>
      <c r="K866">
        <f>Data!$B$4*9.81*0.012</f>
        <v>166.57380000000003</v>
      </c>
      <c r="L866" s="22">
        <f t="shared" si="242"/>
        <v>147.59260373333331</v>
      </c>
      <c r="M866" s="22">
        <f>SUM($L$4:L866)</f>
        <v>26362.498446183326</v>
      </c>
      <c r="N866" s="22">
        <f t="shared" si="243"/>
        <v>26.362498446183327</v>
      </c>
      <c r="O866">
        <f>Data!$B$4*F866</f>
        <v>393.0555555555556</v>
      </c>
      <c r="P866" s="23">
        <f t="shared" si="244"/>
        <v>707.22195928888891</v>
      </c>
      <c r="Q866" s="23">
        <f>SUM($P$4:P866)/10000</f>
        <v>19.688277117951642</v>
      </c>
      <c r="R866" s="21">
        <f t="shared" si="245"/>
        <v>1</v>
      </c>
      <c r="S866">
        <f t="shared" si="246"/>
        <v>13515.797444187798</v>
      </c>
      <c r="T866">
        <f>SUM($S$4:S866)</f>
        <v>2901010.5916513284</v>
      </c>
      <c r="U866">
        <f t="shared" si="247"/>
        <v>0.80583627545870229</v>
      </c>
      <c r="V866" s="21">
        <f t="shared" si="248"/>
        <v>0</v>
      </c>
      <c r="W866">
        <f t="shared" si="249"/>
        <v>0</v>
      </c>
      <c r="Y866">
        <f>SUM($W$4:W866)</f>
        <v>-1047301.6328367883</v>
      </c>
      <c r="Z866">
        <f t="shared" si="236"/>
        <v>0.29091712023244121</v>
      </c>
      <c r="AA866">
        <f t="shared" si="250"/>
        <v>13.515797444187655</v>
      </c>
      <c r="AB866">
        <f t="shared" si="252"/>
        <v>0</v>
      </c>
      <c r="AC866">
        <f t="shared" si="251"/>
        <v>10.409421296296195</v>
      </c>
      <c r="AD866">
        <f t="shared" si="253"/>
        <v>0</v>
      </c>
      <c r="AE866">
        <f>SUM($AD$4:AD866)/3600</f>
        <v>0.23273369618595297</v>
      </c>
    </row>
    <row r="867" spans="1:31" x14ac:dyDescent="0.3">
      <c r="A867" s="8" t="s">
        <v>24</v>
      </c>
      <c r="B867" s="8">
        <v>863</v>
      </c>
      <c r="C867" s="8">
        <v>274</v>
      </c>
      <c r="D867" s="3">
        <f t="shared" si="237"/>
        <v>19.749999999999996</v>
      </c>
      <c r="E867" s="9">
        <v>71.099999999999994</v>
      </c>
      <c r="F867" s="21">
        <f t="shared" si="238"/>
        <v>0.51388888888888729</v>
      </c>
      <c r="G867" s="5">
        <f t="shared" si="239"/>
        <v>35.549999999999997</v>
      </c>
      <c r="H867" s="5">
        <f t="shared" si="240"/>
        <v>764493.70046838745</v>
      </c>
      <c r="I867">
        <f>SUM($D$4:D867)</f>
        <v>6039.2500000000045</v>
      </c>
      <c r="J867">
        <f t="shared" si="241"/>
        <v>19.75</v>
      </c>
      <c r="K867">
        <f>Data!$B$4*9.81*0.012</f>
        <v>166.57380000000003</v>
      </c>
      <c r="L867" s="22">
        <f t="shared" si="242"/>
        <v>157.62566047499993</v>
      </c>
      <c r="M867" s="22">
        <f>SUM($L$4:L867)</f>
        <v>26520.124106658328</v>
      </c>
      <c r="N867" s="22">
        <f t="shared" si="243"/>
        <v>26.520124106658329</v>
      </c>
      <c r="O867">
        <f>Data!$B$4*F867</f>
        <v>727.15277777777555</v>
      </c>
      <c r="P867" s="23">
        <f t="shared" si="244"/>
        <v>1051.3522382527756</v>
      </c>
      <c r="Q867" s="23">
        <f>SUM($P$4:P867)/10000</f>
        <v>19.793412341776921</v>
      </c>
      <c r="R867" s="21">
        <f t="shared" si="245"/>
        <v>1</v>
      </c>
      <c r="S867">
        <f t="shared" si="246"/>
        <v>20764.206705492317</v>
      </c>
      <c r="T867">
        <f>SUM($S$4:S867)</f>
        <v>2921774.7983568208</v>
      </c>
      <c r="U867">
        <f t="shared" si="247"/>
        <v>0.81160411065467242</v>
      </c>
      <c r="V867" s="21">
        <f t="shared" si="248"/>
        <v>0</v>
      </c>
      <c r="W867">
        <f t="shared" si="249"/>
        <v>0</v>
      </c>
      <c r="Y867">
        <f>SUM($W$4:W867)</f>
        <v>-1047301.6328367883</v>
      </c>
      <c r="Z867">
        <f t="shared" si="236"/>
        <v>0.29091712023244121</v>
      </c>
      <c r="AA867">
        <f t="shared" si="250"/>
        <v>20.764206705492313</v>
      </c>
      <c r="AB867">
        <f t="shared" si="252"/>
        <v>0</v>
      </c>
      <c r="AC867">
        <f t="shared" si="251"/>
        <v>17.56576195987649</v>
      </c>
      <c r="AD867">
        <f t="shared" si="253"/>
        <v>0</v>
      </c>
      <c r="AE867">
        <f>SUM($AD$4:AD867)/3600</f>
        <v>0.23273369618595297</v>
      </c>
    </row>
    <row r="868" spans="1:31" x14ac:dyDescent="0.3">
      <c r="A868" s="8" t="s">
        <v>24</v>
      </c>
      <c r="B868" s="8">
        <v>864</v>
      </c>
      <c r="C868" s="8">
        <v>275</v>
      </c>
      <c r="D868" s="3">
        <f t="shared" si="237"/>
        <v>20.083333333333332</v>
      </c>
      <c r="E868" s="9">
        <v>72.3</v>
      </c>
      <c r="F868" s="21">
        <f t="shared" si="238"/>
        <v>0.4861111111111111</v>
      </c>
      <c r="G868" s="5">
        <f t="shared" si="239"/>
        <v>36.15</v>
      </c>
      <c r="H868" s="5">
        <f t="shared" si="240"/>
        <v>699824.21099479054</v>
      </c>
      <c r="I868">
        <f>SUM($D$4:D868)</f>
        <v>6059.3333333333376</v>
      </c>
      <c r="J868">
        <f t="shared" si="241"/>
        <v>20.08333333333303</v>
      </c>
      <c r="K868">
        <f>Data!$B$4*9.81*0.012</f>
        <v>166.57380000000003</v>
      </c>
      <c r="L868" s="22">
        <f t="shared" si="242"/>
        <v>162.99125827499995</v>
      </c>
      <c r="M868" s="22">
        <f>SUM($L$4:L868)</f>
        <v>26683.115364933328</v>
      </c>
      <c r="N868" s="22">
        <f t="shared" si="243"/>
        <v>26.683115364933329</v>
      </c>
      <c r="O868">
        <f>Data!$B$4*F868</f>
        <v>687.84722222222217</v>
      </c>
      <c r="P868" s="23">
        <f t="shared" si="244"/>
        <v>1017.4122804972221</v>
      </c>
      <c r="Q868" s="23">
        <f>SUM($P$4:P868)/10000</f>
        <v>19.895153569826643</v>
      </c>
      <c r="R868" s="21">
        <f t="shared" si="245"/>
        <v>1</v>
      </c>
      <c r="S868">
        <f t="shared" si="246"/>
        <v>20433.029966652237</v>
      </c>
      <c r="T868">
        <f>SUM($S$4:S868)</f>
        <v>2942207.8283234732</v>
      </c>
      <c r="U868">
        <f t="shared" si="247"/>
        <v>0.81727995231207584</v>
      </c>
      <c r="V868" s="21">
        <f t="shared" si="248"/>
        <v>0</v>
      </c>
      <c r="W868">
        <f t="shared" si="249"/>
        <v>0</v>
      </c>
      <c r="Y868">
        <f>SUM($W$4:W868)</f>
        <v>-1047301.6328367883</v>
      </c>
      <c r="Z868">
        <f t="shared" si="236"/>
        <v>0.29091712023244121</v>
      </c>
      <c r="AA868">
        <f t="shared" si="250"/>
        <v>20.433029966652544</v>
      </c>
      <c r="AB868">
        <f t="shared" si="252"/>
        <v>0</v>
      </c>
      <c r="AC868">
        <f t="shared" si="251"/>
        <v>9.3940277777778132</v>
      </c>
      <c r="AD868">
        <f t="shared" si="253"/>
        <v>0</v>
      </c>
      <c r="AE868">
        <f>SUM($AD$4:AD868)/3600</f>
        <v>0.23273369618595297</v>
      </c>
    </row>
    <row r="869" spans="1:31" x14ac:dyDescent="0.3">
      <c r="A869" s="8" t="s">
        <v>24</v>
      </c>
      <c r="B869" s="8">
        <v>865</v>
      </c>
      <c r="C869" s="8">
        <v>276</v>
      </c>
      <c r="D869" s="3">
        <f t="shared" si="237"/>
        <v>20.222222222222221</v>
      </c>
      <c r="E869" s="9">
        <v>72.8</v>
      </c>
      <c r="F869" s="21">
        <f t="shared" si="238"/>
        <v>0.23611111111111149</v>
      </c>
      <c r="G869" s="5">
        <f t="shared" si="239"/>
        <v>36.4</v>
      </c>
      <c r="H869" s="5">
        <f t="shared" si="240"/>
        <v>222483.50894001286</v>
      </c>
      <c r="I869">
        <f>SUM($D$4:D869)</f>
        <v>6079.5555555555602</v>
      </c>
      <c r="J869">
        <f t="shared" si="241"/>
        <v>20.222222222222626</v>
      </c>
      <c r="K869">
        <f>Data!$B$4*9.81*0.012</f>
        <v>166.57380000000003</v>
      </c>
      <c r="L869" s="22">
        <f t="shared" si="242"/>
        <v>165.2534277333333</v>
      </c>
      <c r="M869" s="22">
        <f>SUM($L$4:L869)</f>
        <v>26848.368792666661</v>
      </c>
      <c r="N869" s="22">
        <f t="shared" si="243"/>
        <v>26.848368792666662</v>
      </c>
      <c r="O869">
        <f>Data!$B$4*F869</f>
        <v>334.09722222222274</v>
      </c>
      <c r="P869" s="23">
        <f t="shared" si="244"/>
        <v>665.92444995555604</v>
      </c>
      <c r="Q869" s="23">
        <f>SUM($P$4:P869)/10000</f>
        <v>19.9617460148222</v>
      </c>
      <c r="R869" s="21">
        <f t="shared" si="245"/>
        <v>1</v>
      </c>
      <c r="S869">
        <f t="shared" si="246"/>
        <v>13466.472210212625</v>
      </c>
      <c r="T869">
        <f>SUM($S$4:S869)</f>
        <v>2955674.3005336858</v>
      </c>
      <c r="U869">
        <f t="shared" si="247"/>
        <v>0.82102063903713496</v>
      </c>
      <c r="V869" s="21">
        <f t="shared" si="248"/>
        <v>0</v>
      </c>
      <c r="W869">
        <f t="shared" si="249"/>
        <v>0</v>
      </c>
      <c r="Y869">
        <f>SUM($W$4:W869)</f>
        <v>-1047301.6328367883</v>
      </c>
      <c r="Z869">
        <f t="shared" si="236"/>
        <v>0.29091712023244121</v>
      </c>
      <c r="AA869">
        <f t="shared" si="250"/>
        <v>13.466472210212354</v>
      </c>
      <c r="AB869">
        <f t="shared" si="252"/>
        <v>0</v>
      </c>
      <c r="AC869">
        <f t="shared" si="251"/>
        <v>3.9605806327160593</v>
      </c>
      <c r="AD869">
        <f t="shared" si="253"/>
        <v>0</v>
      </c>
      <c r="AE869">
        <f>SUM($AD$4:AD869)/3600</f>
        <v>0.23273369618595297</v>
      </c>
    </row>
    <row r="870" spans="1:31" x14ac:dyDescent="0.3">
      <c r="A870" s="8" t="s">
        <v>24</v>
      </c>
      <c r="B870" s="8">
        <v>866</v>
      </c>
      <c r="C870" s="8">
        <v>277</v>
      </c>
      <c r="D870" s="3">
        <f t="shared" si="237"/>
        <v>20.388888888888889</v>
      </c>
      <c r="E870" s="9">
        <v>73.400000000000006</v>
      </c>
      <c r="F870" s="21">
        <f t="shared" si="238"/>
        <v>0.15277777777777896</v>
      </c>
      <c r="G870" s="5">
        <f t="shared" si="239"/>
        <v>36.700000000000003</v>
      </c>
      <c r="H870" s="5">
        <f t="shared" si="240"/>
        <v>119059.92035579371</v>
      </c>
      <c r="I870">
        <f>SUM($D$4:D870)</f>
        <v>6099.9444444444489</v>
      </c>
      <c r="J870">
        <f t="shared" si="241"/>
        <v>20.388888888888687</v>
      </c>
      <c r="K870">
        <f>Data!$B$4*9.81*0.012</f>
        <v>166.57380000000003</v>
      </c>
      <c r="L870" s="22">
        <f t="shared" si="242"/>
        <v>167.98861043333332</v>
      </c>
      <c r="M870" s="22">
        <f>SUM($L$4:L870)</f>
        <v>27016.357403099995</v>
      </c>
      <c r="N870" s="22">
        <f t="shared" si="243"/>
        <v>27.016357403099995</v>
      </c>
      <c r="O870">
        <f>Data!$B$4*F870</f>
        <v>216.18055555555722</v>
      </c>
      <c r="P870" s="23">
        <f t="shared" si="244"/>
        <v>550.74296598889055</v>
      </c>
      <c r="Q870" s="23">
        <f>SUM($P$4:P870)/10000</f>
        <v>20.016820311421089</v>
      </c>
      <c r="R870" s="21">
        <f t="shared" si="245"/>
        <v>1</v>
      </c>
      <c r="S870">
        <f t="shared" si="246"/>
        <v>11229.037139884491</v>
      </c>
      <c r="T870">
        <f>SUM($S$4:S870)</f>
        <v>2966903.3376735705</v>
      </c>
      <c r="U870">
        <f t="shared" si="247"/>
        <v>0.82413981602043629</v>
      </c>
      <c r="V870" s="21">
        <f t="shared" si="248"/>
        <v>0</v>
      </c>
      <c r="W870">
        <f t="shared" si="249"/>
        <v>0</v>
      </c>
      <c r="Y870">
        <f>SUM($W$4:W870)</f>
        <v>-1047301.6328367883</v>
      </c>
      <c r="Z870">
        <f t="shared" si="236"/>
        <v>0.29091712023244121</v>
      </c>
      <c r="AA870">
        <f t="shared" si="250"/>
        <v>11.229037139884602</v>
      </c>
      <c r="AB870">
        <f t="shared" si="252"/>
        <v>0</v>
      </c>
      <c r="AC870">
        <f t="shared" si="251"/>
        <v>4.7887268518519024</v>
      </c>
      <c r="AD870">
        <f t="shared" si="253"/>
        <v>0</v>
      </c>
      <c r="AE870">
        <f>SUM($AD$4:AD870)/3600</f>
        <v>0.23273369618595297</v>
      </c>
    </row>
    <row r="871" spans="1:31" x14ac:dyDescent="0.3">
      <c r="A871" s="8" t="s">
        <v>24</v>
      </c>
      <c r="B871" s="8">
        <v>867</v>
      </c>
      <c r="C871" s="8">
        <v>278</v>
      </c>
      <c r="D871" s="3">
        <f t="shared" si="237"/>
        <v>20.722222222222221</v>
      </c>
      <c r="E871" s="9">
        <v>74.599999999999994</v>
      </c>
      <c r="F871" s="21">
        <f t="shared" si="238"/>
        <v>0.24999999999999961</v>
      </c>
      <c r="G871" s="5">
        <f t="shared" si="239"/>
        <v>37.299999999999997</v>
      </c>
      <c r="H871" s="5">
        <f t="shared" si="240"/>
        <v>245449.48222579109</v>
      </c>
      <c r="I871">
        <f>SUM($D$4:D871)</f>
        <v>6120.6666666666715</v>
      </c>
      <c r="J871">
        <f t="shared" si="241"/>
        <v>20.722222222222626</v>
      </c>
      <c r="K871">
        <f>Data!$B$4*9.81*0.012</f>
        <v>166.57380000000003</v>
      </c>
      <c r="L871" s="22">
        <f t="shared" si="242"/>
        <v>173.52632643333328</v>
      </c>
      <c r="M871" s="22">
        <f>SUM($L$4:L871)</f>
        <v>27189.883729533329</v>
      </c>
      <c r="N871" s="22">
        <f t="shared" si="243"/>
        <v>27.189883729533328</v>
      </c>
      <c r="O871">
        <f>Data!$B$4*F871</f>
        <v>353.74999999999943</v>
      </c>
      <c r="P871" s="23">
        <f t="shared" si="244"/>
        <v>693.85012643333278</v>
      </c>
      <c r="Q871" s="23">
        <f>SUM($P$4:P871)/10000</f>
        <v>20.086205324064423</v>
      </c>
      <c r="R871" s="21">
        <f t="shared" si="245"/>
        <v>1</v>
      </c>
      <c r="S871">
        <f t="shared" si="246"/>
        <v>14378.116508868787</v>
      </c>
      <c r="T871">
        <f>SUM($S$4:S871)</f>
        <v>2981281.4541824395</v>
      </c>
      <c r="U871">
        <f t="shared" si="247"/>
        <v>0.82813373727289985</v>
      </c>
      <c r="V871" s="21">
        <f t="shared" si="248"/>
        <v>0</v>
      </c>
      <c r="W871">
        <f t="shared" si="249"/>
        <v>0</v>
      </c>
      <c r="Y871">
        <f>SUM($W$4:W871)</f>
        <v>-1047301.6328367883</v>
      </c>
      <c r="Z871">
        <f t="shared" si="236"/>
        <v>0.29091712023244121</v>
      </c>
      <c r="AA871">
        <f t="shared" si="250"/>
        <v>14.378116508868507</v>
      </c>
      <c r="AB871">
        <f t="shared" si="252"/>
        <v>0</v>
      </c>
      <c r="AC871">
        <f t="shared" si="251"/>
        <v>9.6953703703703251</v>
      </c>
      <c r="AD871">
        <f t="shared" si="253"/>
        <v>0</v>
      </c>
      <c r="AE871">
        <f>SUM($AD$4:AD871)/3600</f>
        <v>0.23273369618595297</v>
      </c>
    </row>
    <row r="872" spans="1:31" x14ac:dyDescent="0.3">
      <c r="A872" s="8" t="s">
        <v>24</v>
      </c>
      <c r="B872" s="8">
        <v>868</v>
      </c>
      <c r="C872" s="8">
        <v>279</v>
      </c>
      <c r="D872" s="3">
        <f t="shared" si="237"/>
        <v>21.111111111111111</v>
      </c>
      <c r="E872" s="9">
        <v>76</v>
      </c>
      <c r="F872" s="21">
        <f t="shared" si="238"/>
        <v>0.36111111111111033</v>
      </c>
      <c r="G872" s="5">
        <f t="shared" si="239"/>
        <v>38</v>
      </c>
      <c r="H872" s="5">
        <f t="shared" si="240"/>
        <v>438233.54593456641</v>
      </c>
      <c r="I872">
        <f>SUM($D$4:D872)</f>
        <v>6141.7777777777828</v>
      </c>
      <c r="J872">
        <f t="shared" si="241"/>
        <v>21.111111111111313</v>
      </c>
      <c r="K872">
        <f>Data!$B$4*9.81*0.012</f>
        <v>166.57380000000003</v>
      </c>
      <c r="L872" s="22">
        <f t="shared" si="242"/>
        <v>180.1004933333333</v>
      </c>
      <c r="M872" s="22">
        <f>SUM($L$4:L872)</f>
        <v>27369.98422286666</v>
      </c>
      <c r="N872" s="22">
        <f t="shared" si="243"/>
        <v>27.369984222866659</v>
      </c>
      <c r="O872">
        <f>Data!$B$4*F872</f>
        <v>510.97222222222109</v>
      </c>
      <c r="P872" s="23">
        <f t="shared" si="244"/>
        <v>857.64651555555452</v>
      </c>
      <c r="Q872" s="23">
        <f>SUM($P$4:P872)/10000</f>
        <v>20.17196997561998</v>
      </c>
      <c r="R872" s="21">
        <f t="shared" si="245"/>
        <v>1</v>
      </c>
      <c r="S872">
        <f t="shared" si="246"/>
        <v>18105.870883950767</v>
      </c>
      <c r="T872">
        <f>SUM($S$4:S872)</f>
        <v>2999387.3250663904</v>
      </c>
      <c r="U872">
        <f t="shared" si="247"/>
        <v>0.83316314585177509</v>
      </c>
      <c r="V872" s="21">
        <f t="shared" si="248"/>
        <v>0</v>
      </c>
      <c r="W872">
        <f t="shared" si="249"/>
        <v>0</v>
      </c>
      <c r="Y872">
        <f>SUM($W$4:W872)</f>
        <v>-1047301.6328367883</v>
      </c>
      <c r="Z872">
        <f t="shared" si="236"/>
        <v>0.29091712023244121</v>
      </c>
      <c r="AA872">
        <f t="shared" si="250"/>
        <v>18.105870883950598</v>
      </c>
      <c r="AB872">
        <f t="shared" si="252"/>
        <v>0</v>
      </c>
      <c r="AC872">
        <f t="shared" si="251"/>
        <v>11.509976851851864</v>
      </c>
      <c r="AD872">
        <f t="shared" si="253"/>
        <v>0</v>
      </c>
      <c r="AE872">
        <f>SUM($AD$4:AD872)/3600</f>
        <v>0.23273369618595297</v>
      </c>
    </row>
    <row r="873" spans="1:31" x14ac:dyDescent="0.3">
      <c r="A873" s="8" t="s">
        <v>24</v>
      </c>
      <c r="B873" s="8">
        <v>869</v>
      </c>
      <c r="C873" s="8">
        <v>280</v>
      </c>
      <c r="D873" s="3">
        <f t="shared" si="237"/>
        <v>21.277777777777775</v>
      </c>
      <c r="E873" s="9">
        <v>76.599999999999994</v>
      </c>
      <c r="F873" s="21">
        <f t="shared" si="238"/>
        <v>0.27777777777777779</v>
      </c>
      <c r="G873" s="5">
        <f t="shared" si="239"/>
        <v>38.299999999999997</v>
      </c>
      <c r="H873" s="5">
        <f t="shared" si="240"/>
        <v>291877.06774285494</v>
      </c>
      <c r="I873">
        <f>SUM($D$4:D873)</f>
        <v>6163.0555555555602</v>
      </c>
      <c r="J873">
        <f t="shared" si="241"/>
        <v>21.277777777777374</v>
      </c>
      <c r="K873">
        <f>Data!$B$4*9.81*0.012</f>
        <v>166.57380000000003</v>
      </c>
      <c r="L873" s="22">
        <f t="shared" si="242"/>
        <v>182.95541043333327</v>
      </c>
      <c r="M873" s="22">
        <f>SUM($L$4:L873)</f>
        <v>27552.939633299993</v>
      </c>
      <c r="N873" s="22">
        <f t="shared" si="243"/>
        <v>27.552939633299992</v>
      </c>
      <c r="O873">
        <f>Data!$B$4*F873</f>
        <v>393.0555555555556</v>
      </c>
      <c r="P873" s="23">
        <f t="shared" si="244"/>
        <v>742.58476598888888</v>
      </c>
      <c r="Q873" s="23">
        <f>SUM($P$4:P873)/10000</f>
        <v>20.246228452218869</v>
      </c>
      <c r="R873" s="21">
        <f t="shared" si="245"/>
        <v>1</v>
      </c>
      <c r="S873">
        <f t="shared" si="246"/>
        <v>15800.553631874391</v>
      </c>
      <c r="T873">
        <f>SUM($S$4:S873)</f>
        <v>3015187.8786982647</v>
      </c>
      <c r="U873">
        <f t="shared" si="247"/>
        <v>0.83755218852729574</v>
      </c>
      <c r="V873" s="21">
        <f t="shared" si="248"/>
        <v>0</v>
      </c>
      <c r="W873">
        <f t="shared" si="249"/>
        <v>0</v>
      </c>
      <c r="Y873">
        <f>SUM($W$4:W873)</f>
        <v>-1047301.6328367883</v>
      </c>
      <c r="Z873">
        <f t="shared" si="236"/>
        <v>0.29091712023244121</v>
      </c>
      <c r="AA873">
        <f t="shared" si="250"/>
        <v>15.800553631874688</v>
      </c>
      <c r="AB873">
        <f t="shared" si="252"/>
        <v>0</v>
      </c>
      <c r="AC873">
        <f t="shared" si="251"/>
        <v>4.9983564814814168</v>
      </c>
      <c r="AD873">
        <f t="shared" si="253"/>
        <v>0</v>
      </c>
      <c r="AE873">
        <f>SUM($AD$4:AD873)/3600</f>
        <v>0.23273369618595297</v>
      </c>
    </row>
    <row r="874" spans="1:31" x14ac:dyDescent="0.3">
      <c r="A874" s="8" t="s">
        <v>24</v>
      </c>
      <c r="B874" s="8">
        <v>870</v>
      </c>
      <c r="C874" s="8">
        <v>281</v>
      </c>
      <c r="D874" s="3">
        <f t="shared" si="237"/>
        <v>21.25</v>
      </c>
      <c r="E874" s="9">
        <v>76.5</v>
      </c>
      <c r="F874" s="21">
        <f t="shared" si="238"/>
        <v>6.9444444444444448E-2</v>
      </c>
      <c r="G874" s="5">
        <f t="shared" si="239"/>
        <v>38.25</v>
      </c>
      <c r="H874" s="5">
        <f t="shared" si="240"/>
        <v>43954.982283396035</v>
      </c>
      <c r="I874">
        <f>SUM($D$4:D874)</f>
        <v>6184.3055555555602</v>
      </c>
      <c r="J874">
        <f t="shared" si="241"/>
        <v>21.25</v>
      </c>
      <c r="K874">
        <f>Data!$B$4*9.81*0.012</f>
        <v>166.57380000000003</v>
      </c>
      <c r="L874" s="22">
        <f t="shared" si="242"/>
        <v>182.47803187499997</v>
      </c>
      <c r="M874" s="22">
        <f>SUM($L$4:L874)</f>
        <v>27735.417665174995</v>
      </c>
      <c r="N874" s="22">
        <f t="shared" si="243"/>
        <v>27.735417665174996</v>
      </c>
      <c r="O874">
        <f>Data!$B$4*F874</f>
        <v>98.2638888888889</v>
      </c>
      <c r="P874" s="23">
        <f t="shared" si="244"/>
        <v>447.31572076388892</v>
      </c>
      <c r="Q874" s="23">
        <f>SUM($P$4:P874)/10000</f>
        <v>20.290960024295259</v>
      </c>
      <c r="R874" s="21">
        <f t="shared" si="245"/>
        <v>1</v>
      </c>
      <c r="S874">
        <f t="shared" si="246"/>
        <v>9505.4590662326391</v>
      </c>
      <c r="T874">
        <f>SUM($S$4:S874)</f>
        <v>3024693.3377644974</v>
      </c>
      <c r="U874">
        <f t="shared" si="247"/>
        <v>0.84019259382347145</v>
      </c>
      <c r="V874" s="21">
        <f t="shared" si="248"/>
        <v>0</v>
      </c>
      <c r="W874">
        <f t="shared" si="249"/>
        <v>0</v>
      </c>
      <c r="Y874">
        <f>SUM($W$4:W874)</f>
        <v>-1047301.6328367883</v>
      </c>
      <c r="Z874">
        <f t="shared" ref="Z874:Z937" si="254">Y874/3600000*-1</f>
        <v>0.29091712023244121</v>
      </c>
      <c r="AA874">
        <f t="shared" si="250"/>
        <v>9.505459066232639</v>
      </c>
      <c r="AB874">
        <f t="shared" si="252"/>
        <v>0</v>
      </c>
      <c r="AC874">
        <f t="shared" si="251"/>
        <v>-0.83578896604929875</v>
      </c>
      <c r="AD874">
        <f t="shared" si="253"/>
        <v>0</v>
      </c>
      <c r="AE874">
        <f>SUM($AD$4:AD874)/3600</f>
        <v>0.23273369618595297</v>
      </c>
    </row>
    <row r="875" spans="1:31" x14ac:dyDescent="0.3">
      <c r="A875" s="8" t="s">
        <v>24</v>
      </c>
      <c r="B875" s="8">
        <v>871</v>
      </c>
      <c r="C875" s="8">
        <v>282</v>
      </c>
      <c r="D875" s="3">
        <f t="shared" si="237"/>
        <v>21.166666666666668</v>
      </c>
      <c r="E875" s="9">
        <v>76.2</v>
      </c>
      <c r="F875" s="21">
        <f t="shared" si="238"/>
        <v>-5.5555555555554373E-2</v>
      </c>
      <c r="G875" s="5">
        <f t="shared" si="239"/>
        <v>38.1</v>
      </c>
      <c r="H875" s="5">
        <f t="shared" si="240"/>
        <v>-21147.35791145956</v>
      </c>
      <c r="I875">
        <f>SUM($D$4:D875)</f>
        <v>6205.4722222222272</v>
      </c>
      <c r="J875">
        <f t="shared" si="241"/>
        <v>21.16666666666697</v>
      </c>
      <c r="K875">
        <f>Data!$B$4*9.81*0.012</f>
        <v>166.57380000000003</v>
      </c>
      <c r="L875" s="22">
        <f t="shared" si="242"/>
        <v>181.04963789999999</v>
      </c>
      <c r="M875" s="22">
        <f>SUM($L$4:L875)</f>
        <v>27916.467303074995</v>
      </c>
      <c r="N875" s="22">
        <f t="shared" si="243"/>
        <v>27.916467303074995</v>
      </c>
      <c r="O875">
        <f>Data!$B$4*F875</f>
        <v>-78.611111111109437</v>
      </c>
      <c r="P875" s="23">
        <f t="shared" si="244"/>
        <v>269.01232678889056</v>
      </c>
      <c r="Q875" s="23">
        <f>SUM($P$4:P875)/10000</f>
        <v>20.317861256974147</v>
      </c>
      <c r="R875" s="21">
        <f t="shared" si="245"/>
        <v>0</v>
      </c>
      <c r="S875">
        <f t="shared" si="246"/>
        <v>0</v>
      </c>
      <c r="T875">
        <f>SUM($S$4:S875)</f>
        <v>3024693.3377644974</v>
      </c>
      <c r="U875">
        <f t="shared" si="247"/>
        <v>0.84019259382347145</v>
      </c>
      <c r="V875" s="21">
        <f t="shared" si="248"/>
        <v>0</v>
      </c>
      <c r="W875">
        <f t="shared" si="249"/>
        <v>0</v>
      </c>
      <c r="Y875">
        <f>SUM($W$4:W875)</f>
        <v>-1047301.6328367883</v>
      </c>
      <c r="Z875">
        <f t="shared" si="254"/>
        <v>0.29091712023244121</v>
      </c>
      <c r="AA875">
        <f t="shared" si="250"/>
        <v>5.6940942503648504</v>
      </c>
      <c r="AB875">
        <f t="shared" si="252"/>
        <v>0</v>
      </c>
      <c r="AC875">
        <f t="shared" si="251"/>
        <v>-2.5008159722221861</v>
      </c>
      <c r="AD875">
        <f t="shared" si="253"/>
        <v>0</v>
      </c>
      <c r="AE875">
        <f>SUM($AD$4:AD875)/3600</f>
        <v>0.23273369618595297</v>
      </c>
    </row>
    <row r="876" spans="1:31" x14ac:dyDescent="0.3">
      <c r="A876" s="8" t="s">
        <v>24</v>
      </c>
      <c r="B876" s="8">
        <v>872</v>
      </c>
      <c r="C876" s="8">
        <v>283</v>
      </c>
      <c r="D876" s="3">
        <f t="shared" si="237"/>
        <v>21.055555555555554</v>
      </c>
      <c r="E876" s="9">
        <v>75.8</v>
      </c>
      <c r="F876" s="21">
        <f t="shared" si="238"/>
        <v>-9.7222222222222612E-2</v>
      </c>
      <c r="G876" s="5">
        <f t="shared" si="239"/>
        <v>37.9</v>
      </c>
      <c r="H876" s="5">
        <f t="shared" si="240"/>
        <v>-28636.207763943708</v>
      </c>
      <c r="I876">
        <f>SUM($D$4:D876)</f>
        <v>6226.5277777777828</v>
      </c>
      <c r="J876">
        <f t="shared" si="241"/>
        <v>21.055555555555657</v>
      </c>
      <c r="K876">
        <f>Data!$B$4*9.81*0.012</f>
        <v>166.57380000000003</v>
      </c>
      <c r="L876" s="22">
        <f t="shared" si="242"/>
        <v>179.15384323333328</v>
      </c>
      <c r="M876" s="22">
        <f>SUM($L$4:L876)</f>
        <v>28095.621146308327</v>
      </c>
      <c r="N876" s="22">
        <f t="shared" si="243"/>
        <v>28.095621146308329</v>
      </c>
      <c r="O876">
        <f>Data!$B$4*F876</f>
        <v>-137.569444444445</v>
      </c>
      <c r="P876" s="23">
        <f t="shared" si="244"/>
        <v>208.15819878888831</v>
      </c>
      <c r="Q876" s="23">
        <f>SUM($P$4:P876)/10000</f>
        <v>20.338677076853035</v>
      </c>
      <c r="R876" s="21">
        <f t="shared" si="245"/>
        <v>0</v>
      </c>
      <c r="S876">
        <f t="shared" si="246"/>
        <v>0</v>
      </c>
      <c r="T876">
        <f>SUM($S$4:S876)</f>
        <v>3024693.3377644974</v>
      </c>
      <c r="U876">
        <f t="shared" si="247"/>
        <v>0.84019259382347145</v>
      </c>
      <c r="V876" s="21">
        <f t="shared" si="248"/>
        <v>0</v>
      </c>
      <c r="W876">
        <f t="shared" si="249"/>
        <v>0</v>
      </c>
      <c r="Y876">
        <f>SUM($W$4:W876)</f>
        <v>-1047301.6328367883</v>
      </c>
      <c r="Z876">
        <f t="shared" si="254"/>
        <v>0.29091712023244121</v>
      </c>
      <c r="AA876">
        <f t="shared" si="250"/>
        <v>4.3828865189438151</v>
      </c>
      <c r="AB876">
        <f t="shared" si="252"/>
        <v>0</v>
      </c>
      <c r="AC876">
        <f t="shared" si="251"/>
        <v>-3.3191358024692437</v>
      </c>
      <c r="AD876">
        <f t="shared" si="253"/>
        <v>0</v>
      </c>
      <c r="AE876">
        <f>SUM($AD$4:AD876)/3600</f>
        <v>0.23273369618595297</v>
      </c>
    </row>
    <row r="877" spans="1:31" x14ac:dyDescent="0.3">
      <c r="A877" s="8" t="s">
        <v>24</v>
      </c>
      <c r="B877" s="8">
        <v>873</v>
      </c>
      <c r="C877" s="8">
        <v>284</v>
      </c>
      <c r="D877" s="3">
        <f t="shared" si="237"/>
        <v>20.944444444444446</v>
      </c>
      <c r="E877" s="9">
        <v>75.400000000000006</v>
      </c>
      <c r="F877" s="21">
        <f t="shared" si="238"/>
        <v>-0.11111111111111072</v>
      </c>
      <c r="G877" s="5">
        <f t="shared" si="239"/>
        <v>37.700000000000003</v>
      </c>
      <c r="H877" s="5">
        <f t="shared" si="240"/>
        <v>-29340.748884302458</v>
      </c>
      <c r="I877">
        <f>SUM($D$4:D877)</f>
        <v>6247.4722222222272</v>
      </c>
      <c r="J877">
        <f t="shared" si="241"/>
        <v>20.944444444444343</v>
      </c>
      <c r="K877">
        <f>Data!$B$4*9.81*0.012</f>
        <v>166.57380000000003</v>
      </c>
      <c r="L877" s="22">
        <f t="shared" si="242"/>
        <v>177.26802643333335</v>
      </c>
      <c r="M877" s="22">
        <f>SUM($L$4:L877)</f>
        <v>28272.889172741659</v>
      </c>
      <c r="N877" s="22">
        <f t="shared" si="243"/>
        <v>28.27288917274166</v>
      </c>
      <c r="O877">
        <f>Data!$B$4*F877</f>
        <v>-157.22222222222166</v>
      </c>
      <c r="P877" s="23">
        <f t="shared" si="244"/>
        <v>186.61960421111172</v>
      </c>
      <c r="Q877" s="23">
        <f>SUM($P$4:P877)/10000</f>
        <v>20.357339037274148</v>
      </c>
      <c r="R877" s="21">
        <f t="shared" si="245"/>
        <v>0</v>
      </c>
      <c r="S877">
        <f t="shared" si="246"/>
        <v>0</v>
      </c>
      <c r="T877">
        <f>SUM($S$4:S877)</f>
        <v>3024693.3377644974</v>
      </c>
      <c r="U877">
        <f t="shared" si="247"/>
        <v>0.84019259382347145</v>
      </c>
      <c r="V877" s="21">
        <f t="shared" si="248"/>
        <v>0</v>
      </c>
      <c r="W877">
        <f t="shared" si="249"/>
        <v>0</v>
      </c>
      <c r="Y877">
        <f>SUM($W$4:W877)</f>
        <v>-1047301.6328367883</v>
      </c>
      <c r="Z877">
        <f t="shared" si="254"/>
        <v>0.29091712023244121</v>
      </c>
      <c r="AA877">
        <f t="shared" si="250"/>
        <v>3.9086439326438405</v>
      </c>
      <c r="AB877">
        <f t="shared" si="252"/>
        <v>0</v>
      </c>
      <c r="AC877">
        <f t="shared" si="251"/>
        <v>-3.3016666666665193</v>
      </c>
      <c r="AD877">
        <f t="shared" si="253"/>
        <v>0</v>
      </c>
      <c r="AE877">
        <f>SUM($AD$4:AD877)/3600</f>
        <v>0.23273369618595297</v>
      </c>
    </row>
    <row r="878" spans="1:31" x14ac:dyDescent="0.3">
      <c r="A878" s="8" t="s">
        <v>24</v>
      </c>
      <c r="B878" s="8">
        <v>874</v>
      </c>
      <c r="C878" s="8">
        <v>285</v>
      </c>
      <c r="D878" s="3">
        <f t="shared" si="237"/>
        <v>20.777777777777775</v>
      </c>
      <c r="E878" s="9">
        <v>74.8</v>
      </c>
      <c r="F878" s="21">
        <f t="shared" si="238"/>
        <v>-0.1388888888888889</v>
      </c>
      <c r="G878" s="5">
        <f t="shared" si="239"/>
        <v>37.4</v>
      </c>
      <c r="H878" s="5">
        <f t="shared" si="240"/>
        <v>-28399.056280154306</v>
      </c>
      <c r="I878">
        <f>SUM($D$4:D878)</f>
        <v>6268.2500000000045</v>
      </c>
      <c r="J878">
        <f t="shared" si="241"/>
        <v>20.777777777777374</v>
      </c>
      <c r="K878">
        <f>Data!$B$4*9.81*0.012</f>
        <v>166.57380000000003</v>
      </c>
      <c r="L878" s="22">
        <f t="shared" si="242"/>
        <v>174.45800973333326</v>
      </c>
      <c r="M878" s="22">
        <f>SUM($L$4:L878)</f>
        <v>28447.347182474994</v>
      </c>
      <c r="N878" s="22">
        <f t="shared" si="243"/>
        <v>28.447347182474996</v>
      </c>
      <c r="O878">
        <f>Data!$B$4*F878</f>
        <v>-196.5277777777778</v>
      </c>
      <c r="P878" s="23">
        <f t="shared" si="244"/>
        <v>144.50403195555546</v>
      </c>
      <c r="Q878" s="23">
        <f>SUM($P$4:P878)/10000</f>
        <v>20.371789440469701</v>
      </c>
      <c r="R878" s="21">
        <f t="shared" si="245"/>
        <v>0</v>
      </c>
      <c r="S878">
        <f t="shared" si="246"/>
        <v>0</v>
      </c>
      <c r="T878">
        <f>SUM($S$4:S878)</f>
        <v>3024693.3377644974</v>
      </c>
      <c r="U878">
        <f t="shared" si="247"/>
        <v>0.84019259382347145</v>
      </c>
      <c r="V878" s="21">
        <f t="shared" si="248"/>
        <v>0</v>
      </c>
      <c r="W878">
        <f t="shared" si="249"/>
        <v>0</v>
      </c>
      <c r="Y878">
        <f>SUM($W$4:W878)</f>
        <v>-1047301.6328367883</v>
      </c>
      <c r="Z878">
        <f t="shared" si="254"/>
        <v>0.29091712023244121</v>
      </c>
      <c r="AA878">
        <f t="shared" si="250"/>
        <v>3.0024726639654293</v>
      </c>
      <c r="AB878">
        <f t="shared" si="252"/>
        <v>0</v>
      </c>
      <c r="AC878">
        <f t="shared" si="251"/>
        <v>-4.9197453703705252</v>
      </c>
      <c r="AD878">
        <f t="shared" si="253"/>
        <v>0</v>
      </c>
      <c r="AE878">
        <f>SUM($AD$4:AD878)/3600</f>
        <v>0.23273369618595297</v>
      </c>
    </row>
    <row r="879" spans="1:31" x14ac:dyDescent="0.3">
      <c r="A879" s="8" t="s">
        <v>24</v>
      </c>
      <c r="B879" s="8">
        <v>875</v>
      </c>
      <c r="C879" s="8">
        <v>286</v>
      </c>
      <c r="D879" s="3">
        <f t="shared" si="237"/>
        <v>20.527777777777779</v>
      </c>
      <c r="E879" s="9">
        <v>73.900000000000006</v>
      </c>
      <c r="F879" s="21">
        <f t="shared" si="238"/>
        <v>-0.20833333333333331</v>
      </c>
      <c r="G879" s="5">
        <f t="shared" si="239"/>
        <v>36.950000000000003</v>
      </c>
      <c r="H879" s="5">
        <f t="shared" si="240"/>
        <v>-12401.063579262174</v>
      </c>
      <c r="I879">
        <f>SUM($D$4:D879)</f>
        <v>6288.7777777777819</v>
      </c>
      <c r="J879">
        <f t="shared" si="241"/>
        <v>20.527777777777374</v>
      </c>
      <c r="K879">
        <f>Data!$B$4*9.81*0.012</f>
        <v>166.57380000000003</v>
      </c>
      <c r="L879" s="22">
        <f t="shared" si="242"/>
        <v>170.28507880833334</v>
      </c>
      <c r="M879" s="22">
        <f>SUM($L$4:L879)</f>
        <v>28617.632261283328</v>
      </c>
      <c r="N879" s="22">
        <f t="shared" si="243"/>
        <v>28.61763226128333</v>
      </c>
      <c r="O879">
        <f>Data!$B$4*F879</f>
        <v>-294.79166666666663</v>
      </c>
      <c r="P879" s="23">
        <f t="shared" si="244"/>
        <v>42.067212141666744</v>
      </c>
      <c r="Q879" s="23">
        <f>SUM($P$4:P879)/10000</f>
        <v>20.375996161683869</v>
      </c>
      <c r="R879" s="21">
        <f t="shared" si="245"/>
        <v>0</v>
      </c>
      <c r="S879">
        <f t="shared" si="246"/>
        <v>0</v>
      </c>
      <c r="T879">
        <f>SUM($S$4:S879)</f>
        <v>3024693.3377644974</v>
      </c>
      <c r="U879">
        <f t="shared" si="247"/>
        <v>0.84019259382347145</v>
      </c>
      <c r="V879" s="21">
        <f t="shared" si="248"/>
        <v>0</v>
      </c>
      <c r="W879">
        <f t="shared" si="249"/>
        <v>0</v>
      </c>
      <c r="Y879">
        <f>SUM($W$4:W879)</f>
        <v>-1047301.6328367883</v>
      </c>
      <c r="Z879">
        <f t="shared" si="254"/>
        <v>0.29091712023244121</v>
      </c>
      <c r="AA879">
        <f t="shared" si="250"/>
        <v>0.86354638257477023</v>
      </c>
      <c r="AB879">
        <f t="shared" si="252"/>
        <v>0</v>
      </c>
      <c r="AC879">
        <f t="shared" si="251"/>
        <v>-7.3059201388887862</v>
      </c>
      <c r="AD879">
        <f t="shared" si="253"/>
        <v>0</v>
      </c>
      <c r="AE879">
        <f>SUM($AD$4:AD879)/3600</f>
        <v>0.23273369618595297</v>
      </c>
    </row>
    <row r="880" spans="1:31" x14ac:dyDescent="0.3">
      <c r="A880" s="8" t="s">
        <v>24</v>
      </c>
      <c r="B880" s="8">
        <v>876</v>
      </c>
      <c r="C880" s="8">
        <v>287</v>
      </c>
      <c r="D880" s="3">
        <f t="shared" si="237"/>
        <v>20.194444444444446</v>
      </c>
      <c r="E880" s="9">
        <v>72.7</v>
      </c>
      <c r="F880" s="21">
        <f t="shared" si="238"/>
        <v>-0.29166666666666585</v>
      </c>
      <c r="G880" s="5">
        <f t="shared" si="239"/>
        <v>36.35</v>
      </c>
      <c r="H880" s="5">
        <f t="shared" si="240"/>
        <v>33567.544271296269</v>
      </c>
      <c r="I880">
        <f>SUM($D$4:D880)</f>
        <v>6308.9722222222263</v>
      </c>
      <c r="J880">
        <f t="shared" si="241"/>
        <v>20.194444444444343</v>
      </c>
      <c r="K880">
        <f>Data!$B$4*9.81*0.012</f>
        <v>166.57380000000003</v>
      </c>
      <c r="L880" s="22">
        <f t="shared" si="242"/>
        <v>164.79974660833335</v>
      </c>
      <c r="M880" s="22">
        <f>SUM($L$4:L880)</f>
        <v>28782.432007891661</v>
      </c>
      <c r="N880" s="22">
        <f t="shared" si="243"/>
        <v>28.782432007891661</v>
      </c>
      <c r="O880">
        <f>Data!$B$4*F880</f>
        <v>-412.70833333333218</v>
      </c>
      <c r="P880" s="23">
        <f t="shared" si="244"/>
        <v>-81.334786724998764</v>
      </c>
      <c r="Q880" s="23">
        <f>SUM($P$4:P880)/10000</f>
        <v>20.367862683011371</v>
      </c>
      <c r="R880" s="21">
        <f t="shared" si="245"/>
        <v>0</v>
      </c>
      <c r="S880">
        <f t="shared" si="246"/>
        <v>0</v>
      </c>
      <c r="T880">
        <f>SUM($S$4:S880)</f>
        <v>3024693.3377644974</v>
      </c>
      <c r="U880">
        <f t="shared" si="247"/>
        <v>0.84019259382347145</v>
      </c>
      <c r="V880" s="21">
        <f t="shared" si="248"/>
        <v>1</v>
      </c>
      <c r="W880" s="28">
        <f t="shared" si="249"/>
        <v>-1642.5108319187168</v>
      </c>
      <c r="X880" s="28">
        <f>SUM(W880:W882)</f>
        <v>-7883.939947735822</v>
      </c>
      <c r="Y880">
        <f>SUM($W$4:W880)</f>
        <v>-1048944.143668707</v>
      </c>
      <c r="Z880">
        <f t="shared" si="254"/>
        <v>0.29137337324130752</v>
      </c>
      <c r="AA880">
        <f t="shared" si="250"/>
        <v>-1.6425108319187252</v>
      </c>
      <c r="AB880">
        <f t="shared" si="252"/>
        <v>1</v>
      </c>
      <c r="AC880">
        <f t="shared" si="251"/>
        <v>-9.6036574074073684</v>
      </c>
      <c r="AD880">
        <f t="shared" si="253"/>
        <v>1.3140086655349734</v>
      </c>
      <c r="AE880">
        <f>SUM($AD$4:AD880)/3600</f>
        <v>0.23309869859304602</v>
      </c>
    </row>
    <row r="881" spans="1:31" x14ac:dyDescent="0.3">
      <c r="A881" s="8" t="s">
        <v>24</v>
      </c>
      <c r="B881" s="8">
        <v>877</v>
      </c>
      <c r="C881" s="8">
        <v>288</v>
      </c>
      <c r="D881" s="3">
        <f t="shared" si="237"/>
        <v>19.805555555555554</v>
      </c>
      <c r="E881" s="9">
        <v>71.3</v>
      </c>
      <c r="F881" s="21">
        <f t="shared" si="238"/>
        <v>-0.36111111111111227</v>
      </c>
      <c r="G881" s="5">
        <f t="shared" si="239"/>
        <v>35.65</v>
      </c>
      <c r="H881" s="5">
        <f t="shared" si="240"/>
        <v>94981.934389931324</v>
      </c>
      <c r="I881">
        <f>SUM($D$4:D881)</f>
        <v>6328.7777777777819</v>
      </c>
      <c r="J881">
        <f t="shared" si="241"/>
        <v>19.805555555555657</v>
      </c>
      <c r="K881">
        <f>Data!$B$4*9.81*0.012</f>
        <v>166.57380000000003</v>
      </c>
      <c r="L881" s="22">
        <f t="shared" si="242"/>
        <v>158.51369060833329</v>
      </c>
      <c r="M881" s="22">
        <f>SUM($L$4:L881)</f>
        <v>28940.945698499992</v>
      </c>
      <c r="N881" s="22">
        <f t="shared" si="243"/>
        <v>28.940945698499991</v>
      </c>
      <c r="O881">
        <f>Data!$B$4*F881</f>
        <v>-510.97222222222388</v>
      </c>
      <c r="P881" s="23">
        <f t="shared" si="244"/>
        <v>-185.88473161389055</v>
      </c>
      <c r="Q881" s="23">
        <f>SUM($P$4:P881)/10000</f>
        <v>20.34927420984998</v>
      </c>
      <c r="R881" s="21">
        <f t="shared" si="245"/>
        <v>0</v>
      </c>
      <c r="S881">
        <f t="shared" si="246"/>
        <v>0</v>
      </c>
      <c r="T881">
        <f>SUM($S$4:S881)</f>
        <v>3024693.3377644974</v>
      </c>
      <c r="U881">
        <f t="shared" si="247"/>
        <v>0.84019259382347145</v>
      </c>
      <c r="V881" s="21">
        <f t="shared" si="248"/>
        <v>1</v>
      </c>
      <c r="W881" s="28">
        <f t="shared" si="249"/>
        <v>-3681.5503789084623</v>
      </c>
      <c r="X881" s="28"/>
      <c r="Y881">
        <f>SUM($W$4:W881)</f>
        <v>-1052625.6940476154</v>
      </c>
      <c r="Z881">
        <f t="shared" si="254"/>
        <v>0.29239602612433763</v>
      </c>
      <c r="AA881">
        <f t="shared" si="250"/>
        <v>-3.6815503789084434</v>
      </c>
      <c r="AB881">
        <f t="shared" si="252"/>
        <v>1</v>
      </c>
      <c r="AC881">
        <f t="shared" si="251"/>
        <v>-11.005555555555668</v>
      </c>
      <c r="AD881">
        <f t="shared" si="253"/>
        <v>2.94524030312677</v>
      </c>
      <c r="AE881">
        <f>SUM($AD$4:AD881)/3600</f>
        <v>0.23391682089947011</v>
      </c>
    </row>
    <row r="882" spans="1:31" x14ac:dyDescent="0.3">
      <c r="A882" s="8" t="s">
        <v>24</v>
      </c>
      <c r="B882" s="8">
        <v>878</v>
      </c>
      <c r="C882" s="8">
        <v>289</v>
      </c>
      <c r="D882" s="3">
        <f t="shared" si="237"/>
        <v>19.555555555555557</v>
      </c>
      <c r="E882" s="9">
        <v>70.400000000000006</v>
      </c>
      <c r="F882" s="21">
        <f t="shared" si="238"/>
        <v>-0.31944444444444403</v>
      </c>
      <c r="G882" s="5">
        <f t="shared" si="239"/>
        <v>35.200000000000003</v>
      </c>
      <c r="H882" s="5">
        <f t="shared" si="240"/>
        <v>59169.924355604584</v>
      </c>
      <c r="I882">
        <f>SUM($D$4:D882)</f>
        <v>6348.3333333333376</v>
      </c>
      <c r="J882">
        <f t="shared" si="241"/>
        <v>19.555555555555657</v>
      </c>
      <c r="K882">
        <f>Data!$B$4*9.81*0.012</f>
        <v>166.57380000000003</v>
      </c>
      <c r="L882" s="22">
        <f t="shared" si="242"/>
        <v>154.53719893333334</v>
      </c>
      <c r="M882" s="22">
        <f>SUM($L$4:L882)</f>
        <v>29095.482897433325</v>
      </c>
      <c r="N882" s="22">
        <f t="shared" si="243"/>
        <v>29.095482897433325</v>
      </c>
      <c r="O882">
        <f>Data!$B$4*F882</f>
        <v>-452.01388888888829</v>
      </c>
      <c r="P882" s="23">
        <f t="shared" si="244"/>
        <v>-130.90288995555494</v>
      </c>
      <c r="Q882" s="23">
        <f>SUM($P$4:P882)/10000</f>
        <v>20.336183920854427</v>
      </c>
      <c r="R882" s="21">
        <f t="shared" si="245"/>
        <v>0</v>
      </c>
      <c r="S882">
        <f t="shared" si="246"/>
        <v>0</v>
      </c>
      <c r="T882">
        <f>SUM($S$4:S882)</f>
        <v>3024693.3377644974</v>
      </c>
      <c r="U882">
        <f t="shared" si="247"/>
        <v>0.84019259382347145</v>
      </c>
      <c r="V882" s="21">
        <f t="shared" si="248"/>
        <v>1</v>
      </c>
      <c r="W882" s="28">
        <f t="shared" si="249"/>
        <v>-2559.8787369086431</v>
      </c>
      <c r="X882" s="28"/>
      <c r="Y882">
        <f>SUM($W$4:W882)</f>
        <v>-1055185.5727845239</v>
      </c>
      <c r="Z882">
        <f t="shared" si="254"/>
        <v>0.29310710355125663</v>
      </c>
      <c r="AA882">
        <f t="shared" si="250"/>
        <v>-2.5598787369086304</v>
      </c>
      <c r="AB882">
        <f t="shared" si="252"/>
        <v>1</v>
      </c>
      <c r="AC882">
        <f t="shared" si="251"/>
        <v>-6.9619965277776927</v>
      </c>
      <c r="AD882">
        <f t="shared" si="253"/>
        <v>2.0479029895269147</v>
      </c>
      <c r="AE882">
        <f>SUM($AD$4:AD882)/3600</f>
        <v>0.23448568284100538</v>
      </c>
    </row>
    <row r="883" spans="1:31" x14ac:dyDescent="0.3">
      <c r="A883" s="8" t="s">
        <v>24</v>
      </c>
      <c r="B883" s="8">
        <v>879</v>
      </c>
      <c r="C883" s="8">
        <v>290</v>
      </c>
      <c r="D883" s="3">
        <f t="shared" si="237"/>
        <v>19.444444444444443</v>
      </c>
      <c r="E883" s="9">
        <v>70</v>
      </c>
      <c r="F883" s="21">
        <f t="shared" si="238"/>
        <v>-0.18055555555555516</v>
      </c>
      <c r="G883" s="5">
        <f t="shared" si="239"/>
        <v>35</v>
      </c>
      <c r="H883" s="5">
        <f t="shared" si="240"/>
        <v>-16318.86166705257</v>
      </c>
      <c r="I883">
        <f>SUM($D$4:D883)</f>
        <v>6367.7777777777819</v>
      </c>
      <c r="J883">
        <f t="shared" si="241"/>
        <v>19.444444444444343</v>
      </c>
      <c r="K883">
        <f>Data!$B$4*9.81*0.012</f>
        <v>166.57380000000003</v>
      </c>
      <c r="L883" s="22">
        <f t="shared" si="242"/>
        <v>152.78608333333329</v>
      </c>
      <c r="M883" s="22">
        <f>SUM($L$4:L883)</f>
        <v>29248.268980766657</v>
      </c>
      <c r="N883" s="22">
        <f t="shared" si="243"/>
        <v>29.248268980766657</v>
      </c>
      <c r="O883">
        <f>Data!$B$4*F883</f>
        <v>-255.48611111111055</v>
      </c>
      <c r="P883" s="23">
        <f t="shared" si="244"/>
        <v>63.873772222222755</v>
      </c>
      <c r="Q883" s="23">
        <f>SUM($P$4:P883)/10000</f>
        <v>20.342571298076649</v>
      </c>
      <c r="R883" s="21">
        <f t="shared" si="245"/>
        <v>0</v>
      </c>
      <c r="S883">
        <f t="shared" si="246"/>
        <v>0</v>
      </c>
      <c r="T883">
        <f>SUM($S$4:S883)</f>
        <v>3024693.3377644974</v>
      </c>
      <c r="U883">
        <f t="shared" si="247"/>
        <v>0.84019259382347145</v>
      </c>
      <c r="V883" s="21">
        <f t="shared" si="248"/>
        <v>0</v>
      </c>
      <c r="W883">
        <f t="shared" si="249"/>
        <v>0</v>
      </c>
      <c r="Y883">
        <f>SUM($W$4:W883)</f>
        <v>-1055185.5727845239</v>
      </c>
      <c r="Z883">
        <f t="shared" si="254"/>
        <v>0.29310710355125663</v>
      </c>
      <c r="AA883">
        <f t="shared" si="250"/>
        <v>1.2419900154321091</v>
      </c>
      <c r="AB883">
        <f t="shared" si="252"/>
        <v>0</v>
      </c>
      <c r="AC883">
        <f t="shared" si="251"/>
        <v>-3.0658333333334005</v>
      </c>
      <c r="AD883">
        <f t="shared" si="253"/>
        <v>0</v>
      </c>
      <c r="AE883">
        <f>SUM($AD$4:AD883)/3600</f>
        <v>0.23448568284100538</v>
      </c>
    </row>
    <row r="884" spans="1:31" x14ac:dyDescent="0.3">
      <c r="A884" s="8" t="s">
        <v>24</v>
      </c>
      <c r="B884" s="8">
        <v>880</v>
      </c>
      <c r="C884" s="8">
        <v>291</v>
      </c>
      <c r="D884" s="3">
        <f t="shared" si="237"/>
        <v>19.444444444444443</v>
      </c>
      <c r="E884" s="9">
        <v>70</v>
      </c>
      <c r="F884" s="21">
        <f t="shared" si="238"/>
        <v>-5.5555555555556344E-2</v>
      </c>
      <c r="G884" s="5">
        <f t="shared" si="239"/>
        <v>35</v>
      </c>
      <c r="H884" s="5">
        <f t="shared" si="240"/>
        <v>-18925.528483024867</v>
      </c>
      <c r="I884">
        <f>SUM($D$4:D884)</f>
        <v>6387.2222222222263</v>
      </c>
      <c r="J884">
        <f t="shared" si="241"/>
        <v>19.444444444444343</v>
      </c>
      <c r="K884">
        <f>Data!$B$4*9.81*0.012</f>
        <v>166.57380000000003</v>
      </c>
      <c r="L884" s="22">
        <f t="shared" si="242"/>
        <v>152.78608333333329</v>
      </c>
      <c r="M884" s="22">
        <f>SUM($L$4:L884)</f>
        <v>29401.05506409999</v>
      </c>
      <c r="N884" s="22">
        <f t="shared" si="243"/>
        <v>29.401055064099989</v>
      </c>
      <c r="O884">
        <f>Data!$B$4*F884</f>
        <v>-78.611111111112223</v>
      </c>
      <c r="P884" s="23">
        <f t="shared" si="244"/>
        <v>240.74877222222108</v>
      </c>
      <c r="Q884" s="23">
        <f>SUM($P$4:P884)/10000</f>
        <v>20.366646175298872</v>
      </c>
      <c r="R884" s="21">
        <f t="shared" si="245"/>
        <v>0</v>
      </c>
      <c r="S884">
        <f t="shared" si="246"/>
        <v>0</v>
      </c>
      <c r="T884">
        <f>SUM($S$4:S884)</f>
        <v>3024693.3377644974</v>
      </c>
      <c r="U884">
        <f t="shared" si="247"/>
        <v>0.84019259382347145</v>
      </c>
      <c r="V884" s="21">
        <f t="shared" si="248"/>
        <v>0</v>
      </c>
      <c r="W884">
        <f t="shared" si="249"/>
        <v>0</v>
      </c>
      <c r="Y884">
        <f>SUM($W$4:W884)</f>
        <v>-1055185.5727845239</v>
      </c>
      <c r="Z884">
        <f t="shared" si="254"/>
        <v>0.29310710355125663</v>
      </c>
      <c r="AA884">
        <f t="shared" si="250"/>
        <v>4.6812261265431871</v>
      </c>
      <c r="AB884">
        <f t="shared" si="252"/>
        <v>0</v>
      </c>
      <c r="AC884">
        <f t="shared" si="251"/>
        <v>0</v>
      </c>
      <c r="AD884">
        <f t="shared" si="253"/>
        <v>0</v>
      </c>
      <c r="AE884">
        <f>SUM($AD$4:AD884)/3600</f>
        <v>0.23448568284100538</v>
      </c>
    </row>
    <row r="885" spans="1:31" x14ac:dyDescent="0.3">
      <c r="A885" s="8" t="s">
        <v>24</v>
      </c>
      <c r="B885" s="8">
        <v>881</v>
      </c>
      <c r="C885" s="8">
        <v>292</v>
      </c>
      <c r="D885" s="3">
        <f t="shared" si="237"/>
        <v>19.166666666666668</v>
      </c>
      <c r="E885" s="9">
        <v>69</v>
      </c>
      <c r="F885" s="21">
        <f t="shared" si="238"/>
        <v>-0.1388888888888889</v>
      </c>
      <c r="G885" s="5">
        <f t="shared" si="239"/>
        <v>34.5</v>
      </c>
      <c r="H885" s="5">
        <f t="shared" si="240"/>
        <v>-23288.142660686732</v>
      </c>
      <c r="I885">
        <f>SUM($D$4:D885)</f>
        <v>6406.3888888888932</v>
      </c>
      <c r="J885">
        <f t="shared" si="241"/>
        <v>19.16666666666697</v>
      </c>
      <c r="K885">
        <f>Data!$B$4*9.81*0.012</f>
        <v>166.57380000000003</v>
      </c>
      <c r="L885" s="22">
        <f t="shared" si="242"/>
        <v>148.45194749999999</v>
      </c>
      <c r="M885" s="22">
        <f>SUM($L$4:L885)</f>
        <v>29549.507011599992</v>
      </c>
      <c r="N885" s="22">
        <f t="shared" si="243"/>
        <v>29.549507011599992</v>
      </c>
      <c r="O885">
        <f>Data!$B$4*F885</f>
        <v>-196.5277777777778</v>
      </c>
      <c r="P885" s="23">
        <f t="shared" si="244"/>
        <v>118.49796972222222</v>
      </c>
      <c r="Q885" s="23">
        <f>SUM($P$4:P885)/10000</f>
        <v>20.378495972271097</v>
      </c>
      <c r="R885" s="21">
        <f t="shared" si="245"/>
        <v>0</v>
      </c>
      <c r="S885">
        <f t="shared" si="246"/>
        <v>0</v>
      </c>
      <c r="T885">
        <f>SUM($S$4:S885)</f>
        <v>3024693.3377644974</v>
      </c>
      <c r="U885">
        <f t="shared" si="247"/>
        <v>0.84019259382347145</v>
      </c>
      <c r="V885" s="21">
        <f t="shared" si="248"/>
        <v>0</v>
      </c>
      <c r="W885">
        <f t="shared" si="249"/>
        <v>0</v>
      </c>
      <c r="Y885">
        <f>SUM($W$4:W885)</f>
        <v>-1055185.5727845239</v>
      </c>
      <c r="Z885">
        <f t="shared" si="254"/>
        <v>0.29310710355125663</v>
      </c>
      <c r="AA885">
        <f t="shared" si="250"/>
        <v>2.2712110863425927</v>
      </c>
      <c r="AB885">
        <f t="shared" si="252"/>
        <v>0</v>
      </c>
      <c r="AC885">
        <f t="shared" si="251"/>
        <v>-7.5881558641974767</v>
      </c>
      <c r="AD885">
        <f t="shared" si="253"/>
        <v>0</v>
      </c>
      <c r="AE885">
        <f>SUM($AD$4:AD885)/3600</f>
        <v>0.23448568284100538</v>
      </c>
    </row>
    <row r="886" spans="1:31" x14ac:dyDescent="0.3">
      <c r="A886" s="8" t="s">
        <v>24</v>
      </c>
      <c r="B886" s="8">
        <v>882</v>
      </c>
      <c r="C886" s="8">
        <v>293</v>
      </c>
      <c r="D886" s="3">
        <f t="shared" si="237"/>
        <v>18.888888888888889</v>
      </c>
      <c r="E886" s="9">
        <v>68</v>
      </c>
      <c r="F886" s="21">
        <f t="shared" si="238"/>
        <v>-0.27777777777777779</v>
      </c>
      <c r="G886" s="5">
        <f t="shared" si="239"/>
        <v>34</v>
      </c>
      <c r="H886" s="5">
        <f t="shared" si="240"/>
        <v>32349.094123456798</v>
      </c>
      <c r="I886">
        <f>SUM($D$4:D886)</f>
        <v>6425.2777777777819</v>
      </c>
      <c r="J886">
        <f t="shared" si="241"/>
        <v>18.888888888888687</v>
      </c>
      <c r="K886">
        <f>Data!$B$4*9.81*0.012</f>
        <v>166.57380000000003</v>
      </c>
      <c r="L886" s="22">
        <f t="shared" si="242"/>
        <v>144.18017333333333</v>
      </c>
      <c r="M886" s="22">
        <f>SUM($L$4:L886)</f>
        <v>29693.687184933326</v>
      </c>
      <c r="N886" s="22">
        <f t="shared" si="243"/>
        <v>29.693687184933324</v>
      </c>
      <c r="O886">
        <f>Data!$B$4*F886</f>
        <v>-393.0555555555556</v>
      </c>
      <c r="P886" s="23">
        <f t="shared" si="244"/>
        <v>-82.301582222222237</v>
      </c>
      <c r="Q886" s="23">
        <f>SUM($P$4:P886)/10000</f>
        <v>20.370265814048871</v>
      </c>
      <c r="R886" s="21">
        <f t="shared" si="245"/>
        <v>0</v>
      </c>
      <c r="S886">
        <f t="shared" si="246"/>
        <v>0</v>
      </c>
      <c r="T886">
        <f>SUM($S$4:S886)</f>
        <v>3024693.3377644974</v>
      </c>
      <c r="U886">
        <f t="shared" si="247"/>
        <v>0.84019259382347145</v>
      </c>
      <c r="V886" s="21">
        <f t="shared" si="248"/>
        <v>1</v>
      </c>
      <c r="W886" s="28">
        <f t="shared" si="249"/>
        <v>-1554.5854419752923</v>
      </c>
      <c r="X886" s="28"/>
      <c r="Y886">
        <f>SUM($W$4:W886)</f>
        <v>-1056740.1582264993</v>
      </c>
      <c r="Z886">
        <f t="shared" si="254"/>
        <v>0.29353893284069427</v>
      </c>
      <c r="AA886">
        <f t="shared" si="250"/>
        <v>-1.5545854419753089</v>
      </c>
      <c r="AB886">
        <f t="shared" si="252"/>
        <v>1</v>
      </c>
      <c r="AC886">
        <f t="shared" si="251"/>
        <v>-7.4789737654321184</v>
      </c>
      <c r="AD886">
        <f t="shared" si="253"/>
        <v>1.243668353580234</v>
      </c>
      <c r="AE886">
        <f>SUM($AD$4:AD886)/3600</f>
        <v>0.23483114627255544</v>
      </c>
    </row>
    <row r="887" spans="1:31" x14ac:dyDescent="0.3">
      <c r="A887" s="8" t="s">
        <v>24</v>
      </c>
      <c r="B887" s="8">
        <v>883</v>
      </c>
      <c r="C887" s="8">
        <v>294</v>
      </c>
      <c r="D887" s="3">
        <f t="shared" si="237"/>
        <v>18.888888888888889</v>
      </c>
      <c r="E887" s="9">
        <v>68</v>
      </c>
      <c r="F887" s="21">
        <f t="shared" si="238"/>
        <v>-0.1388888888888889</v>
      </c>
      <c r="G887" s="5">
        <f t="shared" si="239"/>
        <v>34</v>
      </c>
      <c r="H887" s="5">
        <f t="shared" si="240"/>
        <v>-22448.620376543215</v>
      </c>
      <c r="I887">
        <f>SUM($D$4:D887)</f>
        <v>6444.1666666666706</v>
      </c>
      <c r="J887">
        <f t="shared" si="241"/>
        <v>18.888888888888687</v>
      </c>
      <c r="K887">
        <f>Data!$B$4*9.81*0.012</f>
        <v>166.57380000000003</v>
      </c>
      <c r="L887" s="22">
        <f t="shared" si="242"/>
        <v>144.18017333333333</v>
      </c>
      <c r="M887" s="22">
        <f>SUM($L$4:L887)</f>
        <v>29837.86735826666</v>
      </c>
      <c r="N887" s="22">
        <f t="shared" si="243"/>
        <v>29.83786735826666</v>
      </c>
      <c r="O887">
        <f>Data!$B$4*F887</f>
        <v>-196.5277777777778</v>
      </c>
      <c r="P887" s="23">
        <f t="shared" si="244"/>
        <v>114.22619555555556</v>
      </c>
      <c r="Q887" s="23">
        <f>SUM($P$4:P887)/10000</f>
        <v>20.381688433604428</v>
      </c>
      <c r="R887" s="21">
        <f t="shared" si="245"/>
        <v>0</v>
      </c>
      <c r="S887">
        <f t="shared" si="246"/>
        <v>0</v>
      </c>
      <c r="T887">
        <f>SUM($S$4:S887)</f>
        <v>3024693.3377644974</v>
      </c>
      <c r="U887">
        <f t="shared" si="247"/>
        <v>0.84019259382347145</v>
      </c>
      <c r="V887" s="21">
        <f t="shared" si="248"/>
        <v>0</v>
      </c>
      <c r="W887">
        <f t="shared" si="249"/>
        <v>0</v>
      </c>
      <c r="Y887">
        <f>SUM($W$4:W887)</f>
        <v>-1056740.1582264993</v>
      </c>
      <c r="Z887">
        <f t="shared" si="254"/>
        <v>0.29353893284069427</v>
      </c>
      <c r="AA887">
        <f t="shared" si="250"/>
        <v>2.1576059160493828</v>
      </c>
      <c r="AB887">
        <f t="shared" si="252"/>
        <v>0</v>
      </c>
      <c r="AC887">
        <f t="shared" si="251"/>
        <v>0</v>
      </c>
      <c r="AD887">
        <f t="shared" si="253"/>
        <v>0</v>
      </c>
      <c r="AE887">
        <f>SUM($AD$4:AD887)/3600</f>
        <v>0.23483114627255544</v>
      </c>
    </row>
    <row r="888" spans="1:31" x14ac:dyDescent="0.3">
      <c r="A888" s="8" t="s">
        <v>24</v>
      </c>
      <c r="B888" s="8">
        <v>884</v>
      </c>
      <c r="C888" s="8">
        <v>295</v>
      </c>
      <c r="D888" s="3">
        <f t="shared" si="237"/>
        <v>18.888888888888889</v>
      </c>
      <c r="E888" s="9">
        <v>68</v>
      </c>
      <c r="F888" s="21">
        <f t="shared" si="238"/>
        <v>0</v>
      </c>
      <c r="G888" s="5">
        <f t="shared" si="239"/>
        <v>34</v>
      </c>
      <c r="H888" s="5">
        <f t="shared" si="240"/>
        <v>0</v>
      </c>
      <c r="I888">
        <f>SUM($D$4:D888)</f>
        <v>6463.0555555555593</v>
      </c>
      <c r="J888">
        <f t="shared" si="241"/>
        <v>18.888888888888687</v>
      </c>
      <c r="K888">
        <f>Data!$B$4*9.81*0.012</f>
        <v>166.57380000000003</v>
      </c>
      <c r="L888" s="22">
        <f t="shared" si="242"/>
        <v>144.18017333333333</v>
      </c>
      <c r="M888" s="22">
        <f>SUM($L$4:L888)</f>
        <v>29982.047531599994</v>
      </c>
      <c r="N888" s="22">
        <f t="shared" si="243"/>
        <v>29.982047531599992</v>
      </c>
      <c r="O888">
        <f>Data!$B$4*F888</f>
        <v>0</v>
      </c>
      <c r="P888" s="23">
        <f t="shared" si="244"/>
        <v>310.75397333333336</v>
      </c>
      <c r="Q888" s="23">
        <f>SUM($P$4:P888)/10000</f>
        <v>20.412763830937763</v>
      </c>
      <c r="R888" s="21">
        <f t="shared" si="245"/>
        <v>0</v>
      </c>
      <c r="S888">
        <f t="shared" si="246"/>
        <v>0</v>
      </c>
      <c r="T888">
        <f>SUM($S$4:S888)</f>
        <v>3024693.3377644974</v>
      </c>
      <c r="U888">
        <f t="shared" si="247"/>
        <v>0.84019259382347145</v>
      </c>
      <c r="V888" s="21">
        <f t="shared" si="248"/>
        <v>0</v>
      </c>
      <c r="W888">
        <f t="shared" si="249"/>
        <v>0</v>
      </c>
      <c r="Y888">
        <f>SUM($W$4:W888)</f>
        <v>-1056740.1582264993</v>
      </c>
      <c r="Z888">
        <f t="shared" si="254"/>
        <v>0.29353893284069427</v>
      </c>
      <c r="AA888">
        <f t="shared" si="250"/>
        <v>5.8697972740740756</v>
      </c>
      <c r="AB888">
        <f t="shared" si="252"/>
        <v>0</v>
      </c>
      <c r="AC888">
        <f t="shared" si="251"/>
        <v>0</v>
      </c>
      <c r="AD888">
        <f t="shared" si="253"/>
        <v>0</v>
      </c>
      <c r="AE888">
        <f>SUM($AD$4:AD888)/3600</f>
        <v>0.23483114627255544</v>
      </c>
    </row>
    <row r="889" spans="1:31" x14ac:dyDescent="0.3">
      <c r="A889" s="8" t="s">
        <v>24</v>
      </c>
      <c r="B889" s="8">
        <v>885</v>
      </c>
      <c r="C889" s="8">
        <v>296</v>
      </c>
      <c r="D889" s="3">
        <f t="shared" si="237"/>
        <v>18.916666666666664</v>
      </c>
      <c r="E889" s="9">
        <v>68.099999999999994</v>
      </c>
      <c r="F889" s="21">
        <f t="shared" si="238"/>
        <v>1.3888888888888099E-2</v>
      </c>
      <c r="G889" s="5">
        <f t="shared" si="239"/>
        <v>34.049999999999997</v>
      </c>
      <c r="H889" s="5">
        <f t="shared" si="240"/>
        <v>6501.750527606282</v>
      </c>
      <c r="I889">
        <f>SUM($D$4:D889)</f>
        <v>6481.9722222222263</v>
      </c>
      <c r="J889">
        <f t="shared" si="241"/>
        <v>18.91666666666697</v>
      </c>
      <c r="K889">
        <f>Data!$B$4*9.81*0.012</f>
        <v>166.57380000000003</v>
      </c>
      <c r="L889" s="22">
        <f t="shared" si="242"/>
        <v>144.60454447499995</v>
      </c>
      <c r="M889" s="22">
        <f>SUM($L$4:L889)</f>
        <v>30126.652076074995</v>
      </c>
      <c r="N889" s="22">
        <f t="shared" si="243"/>
        <v>30.126652076074997</v>
      </c>
      <c r="O889">
        <f>Data!$B$4*F889</f>
        <v>19.652777777776659</v>
      </c>
      <c r="P889" s="23">
        <f t="shared" si="244"/>
        <v>330.83112225277665</v>
      </c>
      <c r="Q889" s="23">
        <f>SUM($P$4:P889)/10000</f>
        <v>20.445846943163041</v>
      </c>
      <c r="R889" s="21">
        <f t="shared" si="245"/>
        <v>1</v>
      </c>
      <c r="S889">
        <f t="shared" si="246"/>
        <v>6258.2220626151257</v>
      </c>
      <c r="T889">
        <f>SUM($S$4:S889)</f>
        <v>3030951.5598271126</v>
      </c>
      <c r="U889">
        <f t="shared" si="247"/>
        <v>0.84193098884086459</v>
      </c>
      <c r="V889" s="21">
        <f t="shared" si="248"/>
        <v>0</v>
      </c>
      <c r="W889">
        <f t="shared" si="249"/>
        <v>0</v>
      </c>
      <c r="Y889">
        <f>SUM($W$4:W889)</f>
        <v>-1056740.1582264993</v>
      </c>
      <c r="Z889">
        <f t="shared" si="254"/>
        <v>0.29353893284069427</v>
      </c>
      <c r="AA889">
        <f t="shared" si="250"/>
        <v>6.2582220626150242</v>
      </c>
      <c r="AB889">
        <f t="shared" si="252"/>
        <v>0</v>
      </c>
      <c r="AC889">
        <f t="shared" si="251"/>
        <v>0.7429841820987183</v>
      </c>
      <c r="AD889">
        <f t="shared" si="253"/>
        <v>0</v>
      </c>
      <c r="AE889">
        <f>SUM($AD$4:AD889)/3600</f>
        <v>0.23483114627255544</v>
      </c>
    </row>
    <row r="890" spans="1:31" x14ac:dyDescent="0.3">
      <c r="A890" s="8" t="s">
        <v>24</v>
      </c>
      <c r="B890" s="8">
        <v>886</v>
      </c>
      <c r="C890" s="8">
        <v>297</v>
      </c>
      <c r="D890" s="3">
        <f t="shared" si="237"/>
        <v>19</v>
      </c>
      <c r="E890" s="9">
        <v>68.400000000000006</v>
      </c>
      <c r="F890" s="21">
        <f t="shared" si="238"/>
        <v>5.5555555555556344E-2</v>
      </c>
      <c r="G890" s="5">
        <f t="shared" si="239"/>
        <v>34.200000000000003</v>
      </c>
      <c r="H890" s="5">
        <f t="shared" si="240"/>
        <v>30742.157203123981</v>
      </c>
      <c r="I890">
        <f>SUM($D$4:D890)</f>
        <v>6500.9722222222263</v>
      </c>
      <c r="J890">
        <f t="shared" si="241"/>
        <v>19</v>
      </c>
      <c r="K890">
        <f>Data!$B$4*9.81*0.012</f>
        <v>166.57380000000003</v>
      </c>
      <c r="L890" s="22">
        <f t="shared" si="242"/>
        <v>145.88139959999998</v>
      </c>
      <c r="M890" s="22">
        <f>SUM($L$4:L890)</f>
        <v>30272.533475674994</v>
      </c>
      <c r="N890" s="22">
        <f t="shared" si="243"/>
        <v>30.272533475674994</v>
      </c>
      <c r="O890">
        <f>Data!$B$4*F890</f>
        <v>78.611111111112223</v>
      </c>
      <c r="P890" s="23">
        <f t="shared" si="244"/>
        <v>391.06631071111224</v>
      </c>
      <c r="Q890" s="23">
        <f>SUM($P$4:P890)/10000</f>
        <v>20.484953574234151</v>
      </c>
      <c r="R890" s="21">
        <f t="shared" si="245"/>
        <v>1</v>
      </c>
      <c r="S890">
        <f t="shared" si="246"/>
        <v>7430.2599035111325</v>
      </c>
      <c r="T890">
        <f>SUM($S$4:S890)</f>
        <v>3038381.8197306236</v>
      </c>
      <c r="U890">
        <f t="shared" si="247"/>
        <v>0.84399494992517321</v>
      </c>
      <c r="V890" s="21">
        <f t="shared" si="248"/>
        <v>0</v>
      </c>
      <c r="W890">
        <f t="shared" si="249"/>
        <v>0</v>
      </c>
      <c r="Y890">
        <f>SUM($W$4:W890)</f>
        <v>-1056740.1582264993</v>
      </c>
      <c r="Z890">
        <f t="shared" si="254"/>
        <v>0.29353893284069427</v>
      </c>
      <c r="AA890">
        <f t="shared" si="250"/>
        <v>7.4302599035111321</v>
      </c>
      <c r="AB890">
        <f t="shared" si="252"/>
        <v>0</v>
      </c>
      <c r="AC890">
        <f t="shared" si="251"/>
        <v>2.2355034722222666</v>
      </c>
      <c r="AD890">
        <f t="shared" si="253"/>
        <v>0</v>
      </c>
      <c r="AE890">
        <f>SUM($AD$4:AD890)/3600</f>
        <v>0.23483114627255544</v>
      </c>
    </row>
    <row r="891" spans="1:31" x14ac:dyDescent="0.3">
      <c r="A891" s="8" t="s">
        <v>24</v>
      </c>
      <c r="B891" s="8">
        <v>887</v>
      </c>
      <c r="C891" s="8">
        <v>298</v>
      </c>
      <c r="D891" s="3">
        <f t="shared" si="237"/>
        <v>19.055555555555554</v>
      </c>
      <c r="E891" s="9">
        <v>68.599999999999994</v>
      </c>
      <c r="F891" s="21">
        <f t="shared" si="238"/>
        <v>6.9444444444444448E-2</v>
      </c>
      <c r="G891" s="5">
        <f t="shared" si="239"/>
        <v>34.299999999999997</v>
      </c>
      <c r="H891" s="5">
        <f t="shared" si="240"/>
        <v>40442.807104232263</v>
      </c>
      <c r="I891">
        <f>SUM($D$4:D891)</f>
        <v>6520.0277777777819</v>
      </c>
      <c r="J891">
        <f t="shared" si="241"/>
        <v>19.055555555555657</v>
      </c>
      <c r="K891">
        <f>Data!$B$4*9.81*0.012</f>
        <v>166.57380000000003</v>
      </c>
      <c r="L891" s="22">
        <f t="shared" si="242"/>
        <v>146.73575443333328</v>
      </c>
      <c r="M891" s="22">
        <f>SUM($L$4:L891)</f>
        <v>30419.269230108326</v>
      </c>
      <c r="N891" s="22">
        <f t="shared" si="243"/>
        <v>30.419269230108327</v>
      </c>
      <c r="O891">
        <f>Data!$B$4*F891</f>
        <v>98.2638888888889</v>
      </c>
      <c r="P891" s="23">
        <f t="shared" si="244"/>
        <v>411.57344332222226</v>
      </c>
      <c r="Q891" s="23">
        <f>SUM($P$4:P891)/10000</f>
        <v>20.526110918566371</v>
      </c>
      <c r="R891" s="21">
        <f t="shared" si="245"/>
        <v>1</v>
      </c>
      <c r="S891">
        <f t="shared" si="246"/>
        <v>7842.7606144179435</v>
      </c>
      <c r="T891">
        <f>SUM($S$4:S891)</f>
        <v>3046224.5803450416</v>
      </c>
      <c r="U891">
        <f t="shared" si="247"/>
        <v>0.84617349454028934</v>
      </c>
      <c r="V891" s="21">
        <f t="shared" si="248"/>
        <v>0</v>
      </c>
      <c r="W891">
        <f t="shared" si="249"/>
        <v>0</v>
      </c>
      <c r="Y891">
        <f>SUM($W$4:W891)</f>
        <v>-1056740.1582264993</v>
      </c>
      <c r="Z891">
        <f t="shared" si="254"/>
        <v>0.29353893284069427</v>
      </c>
      <c r="AA891">
        <f t="shared" si="250"/>
        <v>7.8427606144179007</v>
      </c>
      <c r="AB891">
        <f t="shared" si="252"/>
        <v>0</v>
      </c>
      <c r="AC891">
        <f t="shared" si="251"/>
        <v>1.4957947530863835</v>
      </c>
      <c r="AD891">
        <f t="shared" si="253"/>
        <v>0</v>
      </c>
      <c r="AE891">
        <f>SUM($AD$4:AD891)/3600</f>
        <v>0.23483114627255544</v>
      </c>
    </row>
    <row r="892" spans="1:31" x14ac:dyDescent="0.3">
      <c r="A892" s="8" t="s">
        <v>24</v>
      </c>
      <c r="B892" s="8">
        <v>888</v>
      </c>
      <c r="C892" s="8">
        <v>299</v>
      </c>
      <c r="D892" s="3">
        <f t="shared" si="237"/>
        <v>19.083333333333332</v>
      </c>
      <c r="E892" s="9">
        <v>68.7</v>
      </c>
      <c r="F892" s="21">
        <f t="shared" si="238"/>
        <v>4.1666666666666269E-2</v>
      </c>
      <c r="G892" s="5">
        <f t="shared" si="239"/>
        <v>34.35</v>
      </c>
      <c r="H892" s="5">
        <f t="shared" si="240"/>
        <v>21973.535035866076</v>
      </c>
      <c r="I892">
        <f>SUM($D$4:D892)</f>
        <v>6539.111111111115</v>
      </c>
      <c r="J892">
        <f t="shared" si="241"/>
        <v>19.08333333333303</v>
      </c>
      <c r="K892">
        <f>Data!$B$4*9.81*0.012</f>
        <v>166.57380000000003</v>
      </c>
      <c r="L892" s="22">
        <f t="shared" si="242"/>
        <v>147.16386727499997</v>
      </c>
      <c r="M892" s="22">
        <f>SUM($L$4:L892)</f>
        <v>30566.433097383328</v>
      </c>
      <c r="N892" s="22">
        <f t="shared" si="243"/>
        <v>30.566433097383328</v>
      </c>
      <c r="O892">
        <f>Data!$B$4*F892</f>
        <v>58.958333333332767</v>
      </c>
      <c r="P892" s="23">
        <f t="shared" si="244"/>
        <v>372.69600060833278</v>
      </c>
      <c r="Q892" s="23">
        <f>SUM($P$4:P892)/10000</f>
        <v>20.563380518627206</v>
      </c>
      <c r="R892" s="21">
        <f t="shared" si="245"/>
        <v>1</v>
      </c>
      <c r="S892">
        <f t="shared" si="246"/>
        <v>7112.2820116089042</v>
      </c>
      <c r="T892">
        <f>SUM($S$4:S892)</f>
        <v>3053336.8623566506</v>
      </c>
      <c r="U892">
        <f t="shared" si="247"/>
        <v>0.84814912843240298</v>
      </c>
      <c r="V892" s="21">
        <f t="shared" si="248"/>
        <v>0</v>
      </c>
      <c r="W892">
        <f t="shared" si="249"/>
        <v>0</v>
      </c>
      <c r="Y892">
        <f>SUM($W$4:W892)</f>
        <v>-1056740.1582264993</v>
      </c>
      <c r="Z892">
        <f t="shared" si="254"/>
        <v>0.29353893284069427</v>
      </c>
      <c r="AA892">
        <f t="shared" si="250"/>
        <v>7.1122820116090173</v>
      </c>
      <c r="AB892">
        <f t="shared" si="252"/>
        <v>0</v>
      </c>
      <c r="AC892">
        <f t="shared" si="251"/>
        <v>0.7495351080247098</v>
      </c>
      <c r="AD892">
        <f t="shared" si="253"/>
        <v>0</v>
      </c>
      <c r="AE892">
        <f>SUM($AD$4:AD892)/3600</f>
        <v>0.23483114627255544</v>
      </c>
    </row>
    <row r="893" spans="1:31" x14ac:dyDescent="0.3">
      <c r="A893" s="8" t="s">
        <v>24</v>
      </c>
      <c r="B893" s="8">
        <v>889</v>
      </c>
      <c r="C893" s="8">
        <v>300</v>
      </c>
      <c r="D893" s="3">
        <f t="shared" si="237"/>
        <v>19.027777777777779</v>
      </c>
      <c r="E893" s="9">
        <v>68.5</v>
      </c>
      <c r="F893" s="21">
        <f t="shared" si="238"/>
        <v>-1.3888888888888099E-2</v>
      </c>
      <c r="G893" s="5">
        <f t="shared" si="239"/>
        <v>34.25</v>
      </c>
      <c r="H893" s="5">
        <f t="shared" si="240"/>
        <v>-5762.7700238085299</v>
      </c>
      <c r="I893">
        <f>SUM($D$4:D893)</f>
        <v>6558.1388888888923</v>
      </c>
      <c r="J893">
        <f t="shared" si="241"/>
        <v>19.027777777777374</v>
      </c>
      <c r="K893">
        <f>Data!$B$4*9.81*0.012</f>
        <v>166.57380000000003</v>
      </c>
      <c r="L893" s="22">
        <f t="shared" si="242"/>
        <v>146.30826520833332</v>
      </c>
      <c r="M893" s="22">
        <f>SUM($L$4:L893)</f>
        <v>30712.74136259166</v>
      </c>
      <c r="N893" s="22">
        <f t="shared" si="243"/>
        <v>30.712741362591661</v>
      </c>
      <c r="O893">
        <f>Data!$B$4*F893</f>
        <v>-19.652777777776659</v>
      </c>
      <c r="P893" s="23">
        <f t="shared" si="244"/>
        <v>293.22928743055672</v>
      </c>
      <c r="Q893" s="23">
        <f>SUM($P$4:P893)/10000</f>
        <v>20.592703447370262</v>
      </c>
      <c r="R893" s="21">
        <f t="shared" si="245"/>
        <v>0</v>
      </c>
      <c r="S893">
        <f t="shared" si="246"/>
        <v>0</v>
      </c>
      <c r="T893">
        <f>SUM($S$4:S893)</f>
        <v>3053336.8623566506</v>
      </c>
      <c r="U893">
        <f t="shared" si="247"/>
        <v>0.84814912843240298</v>
      </c>
      <c r="V893" s="21">
        <f t="shared" si="248"/>
        <v>0</v>
      </c>
      <c r="W893">
        <f t="shared" si="249"/>
        <v>0</v>
      </c>
      <c r="Y893">
        <f>SUM($W$4:W893)</f>
        <v>-1056740.1582264993</v>
      </c>
      <c r="Z893">
        <f t="shared" si="254"/>
        <v>0.29353893284069427</v>
      </c>
      <c r="AA893">
        <f t="shared" si="250"/>
        <v>5.5795017191647602</v>
      </c>
      <c r="AB893">
        <f t="shared" si="252"/>
        <v>0</v>
      </c>
      <c r="AC893">
        <f t="shared" si="251"/>
        <v>-1.4979783950616739</v>
      </c>
      <c r="AD893">
        <f t="shared" si="253"/>
        <v>0</v>
      </c>
      <c r="AE893">
        <f>SUM($AD$4:AD893)/3600</f>
        <v>0.23483114627255544</v>
      </c>
    </row>
    <row r="894" spans="1:31" x14ac:dyDescent="0.3">
      <c r="A894" s="8" t="s">
        <v>24</v>
      </c>
      <c r="B894" s="8">
        <v>890</v>
      </c>
      <c r="C894" s="8">
        <v>301</v>
      </c>
      <c r="D894" s="3">
        <f t="shared" si="237"/>
        <v>18.916666666666664</v>
      </c>
      <c r="E894" s="9">
        <v>68.099999999999994</v>
      </c>
      <c r="F894" s="21">
        <f t="shared" si="238"/>
        <v>-8.3333333333334522E-2</v>
      </c>
      <c r="G894" s="5">
        <f t="shared" si="239"/>
        <v>34.049999999999997</v>
      </c>
      <c r="H894" s="5">
        <f t="shared" si="240"/>
        <v>-22788.772841566104</v>
      </c>
      <c r="I894">
        <f>SUM($D$4:D894)</f>
        <v>6577.0555555555593</v>
      </c>
      <c r="J894">
        <f t="shared" si="241"/>
        <v>18.91666666666697</v>
      </c>
      <c r="K894">
        <f>Data!$B$4*9.81*0.012</f>
        <v>166.57380000000003</v>
      </c>
      <c r="L894" s="22">
        <f t="shared" si="242"/>
        <v>144.60454447499995</v>
      </c>
      <c r="M894" s="22">
        <f>SUM($L$4:L894)</f>
        <v>30857.345907066661</v>
      </c>
      <c r="N894" s="22">
        <f t="shared" si="243"/>
        <v>30.857345907066662</v>
      </c>
      <c r="O894">
        <f>Data!$B$4*F894</f>
        <v>-117.91666666666835</v>
      </c>
      <c r="P894" s="23">
        <f t="shared" si="244"/>
        <v>193.26167780833168</v>
      </c>
      <c r="Q894" s="23">
        <f>SUM($P$4:P894)/10000</f>
        <v>20.612029615151094</v>
      </c>
      <c r="R894" s="21">
        <f t="shared" si="245"/>
        <v>0</v>
      </c>
      <c r="S894">
        <f t="shared" si="246"/>
        <v>0</v>
      </c>
      <c r="T894">
        <f>SUM($S$4:S894)</f>
        <v>3053336.8623566506</v>
      </c>
      <c r="U894">
        <f t="shared" si="247"/>
        <v>0.84814912843240298</v>
      </c>
      <c r="V894" s="21">
        <f t="shared" si="248"/>
        <v>0</v>
      </c>
      <c r="W894">
        <f t="shared" si="249"/>
        <v>0</v>
      </c>
      <c r="Y894">
        <f>SUM($W$4:W894)</f>
        <v>-1056740.1582264993</v>
      </c>
      <c r="Z894">
        <f t="shared" si="254"/>
        <v>0.29353893284069427</v>
      </c>
      <c r="AA894">
        <f t="shared" si="250"/>
        <v>3.6558667385409405</v>
      </c>
      <c r="AB894">
        <f t="shared" si="252"/>
        <v>0</v>
      </c>
      <c r="AC894">
        <f t="shared" si="251"/>
        <v>-2.9828549382716867</v>
      </c>
      <c r="AD894">
        <f t="shared" si="253"/>
        <v>0</v>
      </c>
      <c r="AE894">
        <f>SUM($AD$4:AD894)/3600</f>
        <v>0.23483114627255544</v>
      </c>
    </row>
    <row r="895" spans="1:31" x14ac:dyDescent="0.3">
      <c r="A895" s="8" t="s">
        <v>24</v>
      </c>
      <c r="B895" s="8">
        <v>891</v>
      </c>
      <c r="C895" s="8">
        <v>302</v>
      </c>
      <c r="D895" s="3">
        <f t="shared" si="237"/>
        <v>18.694444444444443</v>
      </c>
      <c r="E895" s="9">
        <v>67.3</v>
      </c>
      <c r="F895" s="21">
        <f t="shared" si="238"/>
        <v>-0.16666666666666705</v>
      </c>
      <c r="G895" s="5">
        <f t="shared" si="239"/>
        <v>33.65</v>
      </c>
      <c r="H895" s="5">
        <f t="shared" si="240"/>
        <v>-16972.336189020742</v>
      </c>
      <c r="I895">
        <f>SUM($D$4:D895)</f>
        <v>6595.7500000000036</v>
      </c>
      <c r="J895">
        <f t="shared" si="241"/>
        <v>18.694444444444343</v>
      </c>
      <c r="K895">
        <f>Data!$B$4*9.81*0.012</f>
        <v>166.57380000000003</v>
      </c>
      <c r="L895" s="22">
        <f t="shared" si="242"/>
        <v>141.22703660833329</v>
      </c>
      <c r="M895" s="22">
        <f>SUM($L$4:L895)</f>
        <v>30998.572943674993</v>
      </c>
      <c r="N895" s="22">
        <f t="shared" si="243"/>
        <v>30.998572943674993</v>
      </c>
      <c r="O895">
        <f>Data!$B$4*F895</f>
        <v>-235.83333333333388</v>
      </c>
      <c r="P895" s="23">
        <f t="shared" si="244"/>
        <v>71.967503274999444</v>
      </c>
      <c r="Q895" s="23">
        <f>SUM($P$4:P895)/10000</f>
        <v>20.619226365478593</v>
      </c>
      <c r="R895" s="21">
        <f t="shared" si="245"/>
        <v>0</v>
      </c>
      <c r="S895">
        <f t="shared" si="246"/>
        <v>0</v>
      </c>
      <c r="T895">
        <f>SUM($S$4:S895)</f>
        <v>3053336.8623566506</v>
      </c>
      <c r="U895">
        <f t="shared" si="247"/>
        <v>0.84814912843240298</v>
      </c>
      <c r="V895" s="21">
        <f t="shared" si="248"/>
        <v>0</v>
      </c>
      <c r="W895">
        <f t="shared" si="249"/>
        <v>0</v>
      </c>
      <c r="Y895">
        <f>SUM($W$4:W895)</f>
        <v>-1056740.1582264993</v>
      </c>
      <c r="Z895">
        <f t="shared" si="254"/>
        <v>0.29353893284069427</v>
      </c>
      <c r="AA895">
        <f t="shared" si="250"/>
        <v>1.3453924917798505</v>
      </c>
      <c r="AB895">
        <f t="shared" si="252"/>
        <v>0</v>
      </c>
      <c r="AC895">
        <f t="shared" si="251"/>
        <v>-5.9133024691358029</v>
      </c>
      <c r="AD895">
        <f t="shared" si="253"/>
        <v>0</v>
      </c>
      <c r="AE895">
        <f>SUM($AD$4:AD895)/3600</f>
        <v>0.23483114627255544</v>
      </c>
    </row>
    <row r="896" spans="1:31" x14ac:dyDescent="0.3">
      <c r="A896" s="8" t="s">
        <v>24</v>
      </c>
      <c r="B896" s="8">
        <v>892</v>
      </c>
      <c r="C896" s="8">
        <v>303</v>
      </c>
      <c r="D896" s="3">
        <f t="shared" si="237"/>
        <v>18.388888888888889</v>
      </c>
      <c r="E896" s="9">
        <v>66.2</v>
      </c>
      <c r="F896" s="21">
        <f t="shared" si="238"/>
        <v>-0.26388888888888767</v>
      </c>
      <c r="G896" s="5">
        <f t="shared" si="239"/>
        <v>33.1</v>
      </c>
      <c r="H896" s="5">
        <f t="shared" si="240"/>
        <v>26205.723046490726</v>
      </c>
      <c r="I896">
        <f>SUM($D$4:D896)</f>
        <v>6614.1388888888923</v>
      </c>
      <c r="J896">
        <f t="shared" si="241"/>
        <v>18.388888888888687</v>
      </c>
      <c r="K896">
        <f>Data!$B$4*9.81*0.012</f>
        <v>166.57380000000003</v>
      </c>
      <c r="L896" s="22">
        <f t="shared" si="242"/>
        <v>136.64813123333334</v>
      </c>
      <c r="M896" s="22">
        <f>SUM($L$4:L896)</f>
        <v>31135.221074908328</v>
      </c>
      <c r="N896" s="22">
        <f t="shared" si="243"/>
        <v>31.135221074908326</v>
      </c>
      <c r="O896">
        <f>Data!$B$4*F896</f>
        <v>-373.40277777777607</v>
      </c>
      <c r="P896" s="23">
        <f t="shared" si="244"/>
        <v>-70.180846544442659</v>
      </c>
      <c r="Q896" s="23">
        <f>SUM($P$4:P896)/10000</f>
        <v>20.612208280824149</v>
      </c>
      <c r="R896" s="21">
        <f t="shared" si="245"/>
        <v>0</v>
      </c>
      <c r="S896">
        <f t="shared" si="246"/>
        <v>0</v>
      </c>
      <c r="T896">
        <f>SUM($S$4:S896)</f>
        <v>3053336.8623566506</v>
      </c>
      <c r="U896">
        <f t="shared" si="247"/>
        <v>0.84814912843240298</v>
      </c>
      <c r="V896" s="21">
        <f t="shared" si="248"/>
        <v>1</v>
      </c>
      <c r="W896" s="28">
        <f t="shared" si="249"/>
        <v>-1290.5477892339036</v>
      </c>
      <c r="X896" s="28">
        <f>SUM(W896:W900)</f>
        <v>-11269.904567479685</v>
      </c>
      <c r="Y896">
        <f>SUM($W$4:W896)</f>
        <v>-1058030.7060157333</v>
      </c>
      <c r="Z896">
        <f t="shared" si="254"/>
        <v>0.29389741833770372</v>
      </c>
      <c r="AA896">
        <f t="shared" si="250"/>
        <v>-1.2905477892339179</v>
      </c>
      <c r="AB896">
        <f t="shared" si="252"/>
        <v>1</v>
      </c>
      <c r="AC896">
        <f t="shared" si="251"/>
        <v>-8.016695601851783</v>
      </c>
      <c r="AD896">
        <f t="shared" si="253"/>
        <v>1.0324382313871228</v>
      </c>
      <c r="AE896">
        <f>SUM($AD$4:AD896)/3600</f>
        <v>0.23511793467016298</v>
      </c>
    </row>
    <row r="897" spans="1:31" x14ac:dyDescent="0.3">
      <c r="A897" s="8" t="s">
        <v>24</v>
      </c>
      <c r="B897" s="8">
        <v>893</v>
      </c>
      <c r="C897" s="8">
        <v>304</v>
      </c>
      <c r="D897" s="3">
        <f t="shared" si="237"/>
        <v>18</v>
      </c>
      <c r="E897" s="9">
        <v>64.8</v>
      </c>
      <c r="F897" s="21">
        <f t="shared" si="238"/>
        <v>-0.34722222222222221</v>
      </c>
      <c r="G897" s="5">
        <f t="shared" si="239"/>
        <v>32.4</v>
      </c>
      <c r="H897" s="5">
        <f t="shared" si="240"/>
        <v>95225.6077891975</v>
      </c>
      <c r="I897">
        <f>SUM($D$4:D897)</f>
        <v>6632.1388888888923</v>
      </c>
      <c r="J897">
        <f t="shared" si="241"/>
        <v>18</v>
      </c>
      <c r="K897">
        <f>Data!$B$4*9.81*0.012</f>
        <v>166.57380000000003</v>
      </c>
      <c r="L897" s="22">
        <f t="shared" si="242"/>
        <v>130.92956639999997</v>
      </c>
      <c r="M897" s="22">
        <f>SUM($L$4:L897)</f>
        <v>31266.150641308326</v>
      </c>
      <c r="N897" s="22">
        <f t="shared" si="243"/>
        <v>31.266150641308325</v>
      </c>
      <c r="O897">
        <f>Data!$B$4*F897</f>
        <v>-491.3194444444444</v>
      </c>
      <c r="P897" s="23">
        <f t="shared" si="244"/>
        <v>-193.8160780444444</v>
      </c>
      <c r="Q897" s="23">
        <f>SUM($P$4:P897)/10000</f>
        <v>20.592826673019704</v>
      </c>
      <c r="R897" s="21">
        <f t="shared" si="245"/>
        <v>0</v>
      </c>
      <c r="S897">
        <f t="shared" si="246"/>
        <v>0</v>
      </c>
      <c r="T897">
        <f>SUM($S$4:S897)</f>
        <v>3053336.8623566506</v>
      </c>
      <c r="U897">
        <f t="shared" si="247"/>
        <v>0.84814912843240298</v>
      </c>
      <c r="V897" s="21">
        <f t="shared" si="248"/>
        <v>1</v>
      </c>
      <c r="W897" s="28">
        <f t="shared" si="249"/>
        <v>-3488.689404799999</v>
      </c>
      <c r="X897" s="28"/>
      <c r="Y897">
        <f>SUM($W$4:W897)</f>
        <v>-1061519.3954205334</v>
      </c>
      <c r="Z897">
        <f t="shared" si="254"/>
        <v>0.29486649872792592</v>
      </c>
      <c r="AA897">
        <f t="shared" si="250"/>
        <v>-3.4886894047999992</v>
      </c>
      <c r="AB897">
        <f t="shared" si="252"/>
        <v>1</v>
      </c>
      <c r="AC897">
        <f t="shared" si="251"/>
        <v>-10.011998456790149</v>
      </c>
      <c r="AD897">
        <f t="shared" si="253"/>
        <v>2.7909515238399996</v>
      </c>
      <c r="AE897">
        <f>SUM($AD$4:AD897)/3600</f>
        <v>0.23589319898234076</v>
      </c>
    </row>
    <row r="898" spans="1:31" x14ac:dyDescent="0.3">
      <c r="A898" s="8" t="s">
        <v>24</v>
      </c>
      <c r="B898" s="8">
        <v>894</v>
      </c>
      <c r="C898" s="8">
        <v>305</v>
      </c>
      <c r="D898" s="3">
        <f t="shared" si="237"/>
        <v>17.666666666666668</v>
      </c>
      <c r="E898" s="9">
        <v>63.6</v>
      </c>
      <c r="F898" s="21">
        <f t="shared" si="238"/>
        <v>-0.36111111111111133</v>
      </c>
      <c r="G898" s="5">
        <f t="shared" si="239"/>
        <v>31.8</v>
      </c>
      <c r="H898" s="5">
        <f t="shared" si="240"/>
        <v>111531.54135154957</v>
      </c>
      <c r="I898">
        <f>SUM($D$4:D898)</f>
        <v>6649.8055555555593</v>
      </c>
      <c r="J898">
        <f t="shared" si="241"/>
        <v>17.66666666666697</v>
      </c>
      <c r="K898">
        <f>Data!$B$4*9.81*0.012</f>
        <v>166.57380000000003</v>
      </c>
      <c r="L898" s="22">
        <f t="shared" si="242"/>
        <v>126.1252236</v>
      </c>
      <c r="M898" s="22">
        <f>SUM($L$4:L898)</f>
        <v>31392.275864908326</v>
      </c>
      <c r="N898" s="22">
        <f t="shared" si="243"/>
        <v>31.392275864908328</v>
      </c>
      <c r="O898">
        <f>Data!$B$4*F898</f>
        <v>-510.97222222222251</v>
      </c>
      <c r="P898" s="23">
        <f t="shared" si="244"/>
        <v>-218.27319862222248</v>
      </c>
      <c r="Q898" s="23">
        <f>SUM($P$4:P898)/10000</f>
        <v>20.570999353157482</v>
      </c>
      <c r="R898" s="21">
        <f t="shared" si="245"/>
        <v>0</v>
      </c>
      <c r="S898">
        <f t="shared" si="246"/>
        <v>0</v>
      </c>
      <c r="T898">
        <f>SUM($S$4:S898)</f>
        <v>3053336.8623566506</v>
      </c>
      <c r="U898">
        <f t="shared" si="247"/>
        <v>0.84814912843240298</v>
      </c>
      <c r="V898" s="21">
        <f t="shared" si="248"/>
        <v>1</v>
      </c>
      <c r="W898" s="28">
        <f t="shared" si="249"/>
        <v>-3856.1598423259966</v>
      </c>
      <c r="X898" s="28"/>
      <c r="Y898">
        <f>SUM($W$4:W898)</f>
        <v>-1065375.5552628594</v>
      </c>
      <c r="Z898">
        <f t="shared" si="254"/>
        <v>0.29593765423968316</v>
      </c>
      <c r="AA898">
        <f t="shared" si="250"/>
        <v>-3.8561598423259307</v>
      </c>
      <c r="AB898">
        <f t="shared" si="252"/>
        <v>1</v>
      </c>
      <c r="AC898">
        <f t="shared" si="251"/>
        <v>-8.411388888888867</v>
      </c>
      <c r="AD898">
        <f t="shared" si="253"/>
        <v>3.0849278738607975</v>
      </c>
      <c r="AE898">
        <f>SUM($AD$4:AD898)/3600</f>
        <v>0.23675012339174653</v>
      </c>
    </row>
    <row r="899" spans="1:31" x14ac:dyDescent="0.3">
      <c r="A899" s="8" t="s">
        <v>24</v>
      </c>
      <c r="B899" s="8">
        <v>895</v>
      </c>
      <c r="C899" s="8">
        <v>306</v>
      </c>
      <c r="D899" s="3">
        <f t="shared" si="237"/>
        <v>17.388888888888889</v>
      </c>
      <c r="E899" s="9">
        <v>62.6</v>
      </c>
      <c r="F899" s="21">
        <f t="shared" si="238"/>
        <v>-0.30555555555555497</v>
      </c>
      <c r="G899" s="5">
        <f t="shared" si="239"/>
        <v>31.3</v>
      </c>
      <c r="H899" s="5">
        <f t="shared" si="240"/>
        <v>62085.805460266492</v>
      </c>
      <c r="I899">
        <f>SUM($D$4:D899)</f>
        <v>6667.194444444448</v>
      </c>
      <c r="J899">
        <f t="shared" si="241"/>
        <v>17.388888888888687</v>
      </c>
      <c r="K899">
        <f>Data!$B$4*9.81*0.012</f>
        <v>166.57380000000003</v>
      </c>
      <c r="L899" s="22">
        <f t="shared" si="242"/>
        <v>122.19020243333334</v>
      </c>
      <c r="M899" s="22">
        <f>SUM($L$4:L899)</f>
        <v>31514.466067341658</v>
      </c>
      <c r="N899" s="22">
        <f t="shared" si="243"/>
        <v>31.514466067341658</v>
      </c>
      <c r="O899">
        <f>Data!$B$4*F899</f>
        <v>-432.36111111111029</v>
      </c>
      <c r="P899" s="23">
        <f t="shared" si="244"/>
        <v>-143.59710867777693</v>
      </c>
      <c r="Q899" s="23">
        <f>SUM($P$4:P899)/10000</f>
        <v>20.556639642289703</v>
      </c>
      <c r="R899" s="21">
        <f t="shared" si="245"/>
        <v>0</v>
      </c>
      <c r="S899">
        <f t="shared" si="246"/>
        <v>0</v>
      </c>
      <c r="T899">
        <f>SUM($S$4:S899)</f>
        <v>3053336.8623566506</v>
      </c>
      <c r="U899">
        <f t="shared" si="247"/>
        <v>0.84814912843240298</v>
      </c>
      <c r="V899" s="21">
        <f t="shared" si="248"/>
        <v>1</v>
      </c>
      <c r="W899" s="28">
        <f t="shared" si="249"/>
        <v>-2496.9941675635364</v>
      </c>
      <c r="X899" s="28"/>
      <c r="Y899">
        <f>SUM($W$4:W899)</f>
        <v>-1067872.549430423</v>
      </c>
      <c r="Z899">
        <f t="shared" si="254"/>
        <v>0.29663126373067306</v>
      </c>
      <c r="AA899">
        <f t="shared" si="250"/>
        <v>-2.4969941675635656</v>
      </c>
      <c r="AB899">
        <f t="shared" si="252"/>
        <v>1</v>
      </c>
      <c r="AC899">
        <f t="shared" si="251"/>
        <v>-6.8893904320987582</v>
      </c>
      <c r="AD899">
        <f t="shared" si="253"/>
        <v>1.9975953340508292</v>
      </c>
      <c r="AE899">
        <f>SUM($AD$4:AD899)/3600</f>
        <v>0.23730501098453843</v>
      </c>
    </row>
    <row r="900" spans="1:31" x14ac:dyDescent="0.3">
      <c r="A900" s="8" t="s">
        <v>24</v>
      </c>
      <c r="B900" s="8">
        <v>896</v>
      </c>
      <c r="C900" s="8">
        <v>307</v>
      </c>
      <c r="D900" s="3">
        <f t="shared" si="237"/>
        <v>17.25</v>
      </c>
      <c r="E900" s="9">
        <v>62.1</v>
      </c>
      <c r="F900" s="21">
        <f t="shared" si="238"/>
        <v>-0.20833333333333331</v>
      </c>
      <c r="G900" s="5">
        <f t="shared" si="239"/>
        <v>31.05</v>
      </c>
      <c r="H900" s="5">
        <f t="shared" si="240"/>
        <v>2350.0170221267249</v>
      </c>
      <c r="I900">
        <f>SUM($D$4:D900)</f>
        <v>6684.444444444448</v>
      </c>
      <c r="J900">
        <f t="shared" si="241"/>
        <v>17.25</v>
      </c>
      <c r="K900">
        <f>Data!$B$4*9.81*0.012</f>
        <v>166.57380000000003</v>
      </c>
      <c r="L900" s="22">
        <f t="shared" si="242"/>
        <v>120.24607747499998</v>
      </c>
      <c r="M900" s="22">
        <f>SUM($L$4:L900)</f>
        <v>31634.712144816658</v>
      </c>
      <c r="N900" s="22">
        <f t="shared" si="243"/>
        <v>31.634712144816657</v>
      </c>
      <c r="O900">
        <f>Data!$B$4*F900</f>
        <v>-294.79166666666663</v>
      </c>
      <c r="P900" s="23">
        <f t="shared" si="244"/>
        <v>-7.9717891916666304</v>
      </c>
      <c r="Q900" s="23">
        <f>SUM($P$4:P900)/10000</f>
        <v>20.555842463370535</v>
      </c>
      <c r="R900" s="21">
        <f t="shared" si="245"/>
        <v>0</v>
      </c>
      <c r="S900">
        <f t="shared" si="246"/>
        <v>0</v>
      </c>
      <c r="T900">
        <f>SUM($S$4:S900)</f>
        <v>3053336.8623566506</v>
      </c>
      <c r="U900">
        <f t="shared" si="247"/>
        <v>0.84814912843240298</v>
      </c>
      <c r="V900" s="21">
        <f t="shared" si="248"/>
        <v>1</v>
      </c>
      <c r="W900" s="28">
        <f t="shared" si="249"/>
        <v>-137.51336355624937</v>
      </c>
      <c r="X900" s="28"/>
      <c r="Y900">
        <f>SUM($W$4:W900)</f>
        <v>-1068010.0627939792</v>
      </c>
      <c r="Z900">
        <f t="shared" si="254"/>
        <v>0.29666946188721643</v>
      </c>
      <c r="AA900">
        <f t="shared" si="250"/>
        <v>-0.13751336355624938</v>
      </c>
      <c r="AB900">
        <f t="shared" si="252"/>
        <v>1</v>
      </c>
      <c r="AC900">
        <f t="shared" si="251"/>
        <v>-3.4037519290123752</v>
      </c>
      <c r="AD900">
        <f t="shared" si="253"/>
        <v>0.1100106908449995</v>
      </c>
      <c r="AE900">
        <f>SUM($AD$4:AD900)/3600</f>
        <v>0.23733556950977316</v>
      </c>
    </row>
    <row r="901" spans="1:31" x14ac:dyDescent="0.3">
      <c r="A901" s="8" t="s">
        <v>24</v>
      </c>
      <c r="B901" s="8">
        <v>897</v>
      </c>
      <c r="C901" s="8">
        <v>308</v>
      </c>
      <c r="D901" s="3">
        <f t="shared" ref="D901:D964" si="255">E901/3.6</f>
        <v>17.194444444444443</v>
      </c>
      <c r="E901" s="9">
        <v>61.9</v>
      </c>
      <c r="F901" s="21">
        <f t="shared" ref="F901:F964" si="256">($E901-$E899)/2/3.6</f>
        <v>-9.7222222222222612E-2</v>
      </c>
      <c r="G901" s="5">
        <f t="shared" ref="G901:G964" si="257">(E901-0)/2</f>
        <v>30.95</v>
      </c>
      <c r="H901" s="5">
        <f t="shared" ref="H901:H964" si="258">P901*O901</f>
        <v>-20425.918813115557</v>
      </c>
      <c r="I901">
        <f>SUM($D$4:D901)</f>
        <v>6701.6388888888923</v>
      </c>
      <c r="J901">
        <f t="shared" ref="J901:J964" si="259">I901-I900</f>
        <v>17.194444444444343</v>
      </c>
      <c r="K901">
        <f>Data!$B$4*9.81*0.012</f>
        <v>166.57380000000003</v>
      </c>
      <c r="L901" s="22">
        <f t="shared" ref="L901:L964" si="260">0.5*2.13*1.224*0.31*(D901^2)</f>
        <v>119.4727928083333</v>
      </c>
      <c r="M901" s="22">
        <f>SUM($L$4:L901)</f>
        <v>31754.184937624992</v>
      </c>
      <c r="N901" s="22">
        <f t="shared" ref="N901:N964" si="261">M901/1000</f>
        <v>31.754184937624991</v>
      </c>
      <c r="O901">
        <f>Data!$B$4*F901</f>
        <v>-137.569444444445</v>
      </c>
      <c r="P901" s="23">
        <f t="shared" ref="P901:P964" si="262">L901+K901+O901</f>
        <v>148.47714836388835</v>
      </c>
      <c r="Q901" s="23">
        <f>SUM($P$4:P901)/10000</f>
        <v>20.570690178206924</v>
      </c>
      <c r="R901" s="21">
        <f t="shared" ref="R901:R964" si="263">IF(O901&lt;0.0001,0,1)</f>
        <v>0</v>
      </c>
      <c r="S901">
        <f t="shared" ref="S901:S964" si="264">IF(R901&lt;1,0,1)*(J901*P901)</f>
        <v>0</v>
      </c>
      <c r="T901">
        <f>SUM($S$4:S901)</f>
        <v>3053336.8623566506</v>
      </c>
      <c r="U901">
        <f t="shared" ref="U901:U964" si="265">T901/3600000</f>
        <v>0.84814912843240298</v>
      </c>
      <c r="V901" s="21">
        <f t="shared" ref="V901:V964" si="266">IF(P901&lt;-0.000001,1,0)</f>
        <v>0</v>
      </c>
      <c r="W901">
        <f t="shared" ref="W901:W964" si="267">IF(V901&lt;1,0,1*J901*P901)</f>
        <v>0</v>
      </c>
      <c r="Y901">
        <f>SUM($W$4:W901)</f>
        <v>-1068010.0627939792</v>
      </c>
      <c r="Z901">
        <f t="shared" si="254"/>
        <v>0.29666946188721643</v>
      </c>
      <c r="AA901">
        <f t="shared" ref="AA901:AA964" si="268">P901*D901/1000</f>
        <v>2.5529820788124136</v>
      </c>
      <c r="AB901">
        <f t="shared" si="252"/>
        <v>0</v>
      </c>
      <c r="AC901">
        <f t="shared" si="251"/>
        <v>-1.3538580246913898</v>
      </c>
      <c r="AD901">
        <f t="shared" si="253"/>
        <v>0</v>
      </c>
      <c r="AE901">
        <f>SUM($AD$4:AD901)/3600</f>
        <v>0.23733556950977316</v>
      </c>
    </row>
    <row r="902" spans="1:31" x14ac:dyDescent="0.3">
      <c r="A902" s="8" t="s">
        <v>24</v>
      </c>
      <c r="B902" s="8">
        <v>898</v>
      </c>
      <c r="C902" s="8">
        <v>309</v>
      </c>
      <c r="D902" s="3">
        <f t="shared" si="255"/>
        <v>17.194444444444443</v>
      </c>
      <c r="E902" s="9">
        <v>61.9</v>
      </c>
      <c r="F902" s="21">
        <f t="shared" si="256"/>
        <v>-2.7777777777778172E-2</v>
      </c>
      <c r="G902" s="5">
        <f t="shared" si="257"/>
        <v>30.95</v>
      </c>
      <c r="H902" s="5">
        <f t="shared" si="258"/>
        <v>-9698.2935475745762</v>
      </c>
      <c r="I902">
        <f>SUM($D$4:D902)</f>
        <v>6718.8333333333367</v>
      </c>
      <c r="J902">
        <f t="shared" si="259"/>
        <v>17.194444444444343</v>
      </c>
      <c r="K902">
        <f>Data!$B$4*9.81*0.012</f>
        <v>166.57380000000003</v>
      </c>
      <c r="L902" s="22">
        <f t="shared" si="260"/>
        <v>119.4727928083333</v>
      </c>
      <c r="M902" s="22">
        <f>SUM($L$4:L902)</f>
        <v>31873.657730433326</v>
      </c>
      <c r="N902" s="22">
        <f t="shared" si="261"/>
        <v>31.873657730433326</v>
      </c>
      <c r="O902">
        <f>Data!$B$4*F902</f>
        <v>-39.305555555556111</v>
      </c>
      <c r="P902" s="23">
        <f t="shared" si="262"/>
        <v>246.74103725277723</v>
      </c>
      <c r="Q902" s="23">
        <f>SUM($P$4:P902)/10000</f>
        <v>20.595364281932202</v>
      </c>
      <c r="R902" s="21">
        <f t="shared" si="263"/>
        <v>0</v>
      </c>
      <c r="S902">
        <f t="shared" si="264"/>
        <v>0</v>
      </c>
      <c r="T902">
        <f>SUM($S$4:S902)</f>
        <v>3053336.8623566506</v>
      </c>
      <c r="U902">
        <f t="shared" si="265"/>
        <v>0.84814912843240298</v>
      </c>
      <c r="V902" s="21">
        <f t="shared" si="266"/>
        <v>0</v>
      </c>
      <c r="W902">
        <f t="shared" si="267"/>
        <v>0</v>
      </c>
      <c r="Y902">
        <f>SUM($W$4:W902)</f>
        <v>-1068010.0627939792</v>
      </c>
      <c r="Z902">
        <f t="shared" si="254"/>
        <v>0.29666946188721643</v>
      </c>
      <c r="AA902">
        <f t="shared" si="268"/>
        <v>4.2425750572074747</v>
      </c>
      <c r="AB902">
        <f t="shared" si="252"/>
        <v>0</v>
      </c>
      <c r="AC902">
        <f t="shared" ref="AC902:AC965" si="269">(0.5*1415*(D902^2-D901^2)/1000)</f>
        <v>0</v>
      </c>
      <c r="AD902">
        <f t="shared" si="253"/>
        <v>0</v>
      </c>
      <c r="AE902">
        <f>SUM($AD$4:AD902)/3600</f>
        <v>0.23733556950977316</v>
      </c>
    </row>
    <row r="903" spans="1:31" x14ac:dyDescent="0.3">
      <c r="A903" s="8" t="s">
        <v>24</v>
      </c>
      <c r="B903" s="8">
        <v>899</v>
      </c>
      <c r="C903" s="8">
        <v>310</v>
      </c>
      <c r="D903" s="3">
        <f t="shared" si="255"/>
        <v>17.166666666666664</v>
      </c>
      <c r="E903" s="9">
        <v>61.8</v>
      </c>
      <c r="F903" s="21">
        <f t="shared" si="256"/>
        <v>-1.3888888888889086E-2</v>
      </c>
      <c r="G903" s="5">
        <f t="shared" si="257"/>
        <v>30.9</v>
      </c>
      <c r="H903" s="5">
        <f t="shared" si="258"/>
        <v>-5227.7982360131855</v>
      </c>
      <c r="I903">
        <f>SUM($D$4:D903)</f>
        <v>6736.0000000000036</v>
      </c>
      <c r="J903">
        <f t="shared" si="259"/>
        <v>17.16666666666697</v>
      </c>
      <c r="K903">
        <f>Data!$B$4*9.81*0.012</f>
        <v>166.57380000000003</v>
      </c>
      <c r="L903" s="22">
        <f t="shared" si="260"/>
        <v>119.08708589999995</v>
      </c>
      <c r="M903" s="22">
        <f>SUM($L$4:L903)</f>
        <v>31992.744816333325</v>
      </c>
      <c r="N903" s="22">
        <f t="shared" si="261"/>
        <v>31.992744816333325</v>
      </c>
      <c r="O903">
        <f>Data!$B$4*F903</f>
        <v>-19.652777777778056</v>
      </c>
      <c r="P903" s="23">
        <f t="shared" si="262"/>
        <v>266.00810812222193</v>
      </c>
      <c r="Q903" s="23">
        <f>SUM($P$4:P903)/10000</f>
        <v>20.621965092744421</v>
      </c>
      <c r="R903" s="21">
        <f t="shared" si="263"/>
        <v>0</v>
      </c>
      <c r="S903">
        <f t="shared" si="264"/>
        <v>0</v>
      </c>
      <c r="T903">
        <f>SUM($S$4:S903)</f>
        <v>3053336.8623566506</v>
      </c>
      <c r="U903">
        <f t="shared" si="265"/>
        <v>0.84814912843240298</v>
      </c>
      <c r="V903" s="21">
        <f t="shared" si="266"/>
        <v>0</v>
      </c>
      <c r="W903">
        <f t="shared" si="267"/>
        <v>0</v>
      </c>
      <c r="Y903">
        <f>SUM($W$4:W903)</f>
        <v>-1068010.0627939792</v>
      </c>
      <c r="Z903">
        <f t="shared" si="254"/>
        <v>0.29666946188721643</v>
      </c>
      <c r="AA903">
        <f t="shared" si="268"/>
        <v>4.5664725227648084</v>
      </c>
      <c r="AB903">
        <f t="shared" si="252"/>
        <v>0</v>
      </c>
      <c r="AC903">
        <f t="shared" si="269"/>
        <v>-0.67529128086423729</v>
      </c>
      <c r="AD903">
        <f t="shared" si="253"/>
        <v>0</v>
      </c>
      <c r="AE903">
        <f>SUM($AD$4:AD903)/3600</f>
        <v>0.23733556950977316</v>
      </c>
    </row>
    <row r="904" spans="1:31" x14ac:dyDescent="0.3">
      <c r="A904" s="8" t="s">
        <v>24</v>
      </c>
      <c r="B904" s="8">
        <v>900</v>
      </c>
      <c r="C904" s="8">
        <v>311</v>
      </c>
      <c r="D904" s="3">
        <f t="shared" si="255"/>
        <v>17.083333333333332</v>
      </c>
      <c r="E904" s="9">
        <v>61.5</v>
      </c>
      <c r="F904" s="21">
        <f t="shared" si="256"/>
        <v>-5.5555555555555358E-2</v>
      </c>
      <c r="G904" s="5">
        <f t="shared" si="257"/>
        <v>30.75</v>
      </c>
      <c r="H904" s="5">
        <f t="shared" si="258"/>
        <v>-16185.744444772339</v>
      </c>
      <c r="I904">
        <f>SUM($D$4:D904)</f>
        <v>6753.0833333333367</v>
      </c>
      <c r="J904">
        <f t="shared" si="259"/>
        <v>17.08333333333303</v>
      </c>
      <c r="K904">
        <f>Data!$B$4*9.81*0.012</f>
        <v>166.57380000000003</v>
      </c>
      <c r="L904" s="22">
        <f t="shared" si="260"/>
        <v>117.93370687499996</v>
      </c>
      <c r="M904" s="22">
        <f>SUM($L$4:L904)</f>
        <v>32110.678523208324</v>
      </c>
      <c r="N904" s="22">
        <f t="shared" si="261"/>
        <v>32.110678523208321</v>
      </c>
      <c r="O904">
        <f>Data!$B$4*F904</f>
        <v>-78.61111111111083</v>
      </c>
      <c r="P904" s="23">
        <f t="shared" si="262"/>
        <v>205.89639576388916</v>
      </c>
      <c r="Q904" s="23">
        <f>SUM($P$4:P904)/10000</f>
        <v>20.642554732320811</v>
      </c>
      <c r="R904" s="21">
        <f t="shared" si="263"/>
        <v>0</v>
      </c>
      <c r="S904">
        <f t="shared" si="264"/>
        <v>0</v>
      </c>
      <c r="T904">
        <f>SUM($S$4:S904)</f>
        <v>3053336.8623566506</v>
      </c>
      <c r="U904">
        <f t="shared" si="265"/>
        <v>0.84814912843240298</v>
      </c>
      <c r="V904" s="21">
        <f t="shared" si="266"/>
        <v>0</v>
      </c>
      <c r="W904">
        <f t="shared" si="267"/>
        <v>0</v>
      </c>
      <c r="Y904">
        <f>SUM($W$4:W904)</f>
        <v>-1068010.0627939792</v>
      </c>
      <c r="Z904">
        <f t="shared" si="254"/>
        <v>0.29666946188721643</v>
      </c>
      <c r="AA904">
        <f t="shared" si="268"/>
        <v>3.5173967609664398</v>
      </c>
      <c r="AB904">
        <f t="shared" si="252"/>
        <v>0</v>
      </c>
      <c r="AC904">
        <f t="shared" si="269"/>
        <v>-2.0193229166666398</v>
      </c>
      <c r="AD904">
        <f t="shared" si="253"/>
        <v>0</v>
      </c>
      <c r="AE904">
        <f>SUM($AD$4:AD904)/3600</f>
        <v>0.23733556950977316</v>
      </c>
    </row>
    <row r="905" spans="1:31" x14ac:dyDescent="0.3">
      <c r="A905" s="8" t="s">
        <v>24</v>
      </c>
      <c r="B905" s="8">
        <v>901</v>
      </c>
      <c r="C905" s="8">
        <v>312</v>
      </c>
      <c r="D905" s="3">
        <f t="shared" si="255"/>
        <v>16.916666666666664</v>
      </c>
      <c r="E905" s="9">
        <v>60.9</v>
      </c>
      <c r="F905" s="21">
        <f t="shared" si="256"/>
        <v>-0.12499999999999981</v>
      </c>
      <c r="G905" s="5">
        <f t="shared" si="257"/>
        <v>30.45</v>
      </c>
      <c r="H905" s="5">
        <f t="shared" si="258"/>
        <v>-18632.469982765637</v>
      </c>
      <c r="I905">
        <f>SUM($D$4:D905)</f>
        <v>6770.0000000000036</v>
      </c>
      <c r="J905">
        <f t="shared" si="259"/>
        <v>16.91666666666697</v>
      </c>
      <c r="K905">
        <f>Data!$B$4*9.81*0.012</f>
        <v>166.57380000000003</v>
      </c>
      <c r="L905" s="22">
        <f t="shared" si="260"/>
        <v>115.64378647499996</v>
      </c>
      <c r="M905" s="22">
        <f>SUM($L$4:L905)</f>
        <v>32226.322309683324</v>
      </c>
      <c r="N905" s="22">
        <f t="shared" si="261"/>
        <v>32.226322309683326</v>
      </c>
      <c r="O905">
        <f>Data!$B$4*F905</f>
        <v>-176.87499999999972</v>
      </c>
      <c r="P905" s="23">
        <f t="shared" si="262"/>
        <v>105.34258647500025</v>
      </c>
      <c r="Q905" s="23">
        <f>SUM($P$4:P905)/10000</f>
        <v>20.65308899096831</v>
      </c>
      <c r="R905" s="21">
        <f t="shared" si="263"/>
        <v>0</v>
      </c>
      <c r="S905">
        <f t="shared" si="264"/>
        <v>0</v>
      </c>
      <c r="T905">
        <f>SUM($S$4:S905)</f>
        <v>3053336.8623566506</v>
      </c>
      <c r="U905">
        <f t="shared" si="265"/>
        <v>0.84814912843240298</v>
      </c>
      <c r="V905" s="21">
        <f t="shared" si="266"/>
        <v>0</v>
      </c>
      <c r="W905">
        <f t="shared" si="267"/>
        <v>0</v>
      </c>
      <c r="Y905">
        <f>SUM($W$4:W905)</f>
        <v>-1068010.0627939792</v>
      </c>
      <c r="Z905">
        <f t="shared" si="254"/>
        <v>0.29666946188721643</v>
      </c>
      <c r="AA905">
        <f t="shared" si="268"/>
        <v>1.7820454212020873</v>
      </c>
      <c r="AB905">
        <f t="shared" si="252"/>
        <v>0</v>
      </c>
      <c r="AC905">
        <f t="shared" si="269"/>
        <v>-4.0091666666666805</v>
      </c>
      <c r="AD905">
        <f t="shared" si="253"/>
        <v>0</v>
      </c>
      <c r="AE905">
        <f>SUM($AD$4:AD905)/3600</f>
        <v>0.23733556950977316</v>
      </c>
    </row>
    <row r="906" spans="1:31" x14ac:dyDescent="0.3">
      <c r="A906" s="8" t="s">
        <v>24</v>
      </c>
      <c r="B906" s="8">
        <v>902</v>
      </c>
      <c r="C906" s="8">
        <v>313</v>
      </c>
      <c r="D906" s="3">
        <f t="shared" si="255"/>
        <v>16.583333333333332</v>
      </c>
      <c r="E906" s="9">
        <v>59.7</v>
      </c>
      <c r="F906" s="21">
        <f t="shared" si="256"/>
        <v>-0.24999999999999961</v>
      </c>
      <c r="G906" s="5">
        <f t="shared" si="257"/>
        <v>29.85</v>
      </c>
      <c r="H906" s="5">
        <f t="shared" si="258"/>
        <v>26900.8846927185</v>
      </c>
      <c r="I906">
        <f>SUM($D$4:D906)</f>
        <v>6786.5833333333367</v>
      </c>
      <c r="J906">
        <f t="shared" si="259"/>
        <v>16.58333333333303</v>
      </c>
      <c r="K906">
        <f>Data!$B$4*9.81*0.012</f>
        <v>166.57380000000003</v>
      </c>
      <c r="L906" s="22">
        <f t="shared" si="260"/>
        <v>111.13129627499997</v>
      </c>
      <c r="M906" s="22">
        <f>SUM($L$4:L906)</f>
        <v>32337.453605958326</v>
      </c>
      <c r="N906" s="22">
        <f t="shared" si="261"/>
        <v>32.337453605958324</v>
      </c>
      <c r="O906">
        <f>Data!$B$4*F906</f>
        <v>-353.74999999999943</v>
      </c>
      <c r="P906" s="23">
        <f t="shared" si="262"/>
        <v>-76.044903724999415</v>
      </c>
      <c r="Q906" s="23">
        <f>SUM($P$4:P906)/10000</f>
        <v>20.645484500595806</v>
      </c>
      <c r="R906" s="21">
        <f t="shared" si="263"/>
        <v>0</v>
      </c>
      <c r="S906">
        <f t="shared" si="264"/>
        <v>0</v>
      </c>
      <c r="T906">
        <f>SUM($S$4:S906)</f>
        <v>3053336.8623566506</v>
      </c>
      <c r="U906">
        <f t="shared" si="265"/>
        <v>0.84814912843240298</v>
      </c>
      <c r="V906" s="21">
        <f t="shared" si="266"/>
        <v>1</v>
      </c>
      <c r="W906" s="28">
        <f t="shared" si="267"/>
        <v>-1261.0779867728838</v>
      </c>
      <c r="X906" s="28">
        <f>SUM(W906:W911)</f>
        <v>-80620.22696381819</v>
      </c>
      <c r="Y906">
        <f>SUM($W$4:W906)</f>
        <v>-1069271.1407807521</v>
      </c>
      <c r="Z906">
        <f t="shared" si="254"/>
        <v>0.29701976132798669</v>
      </c>
      <c r="AA906">
        <f t="shared" si="268"/>
        <v>-1.2610779867729067</v>
      </c>
      <c r="AB906">
        <f t="shared" si="252"/>
        <v>1</v>
      </c>
      <c r="AC906">
        <f t="shared" si="269"/>
        <v>-7.90041666666664</v>
      </c>
      <c r="AD906">
        <f t="shared" si="253"/>
        <v>1.0088623894183071</v>
      </c>
      <c r="AE906">
        <f>SUM($AD$4:AD906)/3600</f>
        <v>0.23761580906238935</v>
      </c>
    </row>
    <row r="907" spans="1:31" x14ac:dyDescent="0.3">
      <c r="A907" s="8" t="s">
        <v>24</v>
      </c>
      <c r="B907" s="8">
        <v>903</v>
      </c>
      <c r="C907" s="8">
        <v>314</v>
      </c>
      <c r="D907" s="3">
        <f t="shared" si="255"/>
        <v>15.166666666666666</v>
      </c>
      <c r="E907" s="9">
        <v>54.6</v>
      </c>
      <c r="F907" s="21">
        <f t="shared" si="256"/>
        <v>-0.87499999999999956</v>
      </c>
      <c r="G907" s="5">
        <f t="shared" si="257"/>
        <v>27.3</v>
      </c>
      <c r="H907" s="5">
        <f t="shared" si="258"/>
        <v>1211624.354380561</v>
      </c>
      <c r="I907">
        <f>SUM($D$4:D907)</f>
        <v>6801.7500000000036</v>
      </c>
      <c r="J907">
        <f t="shared" si="259"/>
        <v>15.16666666666697</v>
      </c>
      <c r="K907">
        <f>Data!$B$4*9.81*0.012</f>
        <v>166.57380000000003</v>
      </c>
      <c r="L907" s="22">
        <f t="shared" si="260"/>
        <v>92.955053099999986</v>
      </c>
      <c r="M907" s="22">
        <f>SUM($L$4:L907)</f>
        <v>32430.408659058325</v>
      </c>
      <c r="N907" s="22">
        <f t="shared" si="261"/>
        <v>32.430408659058322</v>
      </c>
      <c r="O907">
        <f>Data!$B$4*F907</f>
        <v>-1238.1249999999993</v>
      </c>
      <c r="P907" s="23">
        <f t="shared" si="262"/>
        <v>-978.59614689999933</v>
      </c>
      <c r="Q907" s="23">
        <f>SUM($P$4:P907)/10000</f>
        <v>20.547624885905808</v>
      </c>
      <c r="R907" s="21">
        <f t="shared" si="263"/>
        <v>0</v>
      </c>
      <c r="S907">
        <f t="shared" si="264"/>
        <v>0</v>
      </c>
      <c r="T907">
        <f>SUM($S$4:S907)</f>
        <v>3053336.8623566506</v>
      </c>
      <c r="U907">
        <f t="shared" si="265"/>
        <v>0.84814912843240298</v>
      </c>
      <c r="V907" s="21">
        <f t="shared" si="266"/>
        <v>1</v>
      </c>
      <c r="W907" s="28">
        <f t="shared" si="267"/>
        <v>-14842.041561316953</v>
      </c>
      <c r="X907" s="28"/>
      <c r="Y907">
        <f>SUM($W$4:W907)</f>
        <v>-1084113.182342069</v>
      </c>
      <c r="Z907">
        <f t="shared" si="254"/>
        <v>0.30114255065057471</v>
      </c>
      <c r="AA907">
        <f t="shared" si="268"/>
        <v>-14.842041561316655</v>
      </c>
      <c r="AB907">
        <f t="shared" si="252"/>
        <v>1</v>
      </c>
      <c r="AC907">
        <f t="shared" si="269"/>
        <v>-31.82276041666664</v>
      </c>
      <c r="AD907">
        <f t="shared" si="253"/>
        <v>11.873633249053563</v>
      </c>
      <c r="AE907">
        <f>SUM($AD$4:AD907)/3600</f>
        <v>0.24091404052045978</v>
      </c>
    </row>
    <row r="908" spans="1:31" x14ac:dyDescent="0.3">
      <c r="A908" s="8" t="s">
        <v>24</v>
      </c>
      <c r="B908" s="8">
        <v>904</v>
      </c>
      <c r="C908" s="8">
        <v>315</v>
      </c>
      <c r="D908" s="3">
        <f t="shared" si="255"/>
        <v>13.694444444444443</v>
      </c>
      <c r="E908" s="9">
        <v>49.3</v>
      </c>
      <c r="F908" s="21">
        <f t="shared" si="256"/>
        <v>-1.4444444444444453</v>
      </c>
      <c r="G908" s="5">
        <f t="shared" si="257"/>
        <v>24.65</v>
      </c>
      <c r="H908" s="5">
        <f t="shared" si="258"/>
        <v>3682127.9374706508</v>
      </c>
      <c r="I908">
        <f>SUM($D$4:D908)</f>
        <v>6815.444444444448</v>
      </c>
      <c r="J908">
        <f t="shared" si="259"/>
        <v>13.694444444444343</v>
      </c>
      <c r="K908">
        <f>Data!$B$4*9.81*0.012</f>
        <v>166.57380000000003</v>
      </c>
      <c r="L908" s="22">
        <f t="shared" si="260"/>
        <v>75.784703608333302</v>
      </c>
      <c r="M908" s="22">
        <f>SUM($L$4:L908)</f>
        <v>32506.193362666658</v>
      </c>
      <c r="N908" s="22">
        <f t="shared" si="261"/>
        <v>32.506193362666657</v>
      </c>
      <c r="O908">
        <f>Data!$B$4*F908</f>
        <v>-2043.8888888888901</v>
      </c>
      <c r="P908" s="23">
        <f t="shared" si="262"/>
        <v>-1801.5303852805566</v>
      </c>
      <c r="Q908" s="23">
        <f>SUM($P$4:P908)/10000</f>
        <v>20.367471847377754</v>
      </c>
      <c r="R908" s="21">
        <f t="shared" si="263"/>
        <v>0</v>
      </c>
      <c r="S908">
        <f t="shared" si="264"/>
        <v>0</v>
      </c>
      <c r="T908">
        <f>SUM($S$4:S908)</f>
        <v>3053336.8623566506</v>
      </c>
      <c r="U908">
        <f t="shared" si="265"/>
        <v>0.84814912843240298</v>
      </c>
      <c r="V908" s="21">
        <f t="shared" si="266"/>
        <v>1</v>
      </c>
      <c r="W908" s="28">
        <f t="shared" si="267"/>
        <v>-24670.957776202995</v>
      </c>
      <c r="X908" s="28"/>
      <c r="Y908">
        <f>SUM($W$4:W908)</f>
        <v>-1108784.140118272</v>
      </c>
      <c r="Z908">
        <f t="shared" si="254"/>
        <v>0.3079955944772978</v>
      </c>
      <c r="AA908">
        <f t="shared" si="268"/>
        <v>-24.670957776203178</v>
      </c>
      <c r="AB908">
        <f t="shared" si="252"/>
        <v>1</v>
      </c>
      <c r="AC908">
        <f t="shared" si="269"/>
        <v>-30.061653163580274</v>
      </c>
      <c r="AD908">
        <f t="shared" si="253"/>
        <v>19.736766220962394</v>
      </c>
      <c r="AE908">
        <f>SUM($AD$4:AD908)/3600</f>
        <v>0.24639647558183822</v>
      </c>
    </row>
    <row r="909" spans="1:31" x14ac:dyDescent="0.3">
      <c r="A909" s="8" t="s">
        <v>24</v>
      </c>
      <c r="B909" s="8">
        <v>905</v>
      </c>
      <c r="C909" s="8">
        <v>316</v>
      </c>
      <c r="D909" s="3">
        <f t="shared" si="255"/>
        <v>12.472222222222221</v>
      </c>
      <c r="E909" s="9">
        <v>44.9</v>
      </c>
      <c r="F909" s="21">
        <f t="shared" si="256"/>
        <v>-1.3472222222222225</v>
      </c>
      <c r="G909" s="5">
        <f t="shared" si="257"/>
        <v>22.45</v>
      </c>
      <c r="H909" s="5">
        <f t="shared" si="258"/>
        <v>3196678.048169021</v>
      </c>
      <c r="I909">
        <f>SUM($D$4:D909)</f>
        <v>6827.9166666666706</v>
      </c>
      <c r="J909">
        <f t="shared" si="259"/>
        <v>12.472222222222626</v>
      </c>
      <c r="K909">
        <f>Data!$B$4*9.81*0.012</f>
        <v>166.57380000000003</v>
      </c>
      <c r="L909" s="22">
        <f t="shared" si="260"/>
        <v>62.860871808333314</v>
      </c>
      <c r="M909" s="22">
        <f>SUM($L$4:L909)</f>
        <v>32569.054234474992</v>
      </c>
      <c r="N909" s="22">
        <f t="shared" si="261"/>
        <v>32.56905423447499</v>
      </c>
      <c r="O909">
        <f>Data!$B$4*F909</f>
        <v>-1906.3194444444448</v>
      </c>
      <c r="P909" s="23">
        <f t="shared" si="262"/>
        <v>-1676.8847726361114</v>
      </c>
      <c r="Q909" s="23">
        <f>SUM($P$4:P909)/10000</f>
        <v>20.19978337011414</v>
      </c>
      <c r="R909" s="21">
        <f t="shared" si="263"/>
        <v>0</v>
      </c>
      <c r="S909">
        <f t="shared" si="264"/>
        <v>0</v>
      </c>
      <c r="T909">
        <f>SUM($S$4:S909)</f>
        <v>3053336.8623566506</v>
      </c>
      <c r="U909">
        <f t="shared" si="265"/>
        <v>0.84814912843240298</v>
      </c>
      <c r="V909" s="21">
        <f t="shared" si="266"/>
        <v>1</v>
      </c>
      <c r="W909" s="28">
        <f t="shared" si="267"/>
        <v>-20914.479525378843</v>
      </c>
      <c r="X909" s="28"/>
      <c r="Y909">
        <f>SUM($W$4:W909)</f>
        <v>-1129698.6196436509</v>
      </c>
      <c r="Z909">
        <f t="shared" si="254"/>
        <v>0.31380517212323639</v>
      </c>
      <c r="AA909">
        <f t="shared" si="268"/>
        <v>-20.914479525378166</v>
      </c>
      <c r="AB909">
        <f t="shared" ref="AB909:AB972" si="270">IF(P909&lt;-0.000001,1,0)</f>
        <v>1</v>
      </c>
      <c r="AC909">
        <f t="shared" si="269"/>
        <v>-22.62689814814814</v>
      </c>
      <c r="AD909">
        <f t="shared" si="253"/>
        <v>16.731583620303073</v>
      </c>
      <c r="AE909">
        <f>SUM($AD$4:AD909)/3600</f>
        <v>0.25104413769858908</v>
      </c>
    </row>
    <row r="910" spans="1:31" x14ac:dyDescent="0.3">
      <c r="A910" s="8" t="s">
        <v>24</v>
      </c>
      <c r="B910" s="8">
        <v>906</v>
      </c>
      <c r="C910" s="8">
        <v>317</v>
      </c>
      <c r="D910" s="3">
        <f t="shared" si="255"/>
        <v>11.749999999999998</v>
      </c>
      <c r="E910" s="9">
        <v>42.3</v>
      </c>
      <c r="F910" s="21">
        <f t="shared" si="256"/>
        <v>-0.97222222222222221</v>
      </c>
      <c r="G910" s="5">
        <f t="shared" si="257"/>
        <v>21.15</v>
      </c>
      <c r="H910" s="5">
        <f t="shared" si="258"/>
        <v>1586628.4233379646</v>
      </c>
      <c r="I910">
        <f>SUM($D$4:D910)</f>
        <v>6839.6666666666706</v>
      </c>
      <c r="J910">
        <f t="shared" si="259"/>
        <v>11.75</v>
      </c>
      <c r="K910">
        <f>Data!$B$4*9.81*0.012</f>
        <v>166.57380000000003</v>
      </c>
      <c r="L910" s="22">
        <f t="shared" si="260"/>
        <v>55.791553274999984</v>
      </c>
      <c r="M910" s="22">
        <f>SUM($L$4:L910)</f>
        <v>32624.845787749993</v>
      </c>
      <c r="N910" s="22">
        <f t="shared" si="261"/>
        <v>32.62484578774999</v>
      </c>
      <c r="O910">
        <f>Data!$B$4*F910</f>
        <v>-1375.6944444444443</v>
      </c>
      <c r="P910" s="23">
        <f t="shared" si="262"/>
        <v>-1153.3290911694444</v>
      </c>
      <c r="Q910" s="23">
        <f>SUM($P$4:P910)/10000</f>
        <v>20.084450460997196</v>
      </c>
      <c r="R910" s="21">
        <f t="shared" si="263"/>
        <v>0</v>
      </c>
      <c r="S910">
        <f t="shared" si="264"/>
        <v>0</v>
      </c>
      <c r="T910">
        <f>SUM($S$4:S910)</f>
        <v>3053336.8623566506</v>
      </c>
      <c r="U910">
        <f t="shared" si="265"/>
        <v>0.84814912843240298</v>
      </c>
      <c r="V910" s="21">
        <f t="shared" si="266"/>
        <v>1</v>
      </c>
      <c r="W910" s="28">
        <f t="shared" si="267"/>
        <v>-13551.616821240972</v>
      </c>
      <c r="X910" s="28"/>
      <c r="Y910">
        <f>SUM($W$4:W910)</f>
        <v>-1143250.2364648918</v>
      </c>
      <c r="Z910">
        <f t="shared" si="254"/>
        <v>0.31756951012913659</v>
      </c>
      <c r="AA910">
        <f t="shared" si="268"/>
        <v>-13.55161682124097</v>
      </c>
      <c r="AB910">
        <f t="shared" si="270"/>
        <v>1</v>
      </c>
      <c r="AC910">
        <f t="shared" si="269"/>
        <v>-12.376882716049378</v>
      </c>
      <c r="AD910">
        <f t="shared" si="253"/>
        <v>10.841293456992778</v>
      </c>
      <c r="AE910">
        <f>SUM($AD$4:AD910)/3600</f>
        <v>0.25405560810330929</v>
      </c>
    </row>
    <row r="911" spans="1:31" x14ac:dyDescent="0.3">
      <c r="A911" s="8" t="s">
        <v>24</v>
      </c>
      <c r="B911" s="8">
        <v>907</v>
      </c>
      <c r="C911" s="8">
        <v>318</v>
      </c>
      <c r="D911" s="3">
        <f t="shared" si="255"/>
        <v>11.5</v>
      </c>
      <c r="E911" s="9">
        <v>41.4</v>
      </c>
      <c r="F911" s="21">
        <f t="shared" si="256"/>
        <v>-0.4861111111111111</v>
      </c>
      <c r="G911" s="5">
        <f t="shared" si="257"/>
        <v>20.7</v>
      </c>
      <c r="H911" s="5">
        <f t="shared" si="258"/>
        <v>321796.06199413957</v>
      </c>
      <c r="I911">
        <f>SUM($D$4:D911)</f>
        <v>6851.1666666666706</v>
      </c>
      <c r="J911">
        <f t="shared" si="259"/>
        <v>11.5</v>
      </c>
      <c r="K911">
        <f>Data!$B$4*9.81*0.012</f>
        <v>166.57380000000003</v>
      </c>
      <c r="L911" s="22">
        <f t="shared" si="260"/>
        <v>53.442701099999994</v>
      </c>
      <c r="M911" s="22">
        <f>SUM($L$4:L911)</f>
        <v>32678.288488849994</v>
      </c>
      <c r="N911" s="22">
        <f t="shared" si="261"/>
        <v>32.678288488849994</v>
      </c>
      <c r="O911">
        <f>Data!$B$4*F911</f>
        <v>-687.84722222222217</v>
      </c>
      <c r="P911" s="23">
        <f t="shared" si="262"/>
        <v>-467.83072112222214</v>
      </c>
      <c r="Q911" s="23">
        <f>SUM($P$4:P911)/10000</f>
        <v>20.037667388884977</v>
      </c>
      <c r="R911" s="21">
        <f t="shared" si="263"/>
        <v>0</v>
      </c>
      <c r="S911">
        <f t="shared" si="264"/>
        <v>0</v>
      </c>
      <c r="T911">
        <f>SUM($S$4:S911)</f>
        <v>3053336.8623566506</v>
      </c>
      <c r="U911">
        <f t="shared" si="265"/>
        <v>0.84814912843240298</v>
      </c>
      <c r="V911" s="21">
        <f t="shared" si="266"/>
        <v>1</v>
      </c>
      <c r="W911" s="28">
        <f t="shared" si="267"/>
        <v>-5380.0532929055544</v>
      </c>
      <c r="X911" s="28"/>
      <c r="Y911">
        <f>SUM($W$4:W911)</f>
        <v>-1148630.2897577973</v>
      </c>
      <c r="Z911">
        <f t="shared" si="254"/>
        <v>0.31906396937716591</v>
      </c>
      <c r="AA911">
        <f t="shared" si="268"/>
        <v>-5.3800532929055542</v>
      </c>
      <c r="AB911">
        <f t="shared" si="270"/>
        <v>1</v>
      </c>
      <c r="AC911">
        <f t="shared" si="269"/>
        <v>-4.1123437499999804</v>
      </c>
      <c r="AD911">
        <f t="shared" si="253"/>
        <v>4.3040426343244436</v>
      </c>
      <c r="AE911">
        <f>SUM($AD$4:AD911)/3600</f>
        <v>0.25525117550173276</v>
      </c>
    </row>
    <row r="912" spans="1:31" x14ac:dyDescent="0.3">
      <c r="A912" s="8" t="s">
        <v>24</v>
      </c>
      <c r="B912" s="8">
        <v>908</v>
      </c>
      <c r="C912" s="8">
        <v>319</v>
      </c>
      <c r="D912" s="3">
        <f t="shared" si="255"/>
        <v>11.472222222222221</v>
      </c>
      <c r="E912" s="9">
        <v>41.3</v>
      </c>
      <c r="F912" s="21">
        <f t="shared" si="256"/>
        <v>-0.1388888888888889</v>
      </c>
      <c r="G912" s="5">
        <f t="shared" si="257"/>
        <v>20.65</v>
      </c>
      <c r="H912" s="5">
        <f t="shared" si="258"/>
        <v>-4565.5088653105704</v>
      </c>
      <c r="I912">
        <f>SUM($D$4:D912)</f>
        <v>6862.6388888888932</v>
      </c>
      <c r="J912">
        <f t="shared" si="259"/>
        <v>11.472222222222626</v>
      </c>
      <c r="K912">
        <f>Data!$B$4*9.81*0.012</f>
        <v>166.57380000000003</v>
      </c>
      <c r="L912" s="22">
        <f t="shared" si="260"/>
        <v>53.184835608333323</v>
      </c>
      <c r="M912" s="22">
        <f>SUM($L$4:L912)</f>
        <v>32731.473324458326</v>
      </c>
      <c r="N912" s="22">
        <f t="shared" si="261"/>
        <v>32.731473324458328</v>
      </c>
      <c r="O912">
        <f>Data!$B$4*F912</f>
        <v>-196.5277777777778</v>
      </c>
      <c r="P912" s="23">
        <f t="shared" si="262"/>
        <v>23.23085783055555</v>
      </c>
      <c r="Q912" s="23">
        <f>SUM($P$4:P912)/10000</f>
        <v>20.039990474668031</v>
      </c>
      <c r="R912" s="21">
        <f t="shared" si="263"/>
        <v>0</v>
      </c>
      <c r="S912">
        <f t="shared" si="264"/>
        <v>0</v>
      </c>
      <c r="T912">
        <f>SUM($S$4:S912)</f>
        <v>3053336.8623566506</v>
      </c>
      <c r="U912">
        <f t="shared" si="265"/>
        <v>0.84814912843240298</v>
      </c>
      <c r="V912" s="21">
        <f t="shared" si="266"/>
        <v>0</v>
      </c>
      <c r="W912">
        <f t="shared" si="267"/>
        <v>0</v>
      </c>
      <c r="Y912">
        <f>SUM($W$4:W912)</f>
        <v>-1148630.2897577973</v>
      </c>
      <c r="Z912">
        <f t="shared" si="254"/>
        <v>0.31906396937716591</v>
      </c>
      <c r="AA912">
        <f t="shared" si="268"/>
        <v>0.2665095634449845</v>
      </c>
      <c r="AB912">
        <f t="shared" si="270"/>
        <v>0</v>
      </c>
      <c r="AC912">
        <f t="shared" si="269"/>
        <v>-0.45146797839507419</v>
      </c>
      <c r="AD912">
        <f t="shared" si="253"/>
        <v>0</v>
      </c>
      <c r="AE912">
        <f>SUM($AD$4:AD912)/3600</f>
        <v>0.25525117550173276</v>
      </c>
    </row>
    <row r="913" spans="1:31" x14ac:dyDescent="0.3">
      <c r="A913" s="8" t="s">
        <v>24</v>
      </c>
      <c r="B913" s="8">
        <v>909</v>
      </c>
      <c r="C913" s="8">
        <v>320</v>
      </c>
      <c r="D913" s="3">
        <f t="shared" si="255"/>
        <v>11.694444444444445</v>
      </c>
      <c r="E913" s="9">
        <v>42.1</v>
      </c>
      <c r="F913" s="21">
        <f t="shared" si="256"/>
        <v>9.7222222222222612E-2</v>
      </c>
      <c r="G913" s="5">
        <f t="shared" si="257"/>
        <v>21.05</v>
      </c>
      <c r="H913" s="5">
        <f t="shared" si="258"/>
        <v>49443.622893455329</v>
      </c>
      <c r="I913">
        <f>SUM($D$4:D913)</f>
        <v>6874.3333333333376</v>
      </c>
      <c r="J913">
        <f t="shared" si="259"/>
        <v>11.694444444444343</v>
      </c>
      <c r="K913">
        <f>Data!$B$4*9.81*0.012</f>
        <v>166.57380000000003</v>
      </c>
      <c r="L913" s="22">
        <f t="shared" si="260"/>
        <v>55.265220808333332</v>
      </c>
      <c r="M913" s="22">
        <f>SUM($L$4:L913)</f>
        <v>32786.738545266657</v>
      </c>
      <c r="N913" s="22">
        <f t="shared" si="261"/>
        <v>32.786738545266658</v>
      </c>
      <c r="O913">
        <f>Data!$B$4*F913</f>
        <v>137.569444444445</v>
      </c>
      <c r="P913" s="23">
        <f t="shared" si="262"/>
        <v>359.40846525277834</v>
      </c>
      <c r="Q913" s="23">
        <f>SUM($P$4:P913)/10000</f>
        <v>20.075931321193309</v>
      </c>
      <c r="R913" s="21">
        <f t="shared" si="263"/>
        <v>1</v>
      </c>
      <c r="S913">
        <f t="shared" si="264"/>
        <v>4203.0823297616216</v>
      </c>
      <c r="T913">
        <f>SUM($S$4:S913)</f>
        <v>3057539.9446864123</v>
      </c>
      <c r="U913">
        <f t="shared" si="265"/>
        <v>0.84931665130178124</v>
      </c>
      <c r="V913" s="21">
        <f t="shared" si="266"/>
        <v>0</v>
      </c>
      <c r="W913">
        <f t="shared" si="267"/>
        <v>0</v>
      </c>
      <c r="Y913">
        <f>SUM($W$4:W913)</f>
        <v>-1148630.2897577973</v>
      </c>
      <c r="Z913">
        <f t="shared" si="254"/>
        <v>0.31906396937716591</v>
      </c>
      <c r="AA913">
        <f t="shared" si="268"/>
        <v>4.2030823297616582</v>
      </c>
      <c r="AB913">
        <f t="shared" si="270"/>
        <v>0</v>
      </c>
      <c r="AC913">
        <f t="shared" si="269"/>
        <v>3.6423148148148381</v>
      </c>
      <c r="AD913">
        <f t="shared" ref="AD913:AD976" si="271">W913*0.8/1000*-1</f>
        <v>0</v>
      </c>
      <c r="AE913">
        <f>SUM($AD$4:AD913)/3600</f>
        <v>0.25525117550173276</v>
      </c>
    </row>
    <row r="914" spans="1:31" x14ac:dyDescent="0.3">
      <c r="A914" s="8" t="s">
        <v>24</v>
      </c>
      <c r="B914" s="8">
        <v>910</v>
      </c>
      <c r="C914" s="8">
        <v>321</v>
      </c>
      <c r="D914" s="3">
        <f t="shared" si="255"/>
        <v>12.416666666666668</v>
      </c>
      <c r="E914" s="9">
        <v>44.7</v>
      </c>
      <c r="F914" s="21">
        <f t="shared" si="256"/>
        <v>0.47222222222222299</v>
      </c>
      <c r="G914" s="5">
        <f t="shared" si="257"/>
        <v>22.35</v>
      </c>
      <c r="H914" s="5">
        <f t="shared" si="258"/>
        <v>599417.42796753591</v>
      </c>
      <c r="I914">
        <f>SUM($D$4:D914)</f>
        <v>6886.7500000000045</v>
      </c>
      <c r="J914">
        <f t="shared" si="259"/>
        <v>12.41666666666697</v>
      </c>
      <c r="K914">
        <f>Data!$B$4*9.81*0.012</f>
        <v>166.57380000000003</v>
      </c>
      <c r="L914" s="22">
        <f t="shared" si="260"/>
        <v>62.302111275000009</v>
      </c>
      <c r="M914" s="22">
        <f>SUM($L$4:L914)</f>
        <v>32849.040656541656</v>
      </c>
      <c r="N914" s="22">
        <f t="shared" si="261"/>
        <v>32.849040656541654</v>
      </c>
      <c r="O914">
        <f>Data!$B$4*F914</f>
        <v>668.19444444444548</v>
      </c>
      <c r="P914" s="23">
        <f t="shared" si="262"/>
        <v>897.0703557194455</v>
      </c>
      <c r="Q914" s="23">
        <f>SUM($P$4:P914)/10000</f>
        <v>20.165638356765253</v>
      </c>
      <c r="R914" s="21">
        <f t="shared" si="263"/>
        <v>1</v>
      </c>
      <c r="S914">
        <f t="shared" si="264"/>
        <v>11138.623583516721</v>
      </c>
      <c r="T914">
        <f>SUM($S$4:S914)</f>
        <v>3068678.5682699289</v>
      </c>
      <c r="U914">
        <f t="shared" si="265"/>
        <v>0.85241071340831354</v>
      </c>
      <c r="V914" s="21">
        <f t="shared" si="266"/>
        <v>0</v>
      </c>
      <c r="W914">
        <f t="shared" si="267"/>
        <v>0</v>
      </c>
      <c r="Y914">
        <f>SUM($W$4:W914)</f>
        <v>-1148630.2897577973</v>
      </c>
      <c r="Z914">
        <f t="shared" si="254"/>
        <v>0.31906396937716591</v>
      </c>
      <c r="AA914">
        <f t="shared" si="268"/>
        <v>11.13862358351645</v>
      </c>
      <c r="AB914">
        <f t="shared" si="270"/>
        <v>0</v>
      </c>
      <c r="AC914">
        <f t="shared" si="269"/>
        <v>12.32010802469137</v>
      </c>
      <c r="AD914">
        <f t="shared" si="271"/>
        <v>0</v>
      </c>
      <c r="AE914">
        <f>SUM($AD$4:AD914)/3600</f>
        <v>0.25525117550173276</v>
      </c>
    </row>
    <row r="915" spans="1:31" x14ac:dyDescent="0.3">
      <c r="A915" s="8" t="s">
        <v>24</v>
      </c>
      <c r="B915" s="8">
        <v>911</v>
      </c>
      <c r="C915" s="8">
        <v>322</v>
      </c>
      <c r="D915" s="3">
        <f t="shared" si="255"/>
        <v>13.444444444444443</v>
      </c>
      <c r="E915" s="9">
        <v>48.4</v>
      </c>
      <c r="F915" s="21">
        <f t="shared" si="256"/>
        <v>0.87499999999999956</v>
      </c>
      <c r="G915" s="5">
        <f t="shared" si="257"/>
        <v>24.2</v>
      </c>
      <c r="H915" s="5">
        <f t="shared" si="258"/>
        <v>1829629.0326130814</v>
      </c>
      <c r="I915">
        <f>SUM($D$4:D915)</f>
        <v>6900.1944444444489</v>
      </c>
      <c r="J915">
        <f t="shared" si="259"/>
        <v>13.444444444444343</v>
      </c>
      <c r="K915">
        <f>Data!$B$4*9.81*0.012</f>
        <v>166.57380000000003</v>
      </c>
      <c r="L915" s="22">
        <f t="shared" si="260"/>
        <v>73.042972933333303</v>
      </c>
      <c r="M915" s="22">
        <f>SUM($L$4:L915)</f>
        <v>32922.08362947499</v>
      </c>
      <c r="N915" s="22">
        <f t="shared" si="261"/>
        <v>32.92208362947499</v>
      </c>
      <c r="O915">
        <f>Data!$B$4*F915</f>
        <v>1238.1249999999993</v>
      </c>
      <c r="P915" s="23">
        <f t="shared" si="262"/>
        <v>1477.7417729333326</v>
      </c>
      <c r="Q915" s="23">
        <f>SUM($P$4:P915)/10000</f>
        <v>20.313412534058589</v>
      </c>
      <c r="R915" s="21">
        <f t="shared" si="263"/>
        <v>1</v>
      </c>
      <c r="S915">
        <f t="shared" si="264"/>
        <v>19867.417169436878</v>
      </c>
      <c r="T915">
        <f>SUM($S$4:S915)</f>
        <v>3088545.9854393657</v>
      </c>
      <c r="U915">
        <f t="shared" si="265"/>
        <v>0.85792944039982377</v>
      </c>
      <c r="V915" s="21">
        <f t="shared" si="266"/>
        <v>0</v>
      </c>
      <c r="W915">
        <f t="shared" si="267"/>
        <v>0</v>
      </c>
      <c r="Y915">
        <f>SUM($W$4:W915)</f>
        <v>-1148630.2897577973</v>
      </c>
      <c r="Z915">
        <f t="shared" si="254"/>
        <v>0.31906396937716591</v>
      </c>
      <c r="AA915">
        <f t="shared" si="268"/>
        <v>19.867417169437026</v>
      </c>
      <c r="AB915">
        <f t="shared" si="270"/>
        <v>0</v>
      </c>
      <c r="AC915">
        <f t="shared" si="269"/>
        <v>18.804978780864136</v>
      </c>
      <c r="AD915">
        <f t="shared" si="271"/>
        <v>0</v>
      </c>
      <c r="AE915">
        <f>SUM($AD$4:AD915)/3600</f>
        <v>0.25525117550173276</v>
      </c>
    </row>
    <row r="916" spans="1:31" x14ac:dyDescent="0.3">
      <c r="A916" s="8" t="s">
        <v>24</v>
      </c>
      <c r="B916" s="8">
        <v>912</v>
      </c>
      <c r="C916" s="8">
        <v>323</v>
      </c>
      <c r="D916" s="3">
        <f t="shared" si="255"/>
        <v>14.277777777777777</v>
      </c>
      <c r="E916" s="9">
        <v>51.4</v>
      </c>
      <c r="F916" s="21">
        <f t="shared" si="256"/>
        <v>0.93055555555555491</v>
      </c>
      <c r="G916" s="5">
        <f t="shared" si="257"/>
        <v>25.7</v>
      </c>
      <c r="H916" s="5">
        <f t="shared" si="258"/>
        <v>2061598.4886630676</v>
      </c>
      <c r="I916">
        <f>SUM($D$4:D916)</f>
        <v>6914.4722222222263</v>
      </c>
      <c r="J916">
        <f t="shared" si="259"/>
        <v>14.277777777777374</v>
      </c>
      <c r="K916">
        <f>Data!$B$4*9.81*0.012</f>
        <v>166.57380000000003</v>
      </c>
      <c r="L916" s="22">
        <f t="shared" si="260"/>
        <v>82.378514433333308</v>
      </c>
      <c r="M916" s="22">
        <f>SUM($L$4:L916)</f>
        <v>33004.46214390832</v>
      </c>
      <c r="N916" s="22">
        <f t="shared" si="261"/>
        <v>33.00446214390832</v>
      </c>
      <c r="O916">
        <f>Data!$B$4*F916</f>
        <v>1316.7361111111102</v>
      </c>
      <c r="P916" s="23">
        <f t="shared" si="262"/>
        <v>1565.6884255444436</v>
      </c>
      <c r="Q916" s="23">
        <f>SUM($P$4:P916)/10000</f>
        <v>20.469981376613035</v>
      </c>
      <c r="R916" s="21">
        <f t="shared" si="263"/>
        <v>1</v>
      </c>
      <c r="S916">
        <f t="shared" si="264"/>
        <v>22354.551409161701</v>
      </c>
      <c r="T916">
        <f>SUM($S$4:S916)</f>
        <v>3110900.5368485274</v>
      </c>
      <c r="U916">
        <f t="shared" si="265"/>
        <v>0.8641390380134798</v>
      </c>
      <c r="V916" s="21">
        <f t="shared" si="266"/>
        <v>0</v>
      </c>
      <c r="W916">
        <f t="shared" si="267"/>
        <v>0</v>
      </c>
      <c r="Y916">
        <f>SUM($W$4:W916)</f>
        <v>-1148630.2897577973</v>
      </c>
      <c r="Z916">
        <f t="shared" si="254"/>
        <v>0.31906396937716591</v>
      </c>
      <c r="AA916">
        <f t="shared" si="268"/>
        <v>22.354551409162333</v>
      </c>
      <c r="AB916">
        <f t="shared" si="270"/>
        <v>0</v>
      </c>
      <c r="AC916">
        <f t="shared" si="269"/>
        <v>16.344560185185202</v>
      </c>
      <c r="AD916">
        <f t="shared" si="271"/>
        <v>0</v>
      </c>
      <c r="AE916">
        <f>SUM($AD$4:AD916)/3600</f>
        <v>0.25525117550173276</v>
      </c>
    </row>
    <row r="917" spans="1:31" x14ac:dyDescent="0.3">
      <c r="A917" s="8" t="s">
        <v>24</v>
      </c>
      <c r="B917" s="8">
        <v>913</v>
      </c>
      <c r="C917" s="8">
        <v>324</v>
      </c>
      <c r="D917" s="3">
        <f t="shared" si="255"/>
        <v>14.638888888888889</v>
      </c>
      <c r="E917" s="9">
        <v>52.7</v>
      </c>
      <c r="F917" s="21">
        <f t="shared" si="256"/>
        <v>0.59722222222222276</v>
      </c>
      <c r="G917" s="5">
        <f t="shared" si="257"/>
        <v>26.35</v>
      </c>
      <c r="H917" s="5">
        <f t="shared" si="258"/>
        <v>928090.30135772738</v>
      </c>
      <c r="I917">
        <f>SUM($D$4:D917)</f>
        <v>6929.111111111115</v>
      </c>
      <c r="J917">
        <f t="shared" si="259"/>
        <v>14.638888888888687</v>
      </c>
      <c r="K917">
        <f>Data!$B$4*9.81*0.012</f>
        <v>166.57380000000003</v>
      </c>
      <c r="L917" s="22">
        <f t="shared" si="260"/>
        <v>86.598216608333331</v>
      </c>
      <c r="M917" s="22">
        <f>SUM($L$4:L917)</f>
        <v>33091.060360516654</v>
      </c>
      <c r="N917" s="22">
        <f t="shared" si="261"/>
        <v>33.091060360516657</v>
      </c>
      <c r="O917">
        <f>Data!$B$4*F917</f>
        <v>845.06944444444525</v>
      </c>
      <c r="P917" s="23">
        <f t="shared" si="262"/>
        <v>1098.2414610527785</v>
      </c>
      <c r="Q917" s="23">
        <f>SUM($P$4:P917)/10000</f>
        <v>20.579805522718313</v>
      </c>
      <c r="R917" s="21">
        <f t="shared" si="263"/>
        <v>1</v>
      </c>
      <c r="S917">
        <f t="shared" si="264"/>
        <v>16077.034721522397</v>
      </c>
      <c r="T917">
        <f>SUM($S$4:S917)</f>
        <v>3126977.57157005</v>
      </c>
      <c r="U917">
        <f t="shared" si="265"/>
        <v>0.86860488099168054</v>
      </c>
      <c r="V917" s="21">
        <f t="shared" si="266"/>
        <v>0</v>
      </c>
      <c r="W917">
        <f t="shared" si="267"/>
        <v>0</v>
      </c>
      <c r="Y917">
        <f>SUM($W$4:W917)</f>
        <v>-1148630.2897577973</v>
      </c>
      <c r="Z917">
        <f t="shared" si="254"/>
        <v>0.31906396937716591</v>
      </c>
      <c r="AA917">
        <f t="shared" si="268"/>
        <v>16.077034721522619</v>
      </c>
      <c r="AB917">
        <f t="shared" si="270"/>
        <v>0</v>
      </c>
      <c r="AC917">
        <f t="shared" si="269"/>
        <v>7.3878067129629956</v>
      </c>
      <c r="AD917">
        <f t="shared" si="271"/>
        <v>0</v>
      </c>
      <c r="AE917">
        <f>SUM($AD$4:AD917)/3600</f>
        <v>0.25525117550173276</v>
      </c>
    </row>
    <row r="918" spans="1:31" x14ac:dyDescent="0.3">
      <c r="A918" s="8" t="s">
        <v>24</v>
      </c>
      <c r="B918" s="8">
        <v>914</v>
      </c>
      <c r="C918" s="8">
        <v>325</v>
      </c>
      <c r="D918" s="3">
        <f t="shared" si="255"/>
        <v>15</v>
      </c>
      <c r="E918" s="9">
        <v>54</v>
      </c>
      <c r="F918" s="21">
        <f t="shared" si="256"/>
        <v>0.36111111111111133</v>
      </c>
      <c r="G918" s="5">
        <f t="shared" si="257"/>
        <v>27</v>
      </c>
      <c r="H918" s="5">
        <f t="shared" si="258"/>
        <v>392666.48239521642</v>
      </c>
      <c r="I918">
        <f>SUM($D$4:D918)</f>
        <v>6944.111111111115</v>
      </c>
      <c r="J918">
        <f t="shared" si="259"/>
        <v>15</v>
      </c>
      <c r="K918">
        <f>Data!$B$4*9.81*0.012</f>
        <v>166.57380000000003</v>
      </c>
      <c r="L918" s="22">
        <f t="shared" si="260"/>
        <v>90.923309999999987</v>
      </c>
      <c r="M918" s="22">
        <f>SUM($L$4:L918)</f>
        <v>33181.983670516653</v>
      </c>
      <c r="N918" s="22">
        <f t="shared" si="261"/>
        <v>33.181983670516651</v>
      </c>
      <c r="O918">
        <f>Data!$B$4*F918</f>
        <v>510.97222222222251</v>
      </c>
      <c r="P918" s="23">
        <f t="shared" si="262"/>
        <v>768.46933222222253</v>
      </c>
      <c r="Q918" s="23">
        <f>SUM($P$4:P918)/10000</f>
        <v>20.656652455940534</v>
      </c>
      <c r="R918" s="21">
        <f t="shared" si="263"/>
        <v>1</v>
      </c>
      <c r="S918">
        <f t="shared" si="264"/>
        <v>11527.039983333338</v>
      </c>
      <c r="T918">
        <f>SUM($S$4:S918)</f>
        <v>3138504.6115533835</v>
      </c>
      <c r="U918">
        <f t="shared" si="265"/>
        <v>0.87180683654260649</v>
      </c>
      <c r="V918" s="21">
        <f t="shared" si="266"/>
        <v>0</v>
      </c>
      <c r="W918">
        <f t="shared" si="267"/>
        <v>0</v>
      </c>
      <c r="Y918">
        <f>SUM($W$4:W918)</f>
        <v>-1148630.2897577973</v>
      </c>
      <c r="Z918">
        <f t="shared" si="254"/>
        <v>0.31906396937716591</v>
      </c>
      <c r="AA918">
        <f t="shared" si="268"/>
        <v>11.527039983333337</v>
      </c>
      <c r="AB918">
        <f t="shared" si="270"/>
        <v>0</v>
      </c>
      <c r="AC918">
        <f t="shared" si="269"/>
        <v>7.5723244598765316</v>
      </c>
      <c r="AD918">
        <f t="shared" si="271"/>
        <v>0</v>
      </c>
      <c r="AE918">
        <f>SUM($AD$4:AD918)/3600</f>
        <v>0.25525117550173276</v>
      </c>
    </row>
    <row r="919" spans="1:31" x14ac:dyDescent="0.3">
      <c r="A919" s="8" t="s">
        <v>24</v>
      </c>
      <c r="B919" s="8">
        <v>915</v>
      </c>
      <c r="C919" s="8">
        <v>326</v>
      </c>
      <c r="D919" s="3">
        <f t="shared" si="255"/>
        <v>15.833333333333332</v>
      </c>
      <c r="E919" s="9">
        <v>57</v>
      </c>
      <c r="F919" s="21">
        <f t="shared" si="256"/>
        <v>0.59722222222222177</v>
      </c>
      <c r="G919" s="5">
        <f t="shared" si="257"/>
        <v>28.5</v>
      </c>
      <c r="H919" s="5">
        <f t="shared" si="258"/>
        <v>940519.84547166165</v>
      </c>
      <c r="I919">
        <f>SUM($D$4:D919)</f>
        <v>6959.944444444448</v>
      </c>
      <c r="J919">
        <f t="shared" si="259"/>
        <v>15.83333333333303</v>
      </c>
      <c r="K919">
        <f>Data!$B$4*9.81*0.012</f>
        <v>166.57380000000003</v>
      </c>
      <c r="L919" s="22">
        <f t="shared" si="260"/>
        <v>101.30652749999997</v>
      </c>
      <c r="M919" s="22">
        <f>SUM($L$4:L919)</f>
        <v>33283.29019801665</v>
      </c>
      <c r="N919" s="22">
        <f t="shared" si="261"/>
        <v>33.283290198016651</v>
      </c>
      <c r="O919">
        <f>Data!$B$4*F919</f>
        <v>845.06944444444377</v>
      </c>
      <c r="P919" s="23">
        <f t="shared" si="262"/>
        <v>1112.9497719444439</v>
      </c>
      <c r="Q919" s="23">
        <f>SUM($P$4:P919)/10000</f>
        <v>20.767947433134978</v>
      </c>
      <c r="R919" s="21">
        <f t="shared" si="263"/>
        <v>1</v>
      </c>
      <c r="S919">
        <f t="shared" si="264"/>
        <v>17621.704722453356</v>
      </c>
      <c r="T919">
        <f>SUM($S$4:S919)</f>
        <v>3156126.3162758369</v>
      </c>
      <c r="U919">
        <f t="shared" si="265"/>
        <v>0.8767017545210658</v>
      </c>
      <c r="V919" s="21">
        <f t="shared" si="266"/>
        <v>0</v>
      </c>
      <c r="W919">
        <f t="shared" si="267"/>
        <v>0</v>
      </c>
      <c r="Y919">
        <f>SUM($W$4:W919)</f>
        <v>-1148630.2897577973</v>
      </c>
      <c r="Z919">
        <f t="shared" si="254"/>
        <v>0.31906396937716591</v>
      </c>
      <c r="AA919">
        <f t="shared" si="268"/>
        <v>17.621704722453696</v>
      </c>
      <c r="AB919">
        <f t="shared" si="270"/>
        <v>0</v>
      </c>
      <c r="AC919">
        <f t="shared" si="269"/>
        <v>18.178819444444411</v>
      </c>
      <c r="AD919">
        <f t="shared" si="271"/>
        <v>0</v>
      </c>
      <c r="AE919">
        <f>SUM($AD$4:AD919)/3600</f>
        <v>0.25525117550173276</v>
      </c>
    </row>
    <row r="920" spans="1:31" x14ac:dyDescent="0.3">
      <c r="A920" s="8" t="s">
        <v>24</v>
      </c>
      <c r="B920" s="8">
        <v>916</v>
      </c>
      <c r="C920" s="8">
        <v>327</v>
      </c>
      <c r="D920" s="3">
        <f t="shared" si="255"/>
        <v>16.138888888888889</v>
      </c>
      <c r="E920" s="9">
        <v>58.1</v>
      </c>
      <c r="F920" s="21">
        <f t="shared" si="256"/>
        <v>0.56944444444444464</v>
      </c>
      <c r="G920" s="5">
        <f t="shared" si="257"/>
        <v>29.05</v>
      </c>
      <c r="H920" s="5">
        <f t="shared" si="258"/>
        <v>868284.73803839413</v>
      </c>
      <c r="I920">
        <f>SUM($D$4:D920)</f>
        <v>6976.0833333333367</v>
      </c>
      <c r="J920">
        <f t="shared" si="259"/>
        <v>16.138888888888687</v>
      </c>
      <c r="K920">
        <f>Data!$B$4*9.81*0.012</f>
        <v>166.57380000000003</v>
      </c>
      <c r="L920" s="22">
        <f t="shared" si="260"/>
        <v>105.25433280833333</v>
      </c>
      <c r="M920" s="22">
        <f>SUM($L$4:L920)</f>
        <v>33388.544530824984</v>
      </c>
      <c r="N920" s="22">
        <f t="shared" si="261"/>
        <v>33.388544530824987</v>
      </c>
      <c r="O920">
        <f>Data!$B$4*F920</f>
        <v>805.76388888888914</v>
      </c>
      <c r="P920" s="23">
        <f t="shared" si="262"/>
        <v>1077.5920216972224</v>
      </c>
      <c r="Q920" s="23">
        <f>SUM($P$4:P920)/10000</f>
        <v>20.875706635304699</v>
      </c>
      <c r="R920" s="21">
        <f t="shared" si="263"/>
        <v>1</v>
      </c>
      <c r="S920">
        <f t="shared" si="264"/>
        <v>17391.137905724401</v>
      </c>
      <c r="T920">
        <f>SUM($S$4:S920)</f>
        <v>3173517.4541815612</v>
      </c>
      <c r="U920">
        <f t="shared" si="265"/>
        <v>0.88153262616154482</v>
      </c>
      <c r="V920" s="21">
        <f t="shared" si="266"/>
        <v>0</v>
      </c>
      <c r="W920">
        <f t="shared" si="267"/>
        <v>0</v>
      </c>
      <c r="Y920">
        <f>SUM($W$4:W920)</f>
        <v>-1148630.2897577973</v>
      </c>
      <c r="Z920">
        <f t="shared" si="254"/>
        <v>0.31906396937716591</v>
      </c>
      <c r="AA920">
        <f t="shared" si="268"/>
        <v>17.391137905724619</v>
      </c>
      <c r="AB920">
        <f t="shared" si="270"/>
        <v>0</v>
      </c>
      <c r="AC920">
        <f t="shared" si="269"/>
        <v>6.911772762345735</v>
      </c>
      <c r="AD920">
        <f t="shared" si="271"/>
        <v>0</v>
      </c>
      <c r="AE920">
        <f>SUM($AD$4:AD920)/3600</f>
        <v>0.25525117550173276</v>
      </c>
    </row>
    <row r="921" spans="1:31" x14ac:dyDescent="0.3">
      <c r="A921" s="8" t="s">
        <v>24</v>
      </c>
      <c r="B921" s="8">
        <v>917</v>
      </c>
      <c r="C921" s="8">
        <v>328</v>
      </c>
      <c r="D921" s="3">
        <f t="shared" si="255"/>
        <v>16.444444444444446</v>
      </c>
      <c r="E921" s="9">
        <v>59.2</v>
      </c>
      <c r="F921" s="21">
        <f t="shared" si="256"/>
        <v>0.30555555555555597</v>
      </c>
      <c r="G921" s="5">
        <f t="shared" si="257"/>
        <v>29.6</v>
      </c>
      <c r="H921" s="5">
        <f t="shared" si="258"/>
        <v>306203.54636205011</v>
      </c>
      <c r="I921">
        <f>SUM($D$4:D921)</f>
        <v>6992.527777777781</v>
      </c>
      <c r="J921">
        <f t="shared" si="259"/>
        <v>16.444444444444343</v>
      </c>
      <c r="K921">
        <f>Data!$B$4*9.81*0.012</f>
        <v>166.57380000000003</v>
      </c>
      <c r="L921" s="22">
        <f t="shared" si="260"/>
        <v>109.27759573333334</v>
      </c>
      <c r="M921" s="22">
        <f>SUM($L$4:L921)</f>
        <v>33497.82212655832</v>
      </c>
      <c r="N921" s="22">
        <f t="shared" si="261"/>
        <v>33.497822126558319</v>
      </c>
      <c r="O921">
        <f>Data!$B$4*F921</f>
        <v>432.36111111111171</v>
      </c>
      <c r="P921" s="23">
        <f t="shared" si="262"/>
        <v>708.2125068444451</v>
      </c>
      <c r="Q921" s="23">
        <f>SUM($P$4:P921)/10000</f>
        <v>20.946527885989145</v>
      </c>
      <c r="R921" s="21">
        <f t="shared" si="263"/>
        <v>1</v>
      </c>
      <c r="S921">
        <f t="shared" si="264"/>
        <v>11646.161223664138</v>
      </c>
      <c r="T921">
        <f>SUM($S$4:S921)</f>
        <v>3185163.6154052252</v>
      </c>
      <c r="U921">
        <f t="shared" si="265"/>
        <v>0.88476767094589592</v>
      </c>
      <c r="V921" s="21">
        <f t="shared" si="266"/>
        <v>0</v>
      </c>
      <c r="W921">
        <f t="shared" si="267"/>
        <v>0</v>
      </c>
      <c r="Y921">
        <f>SUM($W$4:W921)</f>
        <v>-1148630.2897577973</v>
      </c>
      <c r="Z921">
        <f t="shared" si="254"/>
        <v>0.31906396937716591</v>
      </c>
      <c r="AA921">
        <f t="shared" si="268"/>
        <v>11.64616122366421</v>
      </c>
      <c r="AB921">
        <f t="shared" si="270"/>
        <v>0</v>
      </c>
      <c r="AC921">
        <f t="shared" si="269"/>
        <v>7.0438831018518622</v>
      </c>
      <c r="AD921">
        <f t="shared" si="271"/>
        <v>0</v>
      </c>
      <c r="AE921">
        <f>SUM($AD$4:AD921)/3600</f>
        <v>0.25525117550173276</v>
      </c>
    </row>
    <row r="922" spans="1:31" x14ac:dyDescent="0.3">
      <c r="A922" s="8" t="s">
        <v>24</v>
      </c>
      <c r="B922" s="8">
        <v>918</v>
      </c>
      <c r="C922" s="8">
        <v>329</v>
      </c>
      <c r="D922" s="3">
        <f t="shared" si="255"/>
        <v>16.388888888888889</v>
      </c>
      <c r="E922" s="9">
        <v>59</v>
      </c>
      <c r="F922" s="21">
        <f t="shared" si="256"/>
        <v>0.12499999999999981</v>
      </c>
      <c r="G922" s="5">
        <f t="shared" si="257"/>
        <v>29.5</v>
      </c>
      <c r="H922" s="5">
        <f t="shared" si="258"/>
        <v>79945.604047395653</v>
      </c>
      <c r="I922">
        <f>SUM($D$4:D922)</f>
        <v>7008.9166666666697</v>
      </c>
      <c r="J922">
        <f t="shared" si="259"/>
        <v>16.388888888888687</v>
      </c>
      <c r="K922">
        <f>Data!$B$4*9.81*0.012</f>
        <v>166.57380000000003</v>
      </c>
      <c r="L922" s="22">
        <f t="shared" si="260"/>
        <v>108.54048083333332</v>
      </c>
      <c r="M922" s="22">
        <f>SUM($L$4:L922)</f>
        <v>33606.362607391653</v>
      </c>
      <c r="N922" s="22">
        <f t="shared" si="261"/>
        <v>33.606362607391652</v>
      </c>
      <c r="O922">
        <f>Data!$B$4*F922</f>
        <v>176.87499999999972</v>
      </c>
      <c r="P922" s="23">
        <f t="shared" si="262"/>
        <v>451.98928083333305</v>
      </c>
      <c r="Q922" s="23">
        <f>SUM($P$4:P922)/10000</f>
        <v>20.991726814072479</v>
      </c>
      <c r="R922" s="21">
        <f t="shared" si="263"/>
        <v>1</v>
      </c>
      <c r="S922">
        <f t="shared" si="264"/>
        <v>7407.6021025462005</v>
      </c>
      <c r="T922">
        <f>SUM($S$4:S922)</f>
        <v>3192571.2175077712</v>
      </c>
      <c r="U922">
        <f t="shared" si="265"/>
        <v>0.88682533819660314</v>
      </c>
      <c r="V922" s="21">
        <f t="shared" si="266"/>
        <v>0</v>
      </c>
      <c r="W922">
        <f t="shared" si="267"/>
        <v>0</v>
      </c>
      <c r="Y922">
        <f>SUM($W$4:W922)</f>
        <v>-1148630.2897577973</v>
      </c>
      <c r="Z922">
        <f t="shared" si="254"/>
        <v>0.31906396937716591</v>
      </c>
      <c r="AA922">
        <f t="shared" si="268"/>
        <v>7.4076021025462913</v>
      </c>
      <c r="AB922">
        <f t="shared" si="270"/>
        <v>0</v>
      </c>
      <c r="AC922">
        <f t="shared" si="269"/>
        <v>-1.2905324074074491</v>
      </c>
      <c r="AD922">
        <f t="shared" si="271"/>
        <v>0</v>
      </c>
      <c r="AE922">
        <f>SUM($AD$4:AD922)/3600</f>
        <v>0.25525117550173276</v>
      </c>
    </row>
    <row r="923" spans="1:31" x14ac:dyDescent="0.3">
      <c r="A923" s="8" t="s">
        <v>24</v>
      </c>
      <c r="B923" s="8">
        <v>919</v>
      </c>
      <c r="C923" s="8">
        <v>330</v>
      </c>
      <c r="D923" s="3">
        <f t="shared" si="255"/>
        <v>16.416666666666668</v>
      </c>
      <c r="E923" s="9">
        <v>59.1</v>
      </c>
      <c r="F923" s="21">
        <f t="shared" si="256"/>
        <v>-1.3888888888889086E-2</v>
      </c>
      <c r="G923" s="5">
        <f t="shared" si="257"/>
        <v>29.55</v>
      </c>
      <c r="H923" s="5">
        <f t="shared" si="258"/>
        <v>-5027.7652000913085</v>
      </c>
      <c r="I923">
        <f>SUM($D$4:D923)</f>
        <v>7025.3333333333367</v>
      </c>
      <c r="J923">
        <f t="shared" si="259"/>
        <v>16.41666666666697</v>
      </c>
      <c r="K923">
        <f>Data!$B$4*9.81*0.012</f>
        <v>166.57380000000003</v>
      </c>
      <c r="L923" s="22">
        <f t="shared" si="260"/>
        <v>108.90872647499999</v>
      </c>
      <c r="M923" s="22">
        <f>SUM($L$4:L923)</f>
        <v>33715.271333866651</v>
      </c>
      <c r="N923" s="22">
        <f t="shared" si="261"/>
        <v>33.715271333866653</v>
      </c>
      <c r="O923">
        <f>Data!$B$4*F923</f>
        <v>-19.652777777778056</v>
      </c>
      <c r="P923" s="23">
        <f t="shared" si="262"/>
        <v>255.82974869722199</v>
      </c>
      <c r="Q923" s="23">
        <f>SUM($P$4:P923)/10000</f>
        <v>21.017309788942203</v>
      </c>
      <c r="R923" s="21">
        <f t="shared" si="263"/>
        <v>0</v>
      </c>
      <c r="S923">
        <f t="shared" si="264"/>
        <v>0</v>
      </c>
      <c r="T923">
        <f>SUM($S$4:S923)</f>
        <v>3192571.2175077712</v>
      </c>
      <c r="U923">
        <f t="shared" si="265"/>
        <v>0.88682533819660314</v>
      </c>
      <c r="V923" s="21">
        <f t="shared" si="266"/>
        <v>0</v>
      </c>
      <c r="W923">
        <f t="shared" si="267"/>
        <v>0</v>
      </c>
      <c r="Y923">
        <f>SUM($W$4:W923)</f>
        <v>-1148630.2897577973</v>
      </c>
      <c r="Z923">
        <f t="shared" si="254"/>
        <v>0.31906396937716591</v>
      </c>
      <c r="AA923">
        <f t="shared" si="268"/>
        <v>4.1998717077793941</v>
      </c>
      <c r="AB923">
        <f t="shared" si="270"/>
        <v>0</v>
      </c>
      <c r="AC923">
        <f t="shared" si="269"/>
        <v>0.64472029320989188</v>
      </c>
      <c r="AD923">
        <f t="shared" si="271"/>
        <v>0</v>
      </c>
      <c r="AE923">
        <f>SUM($AD$4:AD923)/3600</f>
        <v>0.25525117550173276</v>
      </c>
    </row>
    <row r="924" spans="1:31" x14ac:dyDescent="0.3">
      <c r="A924" s="8" t="s">
        <v>24</v>
      </c>
      <c r="B924" s="8">
        <v>920</v>
      </c>
      <c r="C924" s="8">
        <v>331</v>
      </c>
      <c r="D924" s="3">
        <f t="shared" si="255"/>
        <v>16.527777777777779</v>
      </c>
      <c r="E924" s="9">
        <v>59.5</v>
      </c>
      <c r="F924" s="21">
        <f t="shared" si="256"/>
        <v>6.9444444444444448E-2</v>
      </c>
      <c r="G924" s="5">
        <f t="shared" si="257"/>
        <v>29.75</v>
      </c>
      <c r="H924" s="5">
        <f t="shared" si="258"/>
        <v>36871.130017192329</v>
      </c>
      <c r="I924">
        <f>SUM($D$4:D924)</f>
        <v>7041.861111111114</v>
      </c>
      <c r="J924">
        <f t="shared" si="259"/>
        <v>16.527777777777374</v>
      </c>
      <c r="K924">
        <f>Data!$B$4*9.81*0.012</f>
        <v>166.57380000000003</v>
      </c>
      <c r="L924" s="22">
        <f t="shared" si="260"/>
        <v>110.38794520833333</v>
      </c>
      <c r="M924" s="22">
        <f>SUM($L$4:L924)</f>
        <v>33825.659279074986</v>
      </c>
      <c r="N924" s="22">
        <f t="shared" si="261"/>
        <v>33.825659279074983</v>
      </c>
      <c r="O924">
        <f>Data!$B$4*F924</f>
        <v>98.2638888888889</v>
      </c>
      <c r="P924" s="23">
        <f t="shared" si="262"/>
        <v>375.22563409722227</v>
      </c>
      <c r="Q924" s="23">
        <f>SUM($P$4:P924)/10000</f>
        <v>21.054832352351923</v>
      </c>
      <c r="R924" s="21">
        <f t="shared" si="263"/>
        <v>1</v>
      </c>
      <c r="S924">
        <f t="shared" si="264"/>
        <v>6201.6458968844945</v>
      </c>
      <c r="T924">
        <f>SUM($S$4:S924)</f>
        <v>3198772.8634046558</v>
      </c>
      <c r="U924">
        <f t="shared" si="265"/>
        <v>0.88854801761240443</v>
      </c>
      <c r="V924" s="21">
        <f t="shared" si="266"/>
        <v>0</v>
      </c>
      <c r="W924">
        <f t="shared" si="267"/>
        <v>0</v>
      </c>
      <c r="Y924">
        <f>SUM($W$4:W924)</f>
        <v>-1148630.2897577973</v>
      </c>
      <c r="Z924">
        <f t="shared" si="254"/>
        <v>0.31906396937716591</v>
      </c>
      <c r="AA924">
        <f t="shared" si="268"/>
        <v>6.2016458968846466</v>
      </c>
      <c r="AB924">
        <f t="shared" si="270"/>
        <v>0</v>
      </c>
      <c r="AC924">
        <f t="shared" si="269"/>
        <v>2.5897993827160595</v>
      </c>
      <c r="AD924">
        <f t="shared" si="271"/>
        <v>0</v>
      </c>
      <c r="AE924">
        <f>SUM($AD$4:AD924)/3600</f>
        <v>0.25525117550173276</v>
      </c>
    </row>
    <row r="925" spans="1:31" x14ac:dyDescent="0.3">
      <c r="A925" s="8" t="s">
        <v>24</v>
      </c>
      <c r="B925" s="8">
        <v>921</v>
      </c>
      <c r="C925" s="8">
        <v>332</v>
      </c>
      <c r="D925" s="3">
        <f t="shared" si="255"/>
        <v>16.805555555555554</v>
      </c>
      <c r="E925" s="9">
        <v>60.5</v>
      </c>
      <c r="F925" s="21">
        <f t="shared" si="256"/>
        <v>0.19444444444444425</v>
      </c>
      <c r="G925" s="5">
        <f t="shared" si="257"/>
        <v>30.25</v>
      </c>
      <c r="H925" s="5">
        <f t="shared" si="258"/>
        <v>152933.84220091606</v>
      </c>
      <c r="I925">
        <f>SUM($D$4:D925)</f>
        <v>7058.6666666666697</v>
      </c>
      <c r="J925">
        <f t="shared" si="259"/>
        <v>16.805555555555657</v>
      </c>
      <c r="K925">
        <f>Data!$B$4*9.81*0.012</f>
        <v>166.57380000000003</v>
      </c>
      <c r="L925" s="22">
        <f t="shared" si="260"/>
        <v>114.1296452083333</v>
      </c>
      <c r="M925" s="22">
        <f>SUM($L$4:L925)</f>
        <v>33939.788924283319</v>
      </c>
      <c r="N925" s="22">
        <f t="shared" si="261"/>
        <v>33.93978892428332</v>
      </c>
      <c r="O925">
        <f>Data!$B$4*F925</f>
        <v>275.13888888888863</v>
      </c>
      <c r="P925" s="23">
        <f t="shared" si="262"/>
        <v>555.84233409722196</v>
      </c>
      <c r="Q925" s="23">
        <f>SUM($P$4:P925)/10000</f>
        <v>21.110416585761648</v>
      </c>
      <c r="R925" s="21">
        <f t="shared" si="263"/>
        <v>1</v>
      </c>
      <c r="S925">
        <f t="shared" si="264"/>
        <v>9341.2392258005912</v>
      </c>
      <c r="T925">
        <f>SUM($S$4:S925)</f>
        <v>3208114.1026304564</v>
      </c>
      <c r="U925">
        <f t="shared" si="265"/>
        <v>0.89114280628623788</v>
      </c>
      <c r="V925" s="21">
        <f t="shared" si="266"/>
        <v>0</v>
      </c>
      <c r="W925">
        <f t="shared" si="267"/>
        <v>0</v>
      </c>
      <c r="Y925">
        <f>SUM($W$4:W925)</f>
        <v>-1148630.2897577973</v>
      </c>
      <c r="Z925">
        <f t="shared" si="254"/>
        <v>0.31906396937716591</v>
      </c>
      <c r="AA925">
        <f t="shared" si="268"/>
        <v>9.3412392258005355</v>
      </c>
      <c r="AB925">
        <f t="shared" si="270"/>
        <v>0</v>
      </c>
      <c r="AC925">
        <f t="shared" si="269"/>
        <v>6.5509259259258705</v>
      </c>
      <c r="AD925">
        <f t="shared" si="271"/>
        <v>0</v>
      </c>
      <c r="AE925">
        <f>SUM($AD$4:AD925)/3600</f>
        <v>0.25525117550173276</v>
      </c>
    </row>
    <row r="926" spans="1:31" x14ac:dyDescent="0.3">
      <c r="A926" s="8" t="s">
        <v>24</v>
      </c>
      <c r="B926" s="8">
        <v>922</v>
      </c>
      <c r="C926" s="8">
        <v>333</v>
      </c>
      <c r="D926" s="3">
        <f t="shared" si="255"/>
        <v>17.305555555555554</v>
      </c>
      <c r="E926" s="9">
        <v>62.3</v>
      </c>
      <c r="F926" s="21">
        <f t="shared" si="256"/>
        <v>0.38888888888888851</v>
      </c>
      <c r="G926" s="5">
        <f t="shared" si="257"/>
        <v>31.15</v>
      </c>
      <c r="H926" s="5">
        <f t="shared" si="258"/>
        <v>461063.1315330232</v>
      </c>
      <c r="I926">
        <f>SUM($D$4:D926)</f>
        <v>7075.9722222222254</v>
      </c>
      <c r="J926">
        <f t="shared" si="259"/>
        <v>17.305555555555657</v>
      </c>
      <c r="K926">
        <f>Data!$B$4*9.81*0.012</f>
        <v>166.57380000000003</v>
      </c>
      <c r="L926" s="22">
        <f t="shared" si="260"/>
        <v>121.02185660833329</v>
      </c>
      <c r="M926" s="22">
        <f>SUM($L$4:L926)</f>
        <v>34060.810780891654</v>
      </c>
      <c r="N926" s="22">
        <f t="shared" si="261"/>
        <v>34.060810780891657</v>
      </c>
      <c r="O926">
        <f>Data!$B$4*F926</f>
        <v>550.27777777777726</v>
      </c>
      <c r="P926" s="23">
        <f t="shared" si="262"/>
        <v>837.8734343861106</v>
      </c>
      <c r="Q926" s="23">
        <f>SUM($P$4:P926)/10000</f>
        <v>21.194203929200256</v>
      </c>
      <c r="R926" s="21">
        <f t="shared" si="263"/>
        <v>1</v>
      </c>
      <c r="S926">
        <f t="shared" si="264"/>
        <v>14499.865267293055</v>
      </c>
      <c r="T926">
        <f>SUM($S$4:S926)</f>
        <v>3222613.9678977495</v>
      </c>
      <c r="U926">
        <f t="shared" si="265"/>
        <v>0.89517054663826379</v>
      </c>
      <c r="V926" s="21">
        <f t="shared" si="266"/>
        <v>0</v>
      </c>
      <c r="W926">
        <f t="shared" si="267"/>
        <v>0</v>
      </c>
      <c r="Y926">
        <f>SUM($W$4:W926)</f>
        <v>-1148630.2897577973</v>
      </c>
      <c r="Z926">
        <f t="shared" si="254"/>
        <v>0.31906396937716591</v>
      </c>
      <c r="AA926">
        <f t="shared" si="268"/>
        <v>14.499865267292968</v>
      </c>
      <c r="AB926">
        <f t="shared" si="270"/>
        <v>0</v>
      </c>
      <c r="AC926">
        <f t="shared" si="269"/>
        <v>12.066805555555547</v>
      </c>
      <c r="AD926">
        <f t="shared" si="271"/>
        <v>0</v>
      </c>
      <c r="AE926">
        <f>SUM($AD$4:AD926)/3600</f>
        <v>0.25525117550173276</v>
      </c>
    </row>
    <row r="927" spans="1:31" x14ac:dyDescent="0.3">
      <c r="A927" s="8" t="s">
        <v>24</v>
      </c>
      <c r="B927" s="8">
        <v>923</v>
      </c>
      <c r="C927" s="8">
        <v>334</v>
      </c>
      <c r="D927" s="3">
        <f t="shared" si="255"/>
        <v>17.75</v>
      </c>
      <c r="E927" s="9">
        <v>63.9</v>
      </c>
      <c r="F927" s="21">
        <f t="shared" si="256"/>
        <v>0.47222222222222199</v>
      </c>
      <c r="G927" s="5">
        <f t="shared" si="257"/>
        <v>31.95</v>
      </c>
      <c r="H927" s="5">
        <f t="shared" si="258"/>
        <v>642860.61043020047</v>
      </c>
      <c r="I927">
        <f>SUM($D$4:D927)</f>
        <v>7093.7222222222254</v>
      </c>
      <c r="J927">
        <f t="shared" si="259"/>
        <v>17.75</v>
      </c>
      <c r="K927">
        <f>Data!$B$4*9.81*0.012</f>
        <v>166.57380000000003</v>
      </c>
      <c r="L927" s="22">
        <f t="shared" si="260"/>
        <v>127.31789047499998</v>
      </c>
      <c r="M927" s="22">
        <f>SUM($L$4:L927)</f>
        <v>34188.128671366656</v>
      </c>
      <c r="N927" s="22">
        <f t="shared" si="261"/>
        <v>34.188128671366655</v>
      </c>
      <c r="O927">
        <f>Data!$B$4*F927</f>
        <v>668.19444444444412</v>
      </c>
      <c r="P927" s="23">
        <f t="shared" si="262"/>
        <v>962.08613491944413</v>
      </c>
      <c r="Q927" s="23">
        <f>SUM($P$4:P927)/10000</f>
        <v>21.290412542692199</v>
      </c>
      <c r="R927" s="21">
        <f t="shared" si="263"/>
        <v>1</v>
      </c>
      <c r="S927">
        <f t="shared" si="264"/>
        <v>17077.028894820134</v>
      </c>
      <c r="T927">
        <f>SUM($S$4:S927)</f>
        <v>3239690.9967925698</v>
      </c>
      <c r="U927">
        <f t="shared" si="265"/>
        <v>0.89991416577571381</v>
      </c>
      <c r="V927" s="21">
        <f t="shared" si="266"/>
        <v>0</v>
      </c>
      <c r="W927">
        <f t="shared" si="267"/>
        <v>0</v>
      </c>
      <c r="Y927">
        <f>SUM($W$4:W927)</f>
        <v>-1148630.2897577973</v>
      </c>
      <c r="Z927">
        <f t="shared" si="254"/>
        <v>0.31906396937716591</v>
      </c>
      <c r="AA927">
        <f t="shared" si="268"/>
        <v>17.077028894820135</v>
      </c>
      <c r="AB927">
        <f t="shared" si="270"/>
        <v>0</v>
      </c>
      <c r="AC927">
        <f t="shared" si="269"/>
        <v>11.023024691358071</v>
      </c>
      <c r="AD927">
        <f t="shared" si="271"/>
        <v>0</v>
      </c>
      <c r="AE927">
        <f>SUM($AD$4:AD927)/3600</f>
        <v>0.25525117550173276</v>
      </c>
    </row>
    <row r="928" spans="1:31" x14ac:dyDescent="0.3">
      <c r="A928" s="8" t="s">
        <v>24</v>
      </c>
      <c r="B928" s="8">
        <v>924</v>
      </c>
      <c r="C928" s="8">
        <v>335</v>
      </c>
      <c r="D928" s="3">
        <f t="shared" si="255"/>
        <v>18.083333333333332</v>
      </c>
      <c r="E928" s="9">
        <v>65.099999999999994</v>
      </c>
      <c r="F928" s="21">
        <f t="shared" si="256"/>
        <v>0.38888888888888851</v>
      </c>
      <c r="G928" s="5">
        <f t="shared" si="257"/>
        <v>32.549999999999997</v>
      </c>
      <c r="H928" s="5">
        <f t="shared" si="258"/>
        <v>467183.77598381945</v>
      </c>
      <c r="I928">
        <f>SUM($D$4:D928)</f>
        <v>7111.8055555555584</v>
      </c>
      <c r="J928">
        <f t="shared" si="259"/>
        <v>18.08333333333303</v>
      </c>
      <c r="K928">
        <f>Data!$B$4*9.81*0.012</f>
        <v>166.57380000000003</v>
      </c>
      <c r="L928" s="22">
        <f t="shared" si="260"/>
        <v>132.14468347499997</v>
      </c>
      <c r="M928" s="22">
        <f>SUM($L$4:L928)</f>
        <v>34320.273354841658</v>
      </c>
      <c r="N928" s="22">
        <f t="shared" si="261"/>
        <v>34.32027335484166</v>
      </c>
      <c r="O928">
        <f>Data!$B$4*F928</f>
        <v>550.27777777777726</v>
      </c>
      <c r="P928" s="23">
        <f t="shared" si="262"/>
        <v>848.99626125277723</v>
      </c>
      <c r="Q928" s="23">
        <f>SUM($P$4:P928)/10000</f>
        <v>21.375312168817477</v>
      </c>
      <c r="R928" s="21">
        <f t="shared" si="263"/>
        <v>1</v>
      </c>
      <c r="S928">
        <f t="shared" si="264"/>
        <v>15352.682390987464</v>
      </c>
      <c r="T928">
        <f>SUM($S$4:S928)</f>
        <v>3255043.6791835572</v>
      </c>
      <c r="U928">
        <f t="shared" si="265"/>
        <v>0.90417879977321036</v>
      </c>
      <c r="V928" s="21">
        <f t="shared" si="266"/>
        <v>0</v>
      </c>
      <c r="W928">
        <f t="shared" si="267"/>
        <v>0</v>
      </c>
      <c r="Y928">
        <f>SUM($W$4:W928)</f>
        <v>-1148630.2897577973</v>
      </c>
      <c r="Z928">
        <f t="shared" si="254"/>
        <v>0.31906396937716591</v>
      </c>
      <c r="AA928">
        <f t="shared" si="268"/>
        <v>15.35268239098772</v>
      </c>
      <c r="AB928">
        <f t="shared" si="270"/>
        <v>0</v>
      </c>
      <c r="AC928">
        <f t="shared" si="269"/>
        <v>8.4506944444444123</v>
      </c>
      <c r="AD928">
        <f t="shared" si="271"/>
        <v>0</v>
      </c>
      <c r="AE928">
        <f>SUM($AD$4:AD928)/3600</f>
        <v>0.25525117550173276</v>
      </c>
    </row>
    <row r="929" spans="1:31" x14ac:dyDescent="0.3">
      <c r="A929" s="8" t="s">
        <v>24</v>
      </c>
      <c r="B929" s="8">
        <v>925</v>
      </c>
      <c r="C929" s="8">
        <v>336</v>
      </c>
      <c r="D929" s="3">
        <f t="shared" si="255"/>
        <v>17.805555555555554</v>
      </c>
      <c r="E929" s="9">
        <v>64.099999999999994</v>
      </c>
      <c r="F929" s="21">
        <f t="shared" si="256"/>
        <v>2.7777777777777186E-2</v>
      </c>
      <c r="G929" s="5">
        <f t="shared" si="257"/>
        <v>32.049999999999997</v>
      </c>
      <c r="H929" s="5">
        <f t="shared" si="258"/>
        <v>13127.877712219211</v>
      </c>
      <c r="I929">
        <f>SUM($D$4:D929)</f>
        <v>7129.611111111114</v>
      </c>
      <c r="J929">
        <f t="shared" si="259"/>
        <v>17.805555555555657</v>
      </c>
      <c r="K929">
        <f>Data!$B$4*9.81*0.012</f>
        <v>166.57380000000003</v>
      </c>
      <c r="L929" s="22">
        <f t="shared" si="260"/>
        <v>128.11611980833328</v>
      </c>
      <c r="M929" s="22">
        <f>SUM($L$4:L929)</f>
        <v>34448.389474649994</v>
      </c>
      <c r="N929" s="22">
        <f t="shared" si="261"/>
        <v>34.448389474649993</v>
      </c>
      <c r="O929">
        <f>Data!$B$4*F929</f>
        <v>39.305555555554719</v>
      </c>
      <c r="P929" s="23">
        <f t="shared" si="262"/>
        <v>333.99547536388809</v>
      </c>
      <c r="Q929" s="23">
        <f>SUM($P$4:P929)/10000</f>
        <v>21.408711716353867</v>
      </c>
      <c r="R929" s="21">
        <f t="shared" si="263"/>
        <v>1</v>
      </c>
      <c r="S929">
        <f t="shared" si="264"/>
        <v>5946.9749918959296</v>
      </c>
      <c r="T929">
        <f>SUM($S$4:S929)</f>
        <v>3260990.6541754529</v>
      </c>
      <c r="U929">
        <f t="shared" si="265"/>
        <v>0.90583073727095909</v>
      </c>
      <c r="V929" s="21">
        <f t="shared" si="266"/>
        <v>0</v>
      </c>
      <c r="W929">
        <f t="shared" si="267"/>
        <v>0</v>
      </c>
      <c r="Y929">
        <f>SUM($W$4:W929)</f>
        <v>-1148630.2897577973</v>
      </c>
      <c r="Z929">
        <f t="shared" si="254"/>
        <v>0.31906396937716591</v>
      </c>
      <c r="AA929">
        <f t="shared" si="268"/>
        <v>5.9469749918958961</v>
      </c>
      <c r="AB929">
        <f t="shared" si="270"/>
        <v>0</v>
      </c>
      <c r="AC929">
        <f t="shared" si="269"/>
        <v>-7.0531635802469363</v>
      </c>
      <c r="AD929">
        <f t="shared" si="271"/>
        <v>0</v>
      </c>
      <c r="AE929">
        <f>SUM($AD$4:AD929)/3600</f>
        <v>0.25525117550173276</v>
      </c>
    </row>
    <row r="930" spans="1:31" x14ac:dyDescent="0.3">
      <c r="A930" s="8" t="s">
        <v>24</v>
      </c>
      <c r="B930" s="8">
        <v>926</v>
      </c>
      <c r="C930" s="8">
        <v>337</v>
      </c>
      <c r="D930" s="3">
        <f t="shared" si="255"/>
        <v>17.416666666666668</v>
      </c>
      <c r="E930" s="9">
        <v>62.7</v>
      </c>
      <c r="F930" s="21">
        <f t="shared" si="256"/>
        <v>-0.33333333333333215</v>
      </c>
      <c r="G930" s="5">
        <f t="shared" si="257"/>
        <v>31.35</v>
      </c>
      <c r="H930" s="5">
        <f t="shared" si="258"/>
        <v>86084.811758068317</v>
      </c>
      <c r="I930">
        <f>SUM($D$4:D930)</f>
        <v>7147.027777777781</v>
      </c>
      <c r="J930">
        <f t="shared" si="259"/>
        <v>17.41666666666697</v>
      </c>
      <c r="K930">
        <f>Data!$B$4*9.81*0.012</f>
        <v>166.57380000000003</v>
      </c>
      <c r="L930" s="22">
        <f t="shared" si="260"/>
        <v>122.58089827500001</v>
      </c>
      <c r="M930" s="22">
        <f>SUM($L$4:L930)</f>
        <v>34570.970372924996</v>
      </c>
      <c r="N930" s="22">
        <f t="shared" si="261"/>
        <v>34.570970372924997</v>
      </c>
      <c r="O930">
        <f>Data!$B$4*F930</f>
        <v>-471.66666666666498</v>
      </c>
      <c r="P930" s="23">
        <f t="shared" si="262"/>
        <v>-182.51196839166494</v>
      </c>
      <c r="Q930" s="23">
        <f>SUM($P$4:P930)/10000</f>
        <v>21.390460519514701</v>
      </c>
      <c r="R930" s="21">
        <f t="shared" si="263"/>
        <v>0</v>
      </c>
      <c r="S930">
        <f t="shared" si="264"/>
        <v>0</v>
      </c>
      <c r="T930">
        <f>SUM($S$4:S930)</f>
        <v>3260990.6541754529</v>
      </c>
      <c r="U930">
        <f t="shared" si="265"/>
        <v>0.90583073727095909</v>
      </c>
      <c r="V930" s="21">
        <f t="shared" si="266"/>
        <v>1</v>
      </c>
      <c r="W930" s="28">
        <f t="shared" si="267"/>
        <v>-3178.7501161548862</v>
      </c>
      <c r="X930" s="28">
        <f>SUM(W930:W931)</f>
        <v>-5353.4932883771398</v>
      </c>
      <c r="Y930">
        <f>SUM($W$4:W930)</f>
        <v>-1151809.039873952</v>
      </c>
      <c r="Z930">
        <f t="shared" si="254"/>
        <v>0.31994695552054225</v>
      </c>
      <c r="AA930">
        <f t="shared" si="268"/>
        <v>-3.1787501161548311</v>
      </c>
      <c r="AB930">
        <f t="shared" si="270"/>
        <v>1</v>
      </c>
      <c r="AC930">
        <f t="shared" si="269"/>
        <v>-9.6910030864196628</v>
      </c>
      <c r="AD930">
        <f t="shared" si="271"/>
        <v>2.5430000929239092</v>
      </c>
      <c r="AE930">
        <f>SUM($AD$4:AD930)/3600</f>
        <v>0.25595756441643386</v>
      </c>
    </row>
    <row r="931" spans="1:31" x14ac:dyDescent="0.3">
      <c r="A931" s="8" t="s">
        <v>24</v>
      </c>
      <c r="B931" s="8">
        <v>927</v>
      </c>
      <c r="C931" s="8">
        <v>338</v>
      </c>
      <c r="D931" s="3">
        <f t="shared" si="255"/>
        <v>17.222222222222221</v>
      </c>
      <c r="E931" s="9">
        <v>62</v>
      </c>
      <c r="F931" s="21">
        <f t="shared" si="256"/>
        <v>-0.29166666666666585</v>
      </c>
      <c r="G931" s="5">
        <f t="shared" si="257"/>
        <v>31</v>
      </c>
      <c r="H931" s="5">
        <f t="shared" si="258"/>
        <v>52114.914002082704</v>
      </c>
      <c r="I931">
        <f>SUM($D$4:D931)</f>
        <v>7164.2500000000036</v>
      </c>
      <c r="J931">
        <f t="shared" si="259"/>
        <v>17.222222222222626</v>
      </c>
      <c r="K931">
        <f>Data!$B$4*9.81*0.012</f>
        <v>166.57380000000003</v>
      </c>
      <c r="L931" s="22">
        <f t="shared" si="260"/>
        <v>119.8591233333333</v>
      </c>
      <c r="M931" s="22">
        <f>SUM($L$4:L931)</f>
        <v>34690.829496258331</v>
      </c>
      <c r="N931" s="22">
        <f t="shared" si="261"/>
        <v>34.690829496258331</v>
      </c>
      <c r="O931">
        <f>Data!$B$4*F931</f>
        <v>-412.70833333333218</v>
      </c>
      <c r="P931" s="23">
        <f t="shared" si="262"/>
        <v>-126.27540999999883</v>
      </c>
      <c r="Q931" s="23">
        <f>SUM($P$4:P931)/10000</f>
        <v>21.3778329785147</v>
      </c>
      <c r="R931" s="21">
        <f t="shared" si="263"/>
        <v>0</v>
      </c>
      <c r="S931">
        <f t="shared" si="264"/>
        <v>0</v>
      </c>
      <c r="T931">
        <f>SUM($S$4:S931)</f>
        <v>3260990.6541754529</v>
      </c>
      <c r="U931">
        <f t="shared" si="265"/>
        <v>0.90583073727095909</v>
      </c>
      <c r="V931" s="21">
        <f t="shared" si="266"/>
        <v>1</v>
      </c>
      <c r="W931" s="28">
        <f t="shared" si="267"/>
        <v>-2174.7431722222532</v>
      </c>
      <c r="X931" s="28"/>
      <c r="Y931">
        <f>SUM($W$4:W931)</f>
        <v>-1153983.7830461743</v>
      </c>
      <c r="Z931">
        <f t="shared" si="254"/>
        <v>0.32055105084615954</v>
      </c>
      <c r="AA931">
        <f t="shared" si="268"/>
        <v>-2.1747431722222017</v>
      </c>
      <c r="AB931">
        <f t="shared" si="270"/>
        <v>1</v>
      </c>
      <c r="AC931">
        <f t="shared" si="269"/>
        <v>-4.7652527006173413</v>
      </c>
      <c r="AD931">
        <f t="shared" si="271"/>
        <v>1.7397945377778026</v>
      </c>
      <c r="AE931">
        <f>SUM($AD$4:AD931)/3600</f>
        <v>0.25644084067692768</v>
      </c>
    </row>
    <row r="932" spans="1:31" x14ac:dyDescent="0.3">
      <c r="A932" s="8" t="s">
        <v>24</v>
      </c>
      <c r="B932" s="8">
        <v>928</v>
      </c>
      <c r="C932" s="8">
        <v>339</v>
      </c>
      <c r="D932" s="3">
        <f t="shared" si="255"/>
        <v>17.027777777777775</v>
      </c>
      <c r="E932" s="9">
        <v>61.3</v>
      </c>
      <c r="F932" s="21">
        <f t="shared" si="256"/>
        <v>-0.19444444444444522</v>
      </c>
      <c r="G932" s="5">
        <f t="shared" si="257"/>
        <v>30.65</v>
      </c>
      <c r="H932" s="5">
        <f t="shared" si="258"/>
        <v>-2366.9694335023942</v>
      </c>
      <c r="I932">
        <f>SUM($D$4:D932)</f>
        <v>7181.277777777781</v>
      </c>
      <c r="J932">
        <f t="shared" si="259"/>
        <v>17.027777777777374</v>
      </c>
      <c r="K932">
        <f>Data!$B$4*9.81*0.012</f>
        <v>166.57380000000003</v>
      </c>
      <c r="L932" s="22">
        <f t="shared" si="260"/>
        <v>117.16790560833329</v>
      </c>
      <c r="M932" s="22">
        <f>SUM($L$4:L932)</f>
        <v>34807.997401866662</v>
      </c>
      <c r="N932" s="22">
        <f t="shared" si="261"/>
        <v>34.807997401866665</v>
      </c>
      <c r="O932">
        <f>Data!$B$4*F932</f>
        <v>-275.13888888888999</v>
      </c>
      <c r="P932" s="23">
        <f t="shared" si="262"/>
        <v>8.6028167194432967</v>
      </c>
      <c r="Q932" s="23">
        <f>SUM($P$4:P932)/10000</f>
        <v>21.378693260186648</v>
      </c>
      <c r="R932" s="21">
        <f t="shared" si="263"/>
        <v>0</v>
      </c>
      <c r="S932">
        <f t="shared" si="264"/>
        <v>0</v>
      </c>
      <c r="T932">
        <f>SUM($S$4:S932)</f>
        <v>3260990.6541754529</v>
      </c>
      <c r="U932">
        <f t="shared" si="265"/>
        <v>0.90583073727095909</v>
      </c>
      <c r="V932" s="21">
        <f t="shared" si="266"/>
        <v>0</v>
      </c>
      <c r="W932">
        <f t="shared" si="267"/>
        <v>0</v>
      </c>
      <c r="Y932">
        <f>SUM($W$4:W932)</f>
        <v>-1153983.7830461743</v>
      </c>
      <c r="Z932">
        <f t="shared" si="254"/>
        <v>0.32055105084615954</v>
      </c>
      <c r="AA932">
        <f t="shared" si="268"/>
        <v>0.14648685136163167</v>
      </c>
      <c r="AB932">
        <f t="shared" si="270"/>
        <v>0</v>
      </c>
      <c r="AC932">
        <f t="shared" si="269"/>
        <v>-4.7117534722222674</v>
      </c>
      <c r="AD932">
        <f t="shared" si="271"/>
        <v>0</v>
      </c>
      <c r="AE932">
        <f>SUM($AD$4:AD932)/3600</f>
        <v>0.25644084067692768</v>
      </c>
    </row>
    <row r="933" spans="1:31" x14ac:dyDescent="0.3">
      <c r="A933" s="8" t="s">
        <v>24</v>
      </c>
      <c r="B933" s="8">
        <v>929</v>
      </c>
      <c r="C933" s="8">
        <v>340</v>
      </c>
      <c r="D933" s="3">
        <f t="shared" si="255"/>
        <v>16.916666666666664</v>
      </c>
      <c r="E933" s="9">
        <v>60.9</v>
      </c>
      <c r="F933" s="21">
        <f t="shared" si="256"/>
        <v>-0.15277777777777798</v>
      </c>
      <c r="G933" s="5">
        <f t="shared" si="257"/>
        <v>30.45</v>
      </c>
      <c r="H933" s="5">
        <f t="shared" si="258"/>
        <v>-14275.922031404847</v>
      </c>
      <c r="I933">
        <f>SUM($D$4:D933)</f>
        <v>7198.194444444448</v>
      </c>
      <c r="J933">
        <f t="shared" si="259"/>
        <v>16.91666666666697</v>
      </c>
      <c r="K933">
        <f>Data!$B$4*9.81*0.012</f>
        <v>166.57380000000003</v>
      </c>
      <c r="L933" s="22">
        <f t="shared" si="260"/>
        <v>115.64378647499996</v>
      </c>
      <c r="M933" s="22">
        <f>SUM($L$4:L933)</f>
        <v>34923.641188341659</v>
      </c>
      <c r="N933" s="22">
        <f t="shared" si="261"/>
        <v>34.923641188341655</v>
      </c>
      <c r="O933">
        <f>Data!$B$4*F933</f>
        <v>-216.18055555555586</v>
      </c>
      <c r="P933" s="23">
        <f t="shared" si="262"/>
        <v>66.037030919444106</v>
      </c>
      <c r="Q933" s="23">
        <f>SUM($P$4:P933)/10000</f>
        <v>21.385296963278591</v>
      </c>
      <c r="R933" s="21">
        <f t="shared" si="263"/>
        <v>0</v>
      </c>
      <c r="S933">
        <f t="shared" si="264"/>
        <v>0</v>
      </c>
      <c r="T933">
        <f>SUM($S$4:S933)</f>
        <v>3260990.6541754529</v>
      </c>
      <c r="U933">
        <f t="shared" si="265"/>
        <v>0.90583073727095909</v>
      </c>
      <c r="V933" s="21">
        <f t="shared" si="266"/>
        <v>0</v>
      </c>
      <c r="W933">
        <f t="shared" si="267"/>
        <v>0</v>
      </c>
      <c r="Y933">
        <f>SUM($W$4:W933)</f>
        <v>-1153983.7830461743</v>
      </c>
      <c r="Z933">
        <f t="shared" si="254"/>
        <v>0.32055105084615954</v>
      </c>
      <c r="AA933">
        <f t="shared" si="268"/>
        <v>1.117126439720596</v>
      </c>
      <c r="AB933">
        <f t="shared" si="270"/>
        <v>0</v>
      </c>
      <c r="AC933">
        <f t="shared" si="269"/>
        <v>-2.6684104938271527</v>
      </c>
      <c r="AD933">
        <f t="shared" si="271"/>
        <v>0</v>
      </c>
      <c r="AE933">
        <f>SUM($AD$4:AD933)/3600</f>
        <v>0.25644084067692768</v>
      </c>
    </row>
    <row r="934" spans="1:31" x14ac:dyDescent="0.3">
      <c r="A934" s="8" t="s">
        <v>24</v>
      </c>
      <c r="B934" s="8">
        <v>930</v>
      </c>
      <c r="C934" s="8">
        <v>341</v>
      </c>
      <c r="D934" s="3">
        <f t="shared" si="255"/>
        <v>16.805555555555554</v>
      </c>
      <c r="E934" s="9">
        <v>60.5</v>
      </c>
      <c r="F934" s="21">
        <f t="shared" si="256"/>
        <v>-0.11111111111111072</v>
      </c>
      <c r="G934" s="5">
        <f t="shared" si="257"/>
        <v>30.25</v>
      </c>
      <c r="H934" s="5">
        <f t="shared" si="258"/>
        <v>-19413.992280594153</v>
      </c>
      <c r="I934">
        <f>SUM($D$4:D934)</f>
        <v>7215.0000000000036</v>
      </c>
      <c r="J934">
        <f t="shared" si="259"/>
        <v>16.805555555555657</v>
      </c>
      <c r="K934">
        <f>Data!$B$4*9.81*0.012</f>
        <v>166.57380000000003</v>
      </c>
      <c r="L934" s="22">
        <f t="shared" si="260"/>
        <v>114.1296452083333</v>
      </c>
      <c r="M934" s="22">
        <f>SUM($L$4:L934)</f>
        <v>35037.770833549992</v>
      </c>
      <c r="N934" s="22">
        <f t="shared" si="261"/>
        <v>35.037770833549992</v>
      </c>
      <c r="O934">
        <f>Data!$B$4*F934</f>
        <v>-157.22222222222166</v>
      </c>
      <c r="P934" s="23">
        <f t="shared" si="262"/>
        <v>123.48122298611167</v>
      </c>
      <c r="Q934" s="23">
        <f>SUM($P$4:P934)/10000</f>
        <v>21.397645085577199</v>
      </c>
      <c r="R934" s="21">
        <f t="shared" si="263"/>
        <v>0</v>
      </c>
      <c r="S934">
        <f t="shared" si="264"/>
        <v>0</v>
      </c>
      <c r="T934">
        <f>SUM($S$4:S934)</f>
        <v>3260990.6541754529</v>
      </c>
      <c r="U934">
        <f t="shared" si="265"/>
        <v>0.90583073727095909</v>
      </c>
      <c r="V934" s="21">
        <f t="shared" si="266"/>
        <v>0</v>
      </c>
      <c r="W934">
        <f t="shared" si="267"/>
        <v>0</v>
      </c>
      <c r="Y934">
        <f>SUM($W$4:W934)</f>
        <v>-1153983.7830461743</v>
      </c>
      <c r="Z934">
        <f t="shared" si="254"/>
        <v>0.32055105084615954</v>
      </c>
      <c r="AA934">
        <f t="shared" si="268"/>
        <v>2.0751705529610431</v>
      </c>
      <c r="AB934">
        <f t="shared" si="270"/>
        <v>0</v>
      </c>
      <c r="AC934">
        <f t="shared" si="269"/>
        <v>-2.6509413580246695</v>
      </c>
      <c r="AD934">
        <f t="shared" si="271"/>
        <v>0</v>
      </c>
      <c r="AE934">
        <f>SUM($AD$4:AD934)/3600</f>
        <v>0.25644084067692768</v>
      </c>
    </row>
    <row r="935" spans="1:31" x14ac:dyDescent="0.3">
      <c r="A935" s="8" t="s">
        <v>24</v>
      </c>
      <c r="B935" s="8">
        <v>931</v>
      </c>
      <c r="C935" s="8">
        <v>342</v>
      </c>
      <c r="D935" s="3">
        <f t="shared" si="255"/>
        <v>16.722222222222221</v>
      </c>
      <c r="E935" s="9">
        <v>60.2</v>
      </c>
      <c r="F935" s="21">
        <f t="shared" si="256"/>
        <v>-9.7222222222221627E-2</v>
      </c>
      <c r="G935" s="5">
        <f t="shared" si="257"/>
        <v>30.1</v>
      </c>
      <c r="H935" s="5">
        <f t="shared" si="258"/>
        <v>-19535.541087832564</v>
      </c>
      <c r="I935">
        <f>SUM($D$4:D935)</f>
        <v>7231.7222222222263</v>
      </c>
      <c r="J935">
        <f t="shared" si="259"/>
        <v>16.722222222222626</v>
      </c>
      <c r="K935">
        <f>Data!$B$4*9.81*0.012</f>
        <v>166.57380000000003</v>
      </c>
      <c r="L935" s="22">
        <f t="shared" si="260"/>
        <v>113.00058723333331</v>
      </c>
      <c r="M935" s="22">
        <f>SUM($L$4:L935)</f>
        <v>35150.771420783327</v>
      </c>
      <c r="N935" s="22">
        <f t="shared" si="261"/>
        <v>35.150771420783329</v>
      </c>
      <c r="O935">
        <f>Data!$B$4*F935</f>
        <v>-137.5694444444436</v>
      </c>
      <c r="P935" s="23">
        <f t="shared" si="262"/>
        <v>142.00494278888976</v>
      </c>
      <c r="Q935" s="23">
        <f>SUM($P$4:P935)/10000</f>
        <v>21.411845579856092</v>
      </c>
      <c r="R935" s="21">
        <f t="shared" si="263"/>
        <v>0</v>
      </c>
      <c r="S935">
        <f t="shared" si="264"/>
        <v>0</v>
      </c>
      <c r="T935">
        <f>SUM($S$4:S935)</f>
        <v>3260990.6541754529</v>
      </c>
      <c r="U935">
        <f t="shared" si="265"/>
        <v>0.90583073727095909</v>
      </c>
      <c r="V935" s="21">
        <f t="shared" si="266"/>
        <v>0</v>
      </c>
      <c r="W935">
        <f t="shared" si="267"/>
        <v>0</v>
      </c>
      <c r="Y935">
        <f>SUM($W$4:W935)</f>
        <v>-1153983.7830461743</v>
      </c>
      <c r="Z935">
        <f t="shared" si="254"/>
        <v>0.32055105084615954</v>
      </c>
      <c r="AA935">
        <f t="shared" si="268"/>
        <v>2.3746382099697674</v>
      </c>
      <c r="AB935">
        <f t="shared" si="270"/>
        <v>0</v>
      </c>
      <c r="AC935">
        <f t="shared" si="269"/>
        <v>-1.9767418981481377</v>
      </c>
      <c r="AD935">
        <f t="shared" si="271"/>
        <v>0</v>
      </c>
      <c r="AE935">
        <f>SUM($AD$4:AD935)/3600</f>
        <v>0.25644084067692768</v>
      </c>
    </row>
    <row r="936" spans="1:31" x14ac:dyDescent="0.3">
      <c r="A936" s="8" t="s">
        <v>24</v>
      </c>
      <c r="B936" s="8">
        <v>932</v>
      </c>
      <c r="C936" s="8">
        <v>343</v>
      </c>
      <c r="D936" s="3">
        <f t="shared" si="255"/>
        <v>16.611111111111111</v>
      </c>
      <c r="E936" s="9">
        <v>59.8</v>
      </c>
      <c r="F936" s="21">
        <f t="shared" si="256"/>
        <v>-9.7222222222222612E-2</v>
      </c>
      <c r="G936" s="5">
        <f t="shared" si="257"/>
        <v>29.9</v>
      </c>
      <c r="H936" s="5">
        <f t="shared" si="258"/>
        <v>-19329.643651721453</v>
      </c>
      <c r="I936">
        <f>SUM($D$4:D936)</f>
        <v>7248.3333333333376</v>
      </c>
      <c r="J936">
        <f t="shared" si="259"/>
        <v>16.611111111111313</v>
      </c>
      <c r="K936">
        <f>Data!$B$4*9.81*0.012</f>
        <v>166.57380000000003</v>
      </c>
      <c r="L936" s="22">
        <f t="shared" si="260"/>
        <v>111.50390723333331</v>
      </c>
      <c r="M936" s="22">
        <f>SUM($L$4:L936)</f>
        <v>35262.275328016658</v>
      </c>
      <c r="N936" s="22">
        <f t="shared" si="261"/>
        <v>35.262275328016656</v>
      </c>
      <c r="O936">
        <f>Data!$B$4*F936</f>
        <v>-137.569444444445</v>
      </c>
      <c r="P936" s="23">
        <f t="shared" si="262"/>
        <v>140.50826278888835</v>
      </c>
      <c r="Q936" s="23">
        <f>SUM($P$4:P936)/10000</f>
        <v>21.425896406134978</v>
      </c>
      <c r="R936" s="21">
        <f t="shared" si="263"/>
        <v>0</v>
      </c>
      <c r="S936">
        <f t="shared" si="264"/>
        <v>0</v>
      </c>
      <c r="T936">
        <f>SUM($S$4:S936)</f>
        <v>3260990.6541754529</v>
      </c>
      <c r="U936">
        <f t="shared" si="265"/>
        <v>0.90583073727095909</v>
      </c>
      <c r="V936" s="21">
        <f t="shared" si="266"/>
        <v>0</v>
      </c>
      <c r="W936">
        <f t="shared" si="267"/>
        <v>0</v>
      </c>
      <c r="Y936">
        <f>SUM($W$4:W936)</f>
        <v>-1153983.7830461743</v>
      </c>
      <c r="Z936">
        <f t="shared" si="254"/>
        <v>0.32055105084615954</v>
      </c>
      <c r="AA936">
        <f t="shared" si="268"/>
        <v>2.333998365215423</v>
      </c>
      <c r="AB936">
        <f t="shared" si="270"/>
        <v>0</v>
      </c>
      <c r="AC936">
        <f t="shared" si="269"/>
        <v>-2.6203703703703645</v>
      </c>
      <c r="AD936">
        <f t="shared" si="271"/>
        <v>0</v>
      </c>
      <c r="AE936">
        <f>SUM($AD$4:AD936)/3600</f>
        <v>0.25644084067692768</v>
      </c>
    </row>
    <row r="937" spans="1:31" x14ac:dyDescent="0.3">
      <c r="A937" s="8" t="s">
        <v>24</v>
      </c>
      <c r="B937" s="8">
        <v>933</v>
      </c>
      <c r="C937" s="8">
        <v>344</v>
      </c>
      <c r="D937" s="3">
        <f t="shared" si="255"/>
        <v>16.5</v>
      </c>
      <c r="E937" s="9">
        <v>59.4</v>
      </c>
      <c r="F937" s="21">
        <f t="shared" si="256"/>
        <v>-0.1111111111111117</v>
      </c>
      <c r="G937" s="5">
        <f t="shared" si="257"/>
        <v>29.7</v>
      </c>
      <c r="H937" s="5">
        <f t="shared" si="258"/>
        <v>-18767.425308006143</v>
      </c>
      <c r="I937">
        <f>SUM($D$4:D937)</f>
        <v>7264.8333333333376</v>
      </c>
      <c r="J937">
        <f t="shared" si="259"/>
        <v>16.5</v>
      </c>
      <c r="K937">
        <f>Data!$B$4*9.81*0.012</f>
        <v>166.57380000000003</v>
      </c>
      <c r="L937" s="22">
        <f t="shared" si="260"/>
        <v>110.01720509999998</v>
      </c>
      <c r="M937" s="22">
        <f>SUM($L$4:L937)</f>
        <v>35372.292533116655</v>
      </c>
      <c r="N937" s="22">
        <f t="shared" si="261"/>
        <v>35.372292533116656</v>
      </c>
      <c r="O937">
        <f>Data!$B$4*F937</f>
        <v>-157.22222222222305</v>
      </c>
      <c r="P937" s="23">
        <f t="shared" si="262"/>
        <v>119.36878287777697</v>
      </c>
      <c r="Q937" s="23">
        <f>SUM($P$4:P937)/10000</f>
        <v>21.437833284422755</v>
      </c>
      <c r="R937" s="21">
        <f t="shared" si="263"/>
        <v>0</v>
      </c>
      <c r="S937">
        <f t="shared" si="264"/>
        <v>0</v>
      </c>
      <c r="T937">
        <f>SUM($S$4:S937)</f>
        <v>3260990.6541754529</v>
      </c>
      <c r="U937">
        <f t="shared" si="265"/>
        <v>0.90583073727095909</v>
      </c>
      <c r="V937" s="21">
        <f t="shared" si="266"/>
        <v>0</v>
      </c>
      <c r="W937">
        <f t="shared" si="267"/>
        <v>0</v>
      </c>
      <c r="Y937">
        <f>SUM($W$4:W937)</f>
        <v>-1153983.7830461743</v>
      </c>
      <c r="Z937">
        <f t="shared" si="254"/>
        <v>0.32055105084615954</v>
      </c>
      <c r="AA937">
        <f t="shared" si="268"/>
        <v>1.96958491748332</v>
      </c>
      <c r="AB937">
        <f t="shared" si="270"/>
        <v>0</v>
      </c>
      <c r="AC937">
        <f t="shared" si="269"/>
        <v>-2.6029012345678813</v>
      </c>
      <c r="AD937">
        <f t="shared" si="271"/>
        <v>0</v>
      </c>
      <c r="AE937">
        <f>SUM($AD$4:AD937)/3600</f>
        <v>0.25644084067692768</v>
      </c>
    </row>
    <row r="938" spans="1:31" x14ac:dyDescent="0.3">
      <c r="A938" s="8" t="s">
        <v>24</v>
      </c>
      <c r="B938" s="8">
        <v>934</v>
      </c>
      <c r="C938" s="8">
        <v>345</v>
      </c>
      <c r="D938" s="3">
        <f t="shared" si="255"/>
        <v>16.277777777777779</v>
      </c>
      <c r="E938" s="9">
        <v>58.6</v>
      </c>
      <c r="F938" s="21">
        <f t="shared" si="256"/>
        <v>-0.16666666666666607</v>
      </c>
      <c r="G938" s="5">
        <f t="shared" si="257"/>
        <v>29.3</v>
      </c>
      <c r="H938" s="5">
        <f t="shared" si="258"/>
        <v>-8917.8490927501734</v>
      </c>
      <c r="I938">
        <f>SUM($D$4:D938)</f>
        <v>7281.111111111115</v>
      </c>
      <c r="J938">
        <f t="shared" si="259"/>
        <v>16.277777777777374</v>
      </c>
      <c r="K938">
        <f>Data!$B$4*9.81*0.012</f>
        <v>166.57380000000003</v>
      </c>
      <c r="L938" s="22">
        <f t="shared" si="260"/>
        <v>107.07373443333331</v>
      </c>
      <c r="M938" s="22">
        <f>SUM($L$4:L938)</f>
        <v>35479.366267549987</v>
      </c>
      <c r="N938" s="22">
        <f t="shared" si="261"/>
        <v>35.479366267549985</v>
      </c>
      <c r="O938">
        <f>Data!$B$4*F938</f>
        <v>-235.83333333333249</v>
      </c>
      <c r="P938" s="23">
        <f t="shared" si="262"/>
        <v>37.814201100000872</v>
      </c>
      <c r="Q938" s="23">
        <f>SUM($P$4:P938)/10000</f>
        <v>21.441614704532757</v>
      </c>
      <c r="R938" s="21">
        <f t="shared" si="263"/>
        <v>0</v>
      </c>
      <c r="S938">
        <f t="shared" si="264"/>
        <v>0</v>
      </c>
      <c r="T938">
        <f>SUM($S$4:S938)</f>
        <v>3260990.6541754529</v>
      </c>
      <c r="U938">
        <f t="shared" si="265"/>
        <v>0.90583073727095909</v>
      </c>
      <c r="V938" s="21">
        <f t="shared" si="266"/>
        <v>0</v>
      </c>
      <c r="W938">
        <f t="shared" si="267"/>
        <v>0</v>
      </c>
      <c r="Y938">
        <f>SUM($W$4:W938)</f>
        <v>-1153983.7830461743</v>
      </c>
      <c r="Z938">
        <f t="shared" ref="Z938:Z1001" si="272">Y938/3600000*-1</f>
        <v>0.32055105084615954</v>
      </c>
      <c r="AA938">
        <f t="shared" si="268"/>
        <v>0.61553116235001426</v>
      </c>
      <c r="AB938">
        <f t="shared" si="270"/>
        <v>0</v>
      </c>
      <c r="AC938">
        <f t="shared" si="269"/>
        <v>-5.1533950617283946</v>
      </c>
      <c r="AD938">
        <f t="shared" si="271"/>
        <v>0</v>
      </c>
      <c r="AE938">
        <f>SUM($AD$4:AD938)/3600</f>
        <v>0.25644084067692768</v>
      </c>
    </row>
    <row r="939" spans="1:31" x14ac:dyDescent="0.3">
      <c r="A939" s="8" t="s">
        <v>24</v>
      </c>
      <c r="B939" s="8">
        <v>935</v>
      </c>
      <c r="C939" s="8">
        <v>346</v>
      </c>
      <c r="D939" s="3">
        <f t="shared" si="255"/>
        <v>15.972222222222221</v>
      </c>
      <c r="E939" s="9">
        <v>57.5</v>
      </c>
      <c r="F939" s="21">
        <f t="shared" si="256"/>
        <v>-0.26388888888888867</v>
      </c>
      <c r="G939" s="5">
        <f t="shared" si="257"/>
        <v>28.75</v>
      </c>
      <c r="H939" s="5">
        <f t="shared" si="258"/>
        <v>38735.813741729209</v>
      </c>
      <c r="I939">
        <f>SUM($D$4:D939)</f>
        <v>7297.0833333333376</v>
      </c>
      <c r="J939">
        <f t="shared" si="259"/>
        <v>15.972222222222626</v>
      </c>
      <c r="K939">
        <f>Data!$B$4*9.81*0.012</f>
        <v>166.57380000000003</v>
      </c>
      <c r="L939" s="22">
        <f t="shared" si="260"/>
        <v>103.09163020833331</v>
      </c>
      <c r="M939" s="22">
        <f>SUM($L$4:L939)</f>
        <v>35582.457897758322</v>
      </c>
      <c r="N939" s="22">
        <f t="shared" si="261"/>
        <v>35.582457897758324</v>
      </c>
      <c r="O939">
        <f>Data!$B$4*F939</f>
        <v>-373.40277777777749</v>
      </c>
      <c r="P939" s="23">
        <f t="shared" si="262"/>
        <v>-103.73734756944413</v>
      </c>
      <c r="Q939" s="23">
        <f>SUM($P$4:P939)/10000</f>
        <v>21.431240969775811</v>
      </c>
      <c r="R939" s="21">
        <f t="shared" si="263"/>
        <v>0</v>
      </c>
      <c r="S939">
        <f t="shared" si="264"/>
        <v>0</v>
      </c>
      <c r="T939">
        <f>SUM($S$4:S939)</f>
        <v>3260990.6541754529</v>
      </c>
      <c r="U939">
        <f t="shared" si="265"/>
        <v>0.90583073727095909</v>
      </c>
      <c r="V939" s="21">
        <f t="shared" si="266"/>
        <v>1</v>
      </c>
      <c r="W939" s="28">
        <f t="shared" si="267"/>
        <v>-1656.9159681231079</v>
      </c>
      <c r="X939" s="28">
        <f>SUM(W939:W941)</f>
        <v>-4120.6546693966184</v>
      </c>
      <c r="Y939">
        <f>SUM($W$4:W939)</f>
        <v>-1155640.6990142975</v>
      </c>
      <c r="Z939">
        <f t="shared" si="272"/>
        <v>0.32101130528174932</v>
      </c>
      <c r="AA939">
        <f t="shared" si="268"/>
        <v>-1.6569159681230659</v>
      </c>
      <c r="AB939">
        <f t="shared" si="270"/>
        <v>1</v>
      </c>
      <c r="AC939">
        <f t="shared" si="269"/>
        <v>-6.9718229166666799</v>
      </c>
      <c r="AD939">
        <f t="shared" si="271"/>
        <v>1.3255327744984864</v>
      </c>
      <c r="AE939">
        <f>SUM($AD$4:AD939)/3600</f>
        <v>0.25680904422539946</v>
      </c>
    </row>
    <row r="940" spans="1:31" x14ac:dyDescent="0.3">
      <c r="A940" s="8" t="s">
        <v>24</v>
      </c>
      <c r="B940" s="8">
        <v>936</v>
      </c>
      <c r="C940" s="8">
        <v>347</v>
      </c>
      <c r="D940" s="3">
        <f t="shared" si="255"/>
        <v>15.722222222222221</v>
      </c>
      <c r="E940" s="9">
        <v>56.6</v>
      </c>
      <c r="F940" s="21">
        <f t="shared" si="256"/>
        <v>-0.27777777777777779</v>
      </c>
      <c r="G940" s="5">
        <f t="shared" si="257"/>
        <v>28.3</v>
      </c>
      <c r="H940" s="5">
        <f t="shared" si="258"/>
        <v>49757.722346651259</v>
      </c>
      <c r="I940">
        <f>SUM($D$4:D940)</f>
        <v>7312.8055555555602</v>
      </c>
      <c r="J940">
        <f t="shared" si="259"/>
        <v>15.722222222222626</v>
      </c>
      <c r="K940">
        <f>Data!$B$4*9.81*0.012</f>
        <v>166.57380000000003</v>
      </c>
      <c r="L940" s="22">
        <f t="shared" si="260"/>
        <v>99.889670433333308</v>
      </c>
      <c r="M940" s="22">
        <f>SUM($L$4:L940)</f>
        <v>35682.347568191653</v>
      </c>
      <c r="N940" s="22">
        <f t="shared" si="261"/>
        <v>35.682347568191652</v>
      </c>
      <c r="O940">
        <f>Data!$B$4*F940</f>
        <v>-393.0555555555556</v>
      </c>
      <c r="P940" s="23">
        <f t="shared" si="262"/>
        <v>-126.59208512222227</v>
      </c>
      <c r="Q940" s="23">
        <f>SUM($P$4:P940)/10000</f>
        <v>21.418581761263589</v>
      </c>
      <c r="R940" s="21">
        <f t="shared" si="263"/>
        <v>0</v>
      </c>
      <c r="S940">
        <f t="shared" si="264"/>
        <v>0</v>
      </c>
      <c r="T940">
        <f>SUM($S$4:S940)</f>
        <v>3260990.6541754529</v>
      </c>
      <c r="U940">
        <f t="shared" si="265"/>
        <v>0.90583073727095909</v>
      </c>
      <c r="V940" s="21">
        <f t="shared" si="266"/>
        <v>1</v>
      </c>
      <c r="W940" s="28">
        <f t="shared" si="267"/>
        <v>-1990.3088938661012</v>
      </c>
      <c r="X940" s="28"/>
      <c r="Y940">
        <f>SUM($W$4:W940)</f>
        <v>-1157631.0079081636</v>
      </c>
      <c r="Z940">
        <f t="shared" si="272"/>
        <v>0.3215641688633788</v>
      </c>
      <c r="AA940">
        <f t="shared" si="268"/>
        <v>-1.99030889386605</v>
      </c>
      <c r="AB940">
        <f t="shared" si="270"/>
        <v>1</v>
      </c>
      <c r="AC940">
        <f t="shared" si="269"/>
        <v>-5.6059548611111127</v>
      </c>
      <c r="AD940">
        <f t="shared" si="271"/>
        <v>1.5922471150928812</v>
      </c>
      <c r="AE940">
        <f>SUM($AD$4:AD940)/3600</f>
        <v>0.25725133509070303</v>
      </c>
    </row>
    <row r="941" spans="1:31" x14ac:dyDescent="0.3">
      <c r="A941" s="8" t="s">
        <v>24</v>
      </c>
      <c r="B941" s="8">
        <v>937</v>
      </c>
      <c r="C941" s="8">
        <v>348</v>
      </c>
      <c r="D941" s="3">
        <f t="shared" si="255"/>
        <v>15.555555555555555</v>
      </c>
      <c r="E941" s="9">
        <v>56</v>
      </c>
      <c r="F941" s="21">
        <f t="shared" si="256"/>
        <v>-0.20833333333333331</v>
      </c>
      <c r="G941" s="5">
        <f t="shared" si="257"/>
        <v>28</v>
      </c>
      <c r="H941" s="5">
        <f t="shared" si="258"/>
        <v>8971.9175555555394</v>
      </c>
      <c r="I941">
        <f>SUM($D$4:D941)</f>
        <v>7328.3611111111159</v>
      </c>
      <c r="J941">
        <f t="shared" si="259"/>
        <v>15.555555555555657</v>
      </c>
      <c r="K941">
        <f>Data!$B$4*9.81*0.012</f>
        <v>166.57380000000003</v>
      </c>
      <c r="L941" s="22">
        <f t="shared" si="260"/>
        <v>97.783093333333312</v>
      </c>
      <c r="M941" s="22">
        <f>SUM($L$4:L941)</f>
        <v>35780.130661524985</v>
      </c>
      <c r="N941" s="22">
        <f t="shared" si="261"/>
        <v>35.780130661524986</v>
      </c>
      <c r="O941">
        <f>Data!$B$4*F941</f>
        <v>-294.79166666666663</v>
      </c>
      <c r="P941" s="23">
        <f t="shared" si="262"/>
        <v>-30.434773333333283</v>
      </c>
      <c r="Q941" s="23">
        <f>SUM($P$4:P941)/10000</f>
        <v>21.415538283930257</v>
      </c>
      <c r="R941" s="21">
        <f t="shared" si="263"/>
        <v>0</v>
      </c>
      <c r="S941">
        <f t="shared" si="264"/>
        <v>0</v>
      </c>
      <c r="T941">
        <f>SUM($S$4:S941)</f>
        <v>3260990.6541754529</v>
      </c>
      <c r="U941">
        <f t="shared" si="265"/>
        <v>0.90583073727095909</v>
      </c>
      <c r="V941" s="21">
        <f t="shared" si="266"/>
        <v>1</v>
      </c>
      <c r="W941" s="28">
        <f t="shared" si="267"/>
        <v>-473.42980740740967</v>
      </c>
      <c r="X941" s="28"/>
      <c r="Y941">
        <f>SUM($W$4:W941)</f>
        <v>-1158104.4377155709</v>
      </c>
      <c r="Z941">
        <f t="shared" si="272"/>
        <v>0.32169567714321412</v>
      </c>
      <c r="AA941">
        <f t="shared" si="268"/>
        <v>-0.47342980740740659</v>
      </c>
      <c r="AB941">
        <f t="shared" si="270"/>
        <v>1</v>
      </c>
      <c r="AC941">
        <f t="shared" si="269"/>
        <v>-3.6881712962962956</v>
      </c>
      <c r="AD941">
        <f t="shared" si="271"/>
        <v>0.37874384592592775</v>
      </c>
      <c r="AE941">
        <f>SUM($AD$4:AD941)/3600</f>
        <v>0.25735654171457134</v>
      </c>
    </row>
    <row r="942" spans="1:31" x14ac:dyDescent="0.3">
      <c r="A942" s="8" t="s">
        <v>24</v>
      </c>
      <c r="B942" s="8">
        <v>938</v>
      </c>
      <c r="C942" s="8">
        <v>349</v>
      </c>
      <c r="D942" s="3">
        <f t="shared" si="255"/>
        <v>15.416666666666666</v>
      </c>
      <c r="E942" s="9">
        <v>55.5</v>
      </c>
      <c r="F942" s="21">
        <f t="shared" si="256"/>
        <v>-0.15277777777777798</v>
      </c>
      <c r="G942" s="5">
        <f t="shared" si="257"/>
        <v>27.75</v>
      </c>
      <c r="H942" s="5">
        <f t="shared" si="258"/>
        <v>-10038.994005029852</v>
      </c>
      <c r="I942">
        <f>SUM($D$4:D942)</f>
        <v>7343.7777777777828</v>
      </c>
      <c r="J942">
        <f t="shared" si="259"/>
        <v>15.41666666666697</v>
      </c>
      <c r="K942">
        <f>Data!$B$4*9.81*0.012</f>
        <v>166.57380000000003</v>
      </c>
      <c r="L942" s="22">
        <f t="shared" si="260"/>
        <v>96.044761874999978</v>
      </c>
      <c r="M942" s="22">
        <f>SUM($L$4:L942)</f>
        <v>35876.175423399982</v>
      </c>
      <c r="N942" s="22">
        <f t="shared" si="261"/>
        <v>35.876175423399985</v>
      </c>
      <c r="O942">
        <f>Data!$B$4*F942</f>
        <v>-216.18055555555586</v>
      </c>
      <c r="P942" s="23">
        <f t="shared" si="262"/>
        <v>46.438006319444156</v>
      </c>
      <c r="Q942" s="23">
        <f>SUM($P$4:P942)/10000</f>
        <v>21.420182084562203</v>
      </c>
      <c r="R942" s="21">
        <f t="shared" si="263"/>
        <v>0</v>
      </c>
      <c r="S942">
        <f t="shared" si="264"/>
        <v>0</v>
      </c>
      <c r="T942">
        <f>SUM($S$4:S942)</f>
        <v>3260990.6541754529</v>
      </c>
      <c r="U942">
        <f t="shared" si="265"/>
        <v>0.90583073727095909</v>
      </c>
      <c r="V942" s="21">
        <f t="shared" si="266"/>
        <v>0</v>
      </c>
      <c r="W942">
        <f t="shared" si="267"/>
        <v>0</v>
      </c>
      <c r="Y942">
        <f>SUM($W$4:W942)</f>
        <v>-1158104.4377155709</v>
      </c>
      <c r="Z942">
        <f t="shared" si="272"/>
        <v>0.32169567714321412</v>
      </c>
      <c r="AA942">
        <f t="shared" si="268"/>
        <v>0.7159192640914307</v>
      </c>
      <c r="AB942">
        <f t="shared" si="270"/>
        <v>0</v>
      </c>
      <c r="AC942">
        <f t="shared" si="269"/>
        <v>-3.0434510030864241</v>
      </c>
      <c r="AD942">
        <f t="shared" si="271"/>
        <v>0</v>
      </c>
      <c r="AE942">
        <f>SUM($AD$4:AD942)/3600</f>
        <v>0.25735654171457134</v>
      </c>
    </row>
    <row r="943" spans="1:31" x14ac:dyDescent="0.3">
      <c r="A943" s="8" t="s">
        <v>24</v>
      </c>
      <c r="B943" s="8">
        <v>939</v>
      </c>
      <c r="C943" s="8">
        <v>350</v>
      </c>
      <c r="D943" s="3">
        <f t="shared" si="255"/>
        <v>15.277777777777777</v>
      </c>
      <c r="E943" s="9">
        <v>55</v>
      </c>
      <c r="F943" s="21">
        <f t="shared" si="256"/>
        <v>-0.1388888888888889</v>
      </c>
      <c r="G943" s="5">
        <f t="shared" si="257"/>
        <v>27.5</v>
      </c>
      <c r="H943" s="5">
        <f t="shared" si="258"/>
        <v>-12650.108461612654</v>
      </c>
      <c r="I943">
        <f>SUM($D$4:D943)</f>
        <v>7359.0555555555602</v>
      </c>
      <c r="J943">
        <f t="shared" si="259"/>
        <v>15.277777777777374</v>
      </c>
      <c r="K943">
        <f>Data!$B$4*9.81*0.012</f>
        <v>166.57380000000003</v>
      </c>
      <c r="L943" s="22">
        <f t="shared" si="260"/>
        <v>94.322020833333298</v>
      </c>
      <c r="M943" s="22">
        <f>SUM($L$4:L943)</f>
        <v>35970.497444233319</v>
      </c>
      <c r="N943" s="22">
        <f t="shared" si="261"/>
        <v>35.970497444233317</v>
      </c>
      <c r="O943">
        <f>Data!$B$4*F943</f>
        <v>-196.5277777777778</v>
      </c>
      <c r="P943" s="23">
        <f t="shared" si="262"/>
        <v>64.368043055555546</v>
      </c>
      <c r="Q943" s="23">
        <f>SUM($P$4:P943)/10000</f>
        <v>21.426618888867758</v>
      </c>
      <c r="R943" s="21">
        <f t="shared" si="263"/>
        <v>0</v>
      </c>
      <c r="S943">
        <f t="shared" si="264"/>
        <v>0</v>
      </c>
      <c r="T943">
        <f>SUM($S$4:S943)</f>
        <v>3260990.6541754529</v>
      </c>
      <c r="U943">
        <f t="shared" si="265"/>
        <v>0.90583073727095909</v>
      </c>
      <c r="V943" s="21">
        <f t="shared" si="266"/>
        <v>0</v>
      </c>
      <c r="W943">
        <f t="shared" si="267"/>
        <v>0</v>
      </c>
      <c r="Y943">
        <f>SUM($W$4:W943)</f>
        <v>-1158104.4377155709</v>
      </c>
      <c r="Z943">
        <f t="shared" si="272"/>
        <v>0.32169567714321412</v>
      </c>
      <c r="AA943">
        <f t="shared" si="268"/>
        <v>0.98340065779320973</v>
      </c>
      <c r="AB943">
        <f t="shared" si="270"/>
        <v>0</v>
      </c>
      <c r="AC943">
        <f t="shared" si="269"/>
        <v>-3.0161554783950741</v>
      </c>
      <c r="AD943">
        <f t="shared" si="271"/>
        <v>0</v>
      </c>
      <c r="AE943">
        <f>SUM($AD$4:AD943)/3600</f>
        <v>0.25735654171457134</v>
      </c>
    </row>
    <row r="944" spans="1:31" x14ac:dyDescent="0.3">
      <c r="A944" s="8" t="s">
        <v>24</v>
      </c>
      <c r="B944" s="8">
        <v>940</v>
      </c>
      <c r="C944" s="8">
        <v>351</v>
      </c>
      <c r="D944" s="3">
        <f t="shared" si="255"/>
        <v>15.111111111111111</v>
      </c>
      <c r="E944" s="9">
        <v>54.4</v>
      </c>
      <c r="F944" s="21">
        <f t="shared" si="256"/>
        <v>-0.15277777777777798</v>
      </c>
      <c r="G944" s="5">
        <f t="shared" si="257"/>
        <v>27.2</v>
      </c>
      <c r="H944" s="5">
        <f t="shared" si="258"/>
        <v>-9224.1120063209401</v>
      </c>
      <c r="I944">
        <f>SUM($D$4:D944)</f>
        <v>7374.1666666666715</v>
      </c>
      <c r="J944">
        <f t="shared" si="259"/>
        <v>15.111111111111313</v>
      </c>
      <c r="K944">
        <f>Data!$B$4*9.81*0.012</f>
        <v>166.57380000000003</v>
      </c>
      <c r="L944" s="22">
        <f t="shared" si="260"/>
        <v>92.275310933333316</v>
      </c>
      <c r="M944" s="22">
        <f>SUM($L$4:L944)</f>
        <v>36062.772755166654</v>
      </c>
      <c r="N944" s="22">
        <f t="shared" si="261"/>
        <v>36.062772755166655</v>
      </c>
      <c r="O944">
        <f>Data!$B$4*F944</f>
        <v>-216.18055555555586</v>
      </c>
      <c r="P944" s="23">
        <f t="shared" si="262"/>
        <v>42.668555377777494</v>
      </c>
      <c r="Q944" s="23">
        <f>SUM($P$4:P944)/10000</f>
        <v>21.430885744405536</v>
      </c>
      <c r="R944" s="21">
        <f t="shared" si="263"/>
        <v>0</v>
      </c>
      <c r="S944">
        <f t="shared" si="264"/>
        <v>0</v>
      </c>
      <c r="T944">
        <f>SUM($S$4:S944)</f>
        <v>3260990.6541754529</v>
      </c>
      <c r="U944">
        <f t="shared" si="265"/>
        <v>0.90583073727095909</v>
      </c>
      <c r="V944" s="21">
        <f t="shared" si="266"/>
        <v>0</v>
      </c>
      <c r="W944">
        <f t="shared" si="267"/>
        <v>0</v>
      </c>
      <c r="Y944">
        <f>SUM($W$4:W944)</f>
        <v>-1158104.4377155709</v>
      </c>
      <c r="Z944">
        <f t="shared" si="272"/>
        <v>0.32169567714321412</v>
      </c>
      <c r="AA944">
        <f t="shared" si="268"/>
        <v>0.64476928126419319</v>
      </c>
      <c r="AB944">
        <f t="shared" si="270"/>
        <v>0</v>
      </c>
      <c r="AC944">
        <f t="shared" si="269"/>
        <v>-3.5833564814814576</v>
      </c>
      <c r="AD944">
        <f t="shared" si="271"/>
        <v>0</v>
      </c>
      <c r="AE944">
        <f>SUM($AD$4:AD944)/3600</f>
        <v>0.25735654171457134</v>
      </c>
    </row>
    <row r="945" spans="1:31" x14ac:dyDescent="0.3">
      <c r="A945" s="8" t="s">
        <v>24</v>
      </c>
      <c r="B945" s="8">
        <v>941</v>
      </c>
      <c r="C945" s="8">
        <v>352</v>
      </c>
      <c r="D945" s="3">
        <f t="shared" si="255"/>
        <v>15.027777777777779</v>
      </c>
      <c r="E945" s="9">
        <v>54.1</v>
      </c>
      <c r="F945" s="21">
        <f t="shared" si="256"/>
        <v>-0.12499999999999981</v>
      </c>
      <c r="G945" s="5">
        <f t="shared" si="257"/>
        <v>27.05</v>
      </c>
      <c r="H945" s="5">
        <f t="shared" si="258"/>
        <v>-14319.654044223995</v>
      </c>
      <c r="I945">
        <f>SUM($D$4:D945)</f>
        <v>7389.1944444444489</v>
      </c>
      <c r="J945">
        <f t="shared" si="259"/>
        <v>15.027777777777374</v>
      </c>
      <c r="K945">
        <f>Data!$B$4*9.81*0.012</f>
        <v>166.57380000000003</v>
      </c>
      <c r="L945" s="22">
        <f t="shared" si="260"/>
        <v>91.260374808333324</v>
      </c>
      <c r="M945" s="22">
        <f>SUM($L$4:L945)</f>
        <v>36154.033129974989</v>
      </c>
      <c r="N945" s="22">
        <f t="shared" si="261"/>
        <v>36.154033129974991</v>
      </c>
      <c r="O945">
        <f>Data!$B$4*F945</f>
        <v>-176.87499999999972</v>
      </c>
      <c r="P945" s="23">
        <f t="shared" si="262"/>
        <v>80.959174808333671</v>
      </c>
      <c r="Q945" s="23">
        <f>SUM($P$4:P945)/10000</f>
        <v>21.43898166188637</v>
      </c>
      <c r="R945" s="21">
        <f t="shared" si="263"/>
        <v>0</v>
      </c>
      <c r="S945">
        <f t="shared" si="264"/>
        <v>0</v>
      </c>
      <c r="T945">
        <f>SUM($S$4:S945)</f>
        <v>3260990.6541754529</v>
      </c>
      <c r="U945">
        <f t="shared" si="265"/>
        <v>0.90583073727095909</v>
      </c>
      <c r="V945" s="21">
        <f t="shared" si="266"/>
        <v>0</v>
      </c>
      <c r="W945">
        <f t="shared" si="267"/>
        <v>0</v>
      </c>
      <c r="Y945">
        <f>SUM($W$4:W945)</f>
        <v>-1158104.4377155709</v>
      </c>
      <c r="Z945">
        <f t="shared" si="272"/>
        <v>0.32169567714321412</v>
      </c>
      <c r="AA945">
        <f t="shared" si="268"/>
        <v>1.2166364880919032</v>
      </c>
      <c r="AB945">
        <f t="shared" si="270"/>
        <v>0</v>
      </c>
      <c r="AC945">
        <f t="shared" si="269"/>
        <v>-1.7769386574073887</v>
      </c>
      <c r="AD945">
        <f t="shared" si="271"/>
        <v>0</v>
      </c>
      <c r="AE945">
        <f>SUM($AD$4:AD945)/3600</f>
        <v>0.25735654171457134</v>
      </c>
    </row>
    <row r="946" spans="1:31" x14ac:dyDescent="0.3">
      <c r="A946" s="8" t="s">
        <v>24</v>
      </c>
      <c r="B946" s="8">
        <v>942</v>
      </c>
      <c r="C946" s="8">
        <v>353</v>
      </c>
      <c r="D946" s="3">
        <f t="shared" si="255"/>
        <v>15</v>
      </c>
      <c r="E946" s="9">
        <v>54</v>
      </c>
      <c r="F946" s="21">
        <f t="shared" si="256"/>
        <v>-5.5555555555555358E-2</v>
      </c>
      <c r="G946" s="5">
        <f t="shared" si="257"/>
        <v>27</v>
      </c>
      <c r="H946" s="5">
        <f t="shared" si="258"/>
        <v>-14062.427134876516</v>
      </c>
      <c r="I946">
        <f>SUM($D$4:D946)</f>
        <v>7404.1944444444489</v>
      </c>
      <c r="J946">
        <f t="shared" si="259"/>
        <v>15</v>
      </c>
      <c r="K946">
        <f>Data!$B$4*9.81*0.012</f>
        <v>166.57380000000003</v>
      </c>
      <c r="L946" s="22">
        <f t="shared" si="260"/>
        <v>90.923309999999987</v>
      </c>
      <c r="M946" s="22">
        <f>SUM($L$4:L946)</f>
        <v>36244.956439974987</v>
      </c>
      <c r="N946" s="22">
        <f t="shared" si="261"/>
        <v>36.244956439974985</v>
      </c>
      <c r="O946">
        <f>Data!$B$4*F946</f>
        <v>-78.61111111111083</v>
      </c>
      <c r="P946" s="23">
        <f t="shared" si="262"/>
        <v>178.88599888888919</v>
      </c>
      <c r="Q946" s="23">
        <f>SUM($P$4:P946)/10000</f>
        <v>21.456870261775261</v>
      </c>
      <c r="R946" s="21">
        <f t="shared" si="263"/>
        <v>0</v>
      </c>
      <c r="S946">
        <f t="shared" si="264"/>
        <v>0</v>
      </c>
      <c r="T946">
        <f>SUM($S$4:S946)</f>
        <v>3260990.6541754529</v>
      </c>
      <c r="U946">
        <f t="shared" si="265"/>
        <v>0.90583073727095909</v>
      </c>
      <c r="V946" s="21">
        <f t="shared" si="266"/>
        <v>0</v>
      </c>
      <c r="W946">
        <f t="shared" si="267"/>
        <v>0</v>
      </c>
      <c r="Y946">
        <f>SUM($W$4:W946)</f>
        <v>-1158104.4377155709</v>
      </c>
      <c r="Z946">
        <f t="shared" si="272"/>
        <v>0.32169567714321412</v>
      </c>
      <c r="AA946">
        <f t="shared" si="268"/>
        <v>2.6832899833333377</v>
      </c>
      <c r="AB946">
        <f t="shared" si="270"/>
        <v>0</v>
      </c>
      <c r="AC946">
        <f t="shared" si="269"/>
        <v>-0.59012924382717269</v>
      </c>
      <c r="AD946">
        <f t="shared" si="271"/>
        <v>0</v>
      </c>
      <c r="AE946">
        <f>SUM($AD$4:AD946)/3600</f>
        <v>0.25735654171457134</v>
      </c>
    </row>
    <row r="947" spans="1:31" x14ac:dyDescent="0.3">
      <c r="A947" s="8" t="s">
        <v>24</v>
      </c>
      <c r="B947" s="8">
        <v>943</v>
      </c>
      <c r="C947" s="8">
        <v>354</v>
      </c>
      <c r="D947" s="3">
        <f t="shared" si="255"/>
        <v>14.972222222222221</v>
      </c>
      <c r="E947" s="9">
        <v>53.9</v>
      </c>
      <c r="F947" s="21">
        <f t="shared" si="256"/>
        <v>-2.7777777777778172E-2</v>
      </c>
      <c r="G947" s="5">
        <f t="shared" si="257"/>
        <v>26.95</v>
      </c>
      <c r="H947" s="5">
        <f t="shared" si="258"/>
        <v>-8562.9162570190038</v>
      </c>
      <c r="I947">
        <f>SUM($D$4:D947)</f>
        <v>7419.1666666666715</v>
      </c>
      <c r="J947">
        <f t="shared" si="259"/>
        <v>14.972222222222626</v>
      </c>
      <c r="K947">
        <f>Data!$B$4*9.81*0.012</f>
        <v>166.57380000000003</v>
      </c>
      <c r="L947" s="22">
        <f t="shared" si="260"/>
        <v>90.586868808333307</v>
      </c>
      <c r="M947" s="22">
        <f>SUM($L$4:L947)</f>
        <v>36335.543308783323</v>
      </c>
      <c r="N947" s="22">
        <f t="shared" si="261"/>
        <v>36.335543308783322</v>
      </c>
      <c r="O947">
        <f>Data!$B$4*F947</f>
        <v>-39.305555555556111</v>
      </c>
      <c r="P947" s="23">
        <f t="shared" si="262"/>
        <v>217.85511325277724</v>
      </c>
      <c r="Q947" s="23">
        <f>SUM($P$4:P947)/10000</f>
        <v>21.478655773100538</v>
      </c>
      <c r="R947" s="21">
        <f t="shared" si="263"/>
        <v>0</v>
      </c>
      <c r="S947">
        <f t="shared" si="264"/>
        <v>0</v>
      </c>
      <c r="T947">
        <f>SUM($S$4:S947)</f>
        <v>3260990.6541754529</v>
      </c>
      <c r="U947">
        <f t="shared" si="265"/>
        <v>0.90583073727095909</v>
      </c>
      <c r="V947" s="21">
        <f t="shared" si="266"/>
        <v>0</v>
      </c>
      <c r="W947">
        <f t="shared" si="267"/>
        <v>0</v>
      </c>
      <c r="Y947">
        <f>SUM($W$4:W947)</f>
        <v>-1158104.4377155709</v>
      </c>
      <c r="Z947">
        <f t="shared" si="272"/>
        <v>0.32169567714321412</v>
      </c>
      <c r="AA947">
        <f t="shared" si="268"/>
        <v>3.2617751678679703</v>
      </c>
      <c r="AB947">
        <f t="shared" si="270"/>
        <v>0</v>
      </c>
      <c r="AC947">
        <f t="shared" si="269"/>
        <v>-0.58903742283952754</v>
      </c>
      <c r="AD947">
        <f t="shared" si="271"/>
        <v>0</v>
      </c>
      <c r="AE947">
        <f>SUM($AD$4:AD947)/3600</f>
        <v>0.25735654171457134</v>
      </c>
    </row>
    <row r="948" spans="1:31" x14ac:dyDescent="0.3">
      <c r="A948" s="8" t="s">
        <v>24</v>
      </c>
      <c r="B948" s="8">
        <v>944</v>
      </c>
      <c r="C948" s="8">
        <v>355</v>
      </c>
      <c r="D948" s="3">
        <f t="shared" si="255"/>
        <v>14.972222222222221</v>
      </c>
      <c r="E948" s="9">
        <v>53.9</v>
      </c>
      <c r="F948" s="21">
        <f t="shared" si="256"/>
        <v>-1.3888888888889086E-2</v>
      </c>
      <c r="G948" s="5">
        <f t="shared" si="257"/>
        <v>26.95</v>
      </c>
      <c r="H948" s="5">
        <f t="shared" si="258"/>
        <v>-4667.6898028922296</v>
      </c>
      <c r="I948">
        <f>SUM($D$4:D948)</f>
        <v>7434.1388888888941</v>
      </c>
      <c r="J948">
        <f t="shared" si="259"/>
        <v>14.972222222222626</v>
      </c>
      <c r="K948">
        <f>Data!$B$4*9.81*0.012</f>
        <v>166.57380000000003</v>
      </c>
      <c r="L948" s="22">
        <f t="shared" si="260"/>
        <v>90.586868808333307</v>
      </c>
      <c r="M948" s="22">
        <f>SUM($L$4:L948)</f>
        <v>36426.130177591658</v>
      </c>
      <c r="N948" s="22">
        <f t="shared" si="261"/>
        <v>36.426130177591659</v>
      </c>
      <c r="O948">
        <f>Data!$B$4*F948</f>
        <v>-19.652777777778056</v>
      </c>
      <c r="P948" s="23">
        <f t="shared" si="262"/>
        <v>237.5078910305553</v>
      </c>
      <c r="Q948" s="23">
        <f>SUM($P$4:P948)/10000</f>
        <v>21.502406562203589</v>
      </c>
      <c r="R948" s="21">
        <f t="shared" si="263"/>
        <v>0</v>
      </c>
      <c r="S948">
        <f t="shared" si="264"/>
        <v>0</v>
      </c>
      <c r="T948">
        <f>SUM($S$4:S948)</f>
        <v>3260990.6541754529</v>
      </c>
      <c r="U948">
        <f t="shared" si="265"/>
        <v>0.90583073727095909</v>
      </c>
      <c r="V948" s="21">
        <f t="shared" si="266"/>
        <v>0</v>
      </c>
      <c r="W948">
        <f t="shared" si="267"/>
        <v>0</v>
      </c>
      <c r="Y948">
        <f>SUM($W$4:W948)</f>
        <v>-1158104.4377155709</v>
      </c>
      <c r="Z948">
        <f t="shared" si="272"/>
        <v>0.32169567714321412</v>
      </c>
      <c r="AA948">
        <f t="shared" si="268"/>
        <v>3.5560209240408138</v>
      </c>
      <c r="AB948">
        <f t="shared" si="270"/>
        <v>0</v>
      </c>
      <c r="AC948">
        <f t="shared" si="269"/>
        <v>0</v>
      </c>
      <c r="AD948">
        <f t="shared" si="271"/>
        <v>0</v>
      </c>
      <c r="AE948">
        <f>SUM($AD$4:AD948)/3600</f>
        <v>0.25735654171457134</v>
      </c>
    </row>
    <row r="949" spans="1:31" x14ac:dyDescent="0.3">
      <c r="A949" s="8" t="s">
        <v>24</v>
      </c>
      <c r="B949" s="8">
        <v>945</v>
      </c>
      <c r="C949" s="8">
        <v>356</v>
      </c>
      <c r="D949" s="3">
        <f t="shared" si="255"/>
        <v>15</v>
      </c>
      <c r="E949" s="9">
        <v>54</v>
      </c>
      <c r="F949" s="21">
        <f t="shared" si="256"/>
        <v>1.3888888888889086E-2</v>
      </c>
      <c r="G949" s="5">
        <f t="shared" si="257"/>
        <v>27</v>
      </c>
      <c r="H949" s="5">
        <f t="shared" si="258"/>
        <v>5446.7651556327992</v>
      </c>
      <c r="I949">
        <f>SUM($D$4:D949)</f>
        <v>7449.1388888888941</v>
      </c>
      <c r="J949">
        <f t="shared" si="259"/>
        <v>15</v>
      </c>
      <c r="K949">
        <f>Data!$B$4*9.81*0.012</f>
        <v>166.57380000000003</v>
      </c>
      <c r="L949" s="22">
        <f t="shared" si="260"/>
        <v>90.923309999999987</v>
      </c>
      <c r="M949" s="22">
        <f>SUM($L$4:L949)</f>
        <v>36517.053487591656</v>
      </c>
      <c r="N949" s="22">
        <f t="shared" si="261"/>
        <v>36.517053487591653</v>
      </c>
      <c r="O949">
        <f>Data!$B$4*F949</f>
        <v>19.652777777778056</v>
      </c>
      <c r="P949" s="23">
        <f t="shared" si="262"/>
        <v>277.14988777777808</v>
      </c>
      <c r="Q949" s="23">
        <f>SUM($P$4:P949)/10000</f>
        <v>21.53012155098137</v>
      </c>
      <c r="R949" s="21">
        <f t="shared" si="263"/>
        <v>1</v>
      </c>
      <c r="S949">
        <f t="shared" si="264"/>
        <v>4157.2483166666716</v>
      </c>
      <c r="T949">
        <f>SUM($S$4:S949)</f>
        <v>3265147.9024921195</v>
      </c>
      <c r="U949">
        <f t="shared" si="265"/>
        <v>0.90698552847003322</v>
      </c>
      <c r="V949" s="21">
        <f t="shared" si="266"/>
        <v>0</v>
      </c>
      <c r="W949">
        <f t="shared" si="267"/>
        <v>0</v>
      </c>
      <c r="Y949">
        <f>SUM($W$4:W949)</f>
        <v>-1158104.4377155709</v>
      </c>
      <c r="Z949">
        <f t="shared" si="272"/>
        <v>0.32169567714321412</v>
      </c>
      <c r="AA949">
        <f t="shared" si="268"/>
        <v>4.1572483166666716</v>
      </c>
      <c r="AB949">
        <f t="shared" si="270"/>
        <v>0</v>
      </c>
      <c r="AC949">
        <f t="shared" si="269"/>
        <v>0.58903742283952754</v>
      </c>
      <c r="AD949">
        <f t="shared" si="271"/>
        <v>0</v>
      </c>
      <c r="AE949">
        <f>SUM($AD$4:AD949)/3600</f>
        <v>0.25735654171457134</v>
      </c>
    </row>
    <row r="950" spans="1:31" x14ac:dyDescent="0.3">
      <c r="A950" s="8" t="s">
        <v>24</v>
      </c>
      <c r="B950" s="8">
        <v>946</v>
      </c>
      <c r="C950" s="8">
        <v>357</v>
      </c>
      <c r="D950" s="3">
        <f t="shared" si="255"/>
        <v>15.055555555555555</v>
      </c>
      <c r="E950" s="9">
        <v>54.2</v>
      </c>
      <c r="F950" s="21">
        <f t="shared" si="256"/>
        <v>4.1666666666667261E-2</v>
      </c>
      <c r="G950" s="5">
        <f t="shared" si="257"/>
        <v>27.1</v>
      </c>
      <c r="H950" s="5">
        <f t="shared" si="258"/>
        <v>18697.467839243371</v>
      </c>
      <c r="I950">
        <f>SUM($D$4:D950)</f>
        <v>7464.1944444444498</v>
      </c>
      <c r="J950">
        <f t="shared" si="259"/>
        <v>15.055555555555657</v>
      </c>
      <c r="K950">
        <f>Data!$B$4*9.81*0.012</f>
        <v>166.57380000000003</v>
      </c>
      <c r="L950" s="22">
        <f t="shared" si="260"/>
        <v>91.59806323333332</v>
      </c>
      <c r="M950" s="22">
        <f>SUM($L$4:L950)</f>
        <v>36608.651550824987</v>
      </c>
      <c r="N950" s="22">
        <f t="shared" si="261"/>
        <v>36.608651550824987</v>
      </c>
      <c r="O950">
        <f>Data!$B$4*F950</f>
        <v>58.958333333334174</v>
      </c>
      <c r="P950" s="23">
        <f t="shared" si="262"/>
        <v>317.13019656666751</v>
      </c>
      <c r="Q950" s="23">
        <f>SUM($P$4:P950)/10000</f>
        <v>21.561834570638034</v>
      </c>
      <c r="R950" s="21">
        <f t="shared" si="263"/>
        <v>1</v>
      </c>
      <c r="S950">
        <f t="shared" si="264"/>
        <v>4774.5712927537488</v>
      </c>
      <c r="T950">
        <f>SUM($S$4:S950)</f>
        <v>3269922.4737848733</v>
      </c>
      <c r="U950">
        <f t="shared" si="265"/>
        <v>0.90831179827357589</v>
      </c>
      <c r="V950" s="21">
        <f t="shared" si="266"/>
        <v>0</v>
      </c>
      <c r="W950">
        <f t="shared" si="267"/>
        <v>0</v>
      </c>
      <c r="Y950">
        <f>SUM($W$4:W950)</f>
        <v>-1158104.4377155709</v>
      </c>
      <c r="Z950">
        <f t="shared" si="272"/>
        <v>0.32169567714321412</v>
      </c>
      <c r="AA950">
        <f t="shared" si="268"/>
        <v>4.7745712927537163</v>
      </c>
      <c r="AB950">
        <f t="shared" si="270"/>
        <v>0</v>
      </c>
      <c r="AC950">
        <f t="shared" si="269"/>
        <v>1.1813503086419703</v>
      </c>
      <c r="AD950">
        <f t="shared" si="271"/>
        <v>0</v>
      </c>
      <c r="AE950">
        <f>SUM($AD$4:AD950)/3600</f>
        <v>0.25735654171457134</v>
      </c>
    </row>
    <row r="951" spans="1:31" x14ac:dyDescent="0.3">
      <c r="A951" s="8" t="s">
        <v>24</v>
      </c>
      <c r="B951" s="8">
        <v>947</v>
      </c>
      <c r="C951" s="8">
        <v>358</v>
      </c>
      <c r="D951" s="3">
        <f t="shared" si="255"/>
        <v>15.277777777777777</v>
      </c>
      <c r="E951" s="9">
        <v>55</v>
      </c>
      <c r="F951" s="21">
        <f t="shared" si="256"/>
        <v>0.1388888888888889</v>
      </c>
      <c r="G951" s="5">
        <f t="shared" si="257"/>
        <v>27.5</v>
      </c>
      <c r="H951" s="5">
        <f t="shared" si="258"/>
        <v>89896.443338155892</v>
      </c>
      <c r="I951">
        <f>SUM($D$4:D951)</f>
        <v>7479.4722222222272</v>
      </c>
      <c r="J951">
        <f t="shared" si="259"/>
        <v>15.277777777777374</v>
      </c>
      <c r="K951">
        <f>Data!$B$4*9.81*0.012</f>
        <v>166.57380000000003</v>
      </c>
      <c r="L951" s="22">
        <f t="shared" si="260"/>
        <v>94.322020833333298</v>
      </c>
      <c r="M951" s="22">
        <f>SUM($L$4:L951)</f>
        <v>36702.973571658324</v>
      </c>
      <c r="N951" s="22">
        <f t="shared" si="261"/>
        <v>36.702973571658326</v>
      </c>
      <c r="O951">
        <f>Data!$B$4*F951</f>
        <v>196.5277777777778</v>
      </c>
      <c r="P951" s="23">
        <f t="shared" si="262"/>
        <v>457.42359861111117</v>
      </c>
      <c r="Q951" s="23">
        <f>SUM($P$4:P951)/10000</f>
        <v>21.607576930499146</v>
      </c>
      <c r="R951" s="21">
        <f t="shared" si="263"/>
        <v>1</v>
      </c>
      <c r="S951">
        <f t="shared" si="264"/>
        <v>6988.4160898917917</v>
      </c>
      <c r="T951">
        <f>SUM($S$4:S951)</f>
        <v>3276910.8898747652</v>
      </c>
      <c r="U951">
        <f t="shared" si="265"/>
        <v>0.91025302496521254</v>
      </c>
      <c r="V951" s="21">
        <f t="shared" si="266"/>
        <v>0</v>
      </c>
      <c r="W951">
        <f t="shared" si="267"/>
        <v>0</v>
      </c>
      <c r="Y951">
        <f>SUM($W$4:W951)</f>
        <v>-1158104.4377155709</v>
      </c>
      <c r="Z951">
        <f t="shared" si="272"/>
        <v>0.32169567714321412</v>
      </c>
      <c r="AA951">
        <f t="shared" si="268"/>
        <v>6.9884160898919756</v>
      </c>
      <c r="AB951">
        <f t="shared" si="270"/>
        <v>0</v>
      </c>
      <c r="AC951">
        <f t="shared" si="269"/>
        <v>4.769074074074048</v>
      </c>
      <c r="AD951">
        <f t="shared" si="271"/>
        <v>0</v>
      </c>
      <c r="AE951">
        <f>SUM($AD$4:AD951)/3600</f>
        <v>0.25735654171457134</v>
      </c>
    </row>
    <row r="952" spans="1:31" x14ac:dyDescent="0.3">
      <c r="A952" s="8" t="s">
        <v>24</v>
      </c>
      <c r="B952" s="8">
        <v>948</v>
      </c>
      <c r="C952" s="8">
        <v>359</v>
      </c>
      <c r="D952" s="3">
        <f t="shared" si="255"/>
        <v>15.499999999999998</v>
      </c>
      <c r="E952" s="9">
        <v>55.8</v>
      </c>
      <c r="F952" s="21">
        <f t="shared" si="256"/>
        <v>0.22222222222222143</v>
      </c>
      <c r="G952" s="5">
        <f t="shared" si="257"/>
        <v>27.9</v>
      </c>
      <c r="H952" s="5">
        <f t="shared" si="258"/>
        <v>181781.6333549743</v>
      </c>
      <c r="I952">
        <f>SUM($D$4:D952)</f>
        <v>7494.9722222222272</v>
      </c>
      <c r="J952">
        <f t="shared" si="259"/>
        <v>15.5</v>
      </c>
      <c r="K952">
        <f>Data!$B$4*9.81*0.012</f>
        <v>166.57380000000003</v>
      </c>
      <c r="L952" s="22">
        <f t="shared" si="260"/>
        <v>97.08588989999997</v>
      </c>
      <c r="M952" s="22">
        <f>SUM($L$4:L952)</f>
        <v>36800.059461558325</v>
      </c>
      <c r="N952" s="22">
        <f t="shared" si="261"/>
        <v>36.800059461558327</v>
      </c>
      <c r="O952">
        <f>Data!$B$4*F952</f>
        <v>314.44444444444332</v>
      </c>
      <c r="P952" s="23">
        <f t="shared" si="262"/>
        <v>578.10413434444331</v>
      </c>
      <c r="Q952" s="23">
        <f>SUM($P$4:P952)/10000</f>
        <v>21.665387343933592</v>
      </c>
      <c r="R952" s="21">
        <f t="shared" si="263"/>
        <v>1</v>
      </c>
      <c r="S952">
        <f t="shared" si="264"/>
        <v>8960.6140823388705</v>
      </c>
      <c r="T952">
        <f>SUM($S$4:S952)</f>
        <v>3285871.5039571039</v>
      </c>
      <c r="U952">
        <f t="shared" si="265"/>
        <v>0.91274208443252891</v>
      </c>
      <c r="V952" s="21">
        <f t="shared" si="266"/>
        <v>0</v>
      </c>
      <c r="W952">
        <f t="shared" si="267"/>
        <v>0</v>
      </c>
      <c r="Y952">
        <f>SUM($W$4:W952)</f>
        <v>-1158104.4377155709</v>
      </c>
      <c r="Z952">
        <f t="shared" si="272"/>
        <v>0.32169567714321412</v>
      </c>
      <c r="AA952">
        <f t="shared" si="268"/>
        <v>8.9606140823388714</v>
      </c>
      <c r="AB952">
        <f t="shared" si="270"/>
        <v>0</v>
      </c>
      <c r="AC952">
        <f t="shared" si="269"/>
        <v>4.8389506172839409</v>
      </c>
      <c r="AD952">
        <f t="shared" si="271"/>
        <v>0</v>
      </c>
      <c r="AE952">
        <f>SUM($AD$4:AD952)/3600</f>
        <v>0.25735654171457134</v>
      </c>
    </row>
    <row r="953" spans="1:31" x14ac:dyDescent="0.3">
      <c r="A953" s="8" t="s">
        <v>24</v>
      </c>
      <c r="B953" s="8">
        <v>949</v>
      </c>
      <c r="C953" s="8">
        <v>360</v>
      </c>
      <c r="D953" s="3">
        <f t="shared" si="255"/>
        <v>15.611111111111111</v>
      </c>
      <c r="E953" s="9">
        <v>56.2</v>
      </c>
      <c r="F953" s="21">
        <f t="shared" si="256"/>
        <v>0.16666666666666705</v>
      </c>
      <c r="G953" s="5">
        <f t="shared" si="257"/>
        <v>28.1</v>
      </c>
      <c r="H953" s="5">
        <f t="shared" si="258"/>
        <v>118126.54054363929</v>
      </c>
      <c r="I953">
        <f>SUM($D$4:D953)</f>
        <v>7510.5833333333385</v>
      </c>
      <c r="J953">
        <f t="shared" si="259"/>
        <v>15.611111111111313</v>
      </c>
      <c r="K953">
        <f>Data!$B$4*9.81*0.012</f>
        <v>166.57380000000003</v>
      </c>
      <c r="L953" s="22">
        <f t="shared" si="260"/>
        <v>98.482791233333316</v>
      </c>
      <c r="M953" s="22">
        <f>SUM($L$4:L953)</f>
        <v>36898.54225279166</v>
      </c>
      <c r="N953" s="22">
        <f t="shared" si="261"/>
        <v>36.898542252791657</v>
      </c>
      <c r="O953">
        <f>Data!$B$4*F953</f>
        <v>235.83333333333388</v>
      </c>
      <c r="P953" s="23">
        <f t="shared" si="262"/>
        <v>500.88992456666722</v>
      </c>
      <c r="Q953" s="23">
        <f>SUM($P$4:P953)/10000</f>
        <v>21.715476336390257</v>
      </c>
      <c r="R953" s="21">
        <f t="shared" si="263"/>
        <v>1</v>
      </c>
      <c r="S953">
        <f t="shared" si="264"/>
        <v>7819.4482668464061</v>
      </c>
      <c r="T953">
        <f>SUM($S$4:S953)</f>
        <v>3293690.9522239505</v>
      </c>
      <c r="U953">
        <f t="shared" si="265"/>
        <v>0.91491415339554183</v>
      </c>
      <c r="V953" s="21">
        <f t="shared" si="266"/>
        <v>0</v>
      </c>
      <c r="W953">
        <f t="shared" si="267"/>
        <v>0</v>
      </c>
      <c r="Y953">
        <f>SUM($W$4:W953)</f>
        <v>-1158104.4377155709</v>
      </c>
      <c r="Z953">
        <f t="shared" si="272"/>
        <v>0.32169567714321412</v>
      </c>
      <c r="AA953">
        <f t="shared" si="268"/>
        <v>7.8194482668463055</v>
      </c>
      <c r="AB953">
        <f t="shared" si="270"/>
        <v>0</v>
      </c>
      <c r="AC953">
        <f t="shared" si="269"/>
        <v>2.4456790123457148</v>
      </c>
      <c r="AD953">
        <f t="shared" si="271"/>
        <v>0</v>
      </c>
      <c r="AE953">
        <f>SUM($AD$4:AD953)/3600</f>
        <v>0.25735654171457134</v>
      </c>
    </row>
    <row r="954" spans="1:31" x14ac:dyDescent="0.3">
      <c r="A954" s="8" t="s">
        <v>24</v>
      </c>
      <c r="B954" s="8">
        <v>950</v>
      </c>
      <c r="C954" s="8">
        <v>361</v>
      </c>
      <c r="D954" s="3">
        <f t="shared" si="255"/>
        <v>15.583333333333334</v>
      </c>
      <c r="E954" s="9">
        <v>56.1</v>
      </c>
      <c r="F954" s="21">
        <f t="shared" si="256"/>
        <v>4.1666666666667261E-2</v>
      </c>
      <c r="G954" s="5">
        <f t="shared" si="257"/>
        <v>28.05</v>
      </c>
      <c r="H954" s="5">
        <f t="shared" si="258"/>
        <v>19082.735032866643</v>
      </c>
      <c r="I954">
        <f>SUM($D$4:D954)</f>
        <v>7526.1666666666715</v>
      </c>
      <c r="J954">
        <f t="shared" si="259"/>
        <v>15.58333333333303</v>
      </c>
      <c r="K954">
        <f>Data!$B$4*9.81*0.012</f>
        <v>166.57380000000003</v>
      </c>
      <c r="L954" s="22">
        <f t="shared" si="260"/>
        <v>98.132630474999999</v>
      </c>
      <c r="M954" s="22">
        <f>SUM($L$4:L954)</f>
        <v>36996.674883266656</v>
      </c>
      <c r="N954" s="22">
        <f t="shared" si="261"/>
        <v>36.996674883266657</v>
      </c>
      <c r="O954">
        <f>Data!$B$4*F954</f>
        <v>58.958333333334174</v>
      </c>
      <c r="P954" s="23">
        <f t="shared" si="262"/>
        <v>323.66476380833421</v>
      </c>
      <c r="Q954" s="23">
        <f>SUM($P$4:P954)/10000</f>
        <v>21.74784281277109</v>
      </c>
      <c r="R954" s="21">
        <f t="shared" si="263"/>
        <v>1</v>
      </c>
      <c r="S954">
        <f t="shared" si="264"/>
        <v>5043.7759026797767</v>
      </c>
      <c r="T954">
        <f>SUM($S$4:S954)</f>
        <v>3298734.7281266302</v>
      </c>
      <c r="U954">
        <f t="shared" si="265"/>
        <v>0.91631520225739727</v>
      </c>
      <c r="V954" s="21">
        <f t="shared" si="266"/>
        <v>0</v>
      </c>
      <c r="W954">
        <f t="shared" si="267"/>
        <v>0</v>
      </c>
      <c r="Y954">
        <f>SUM($W$4:W954)</f>
        <v>-1158104.4377155709</v>
      </c>
      <c r="Z954">
        <f t="shared" si="272"/>
        <v>0.32169567714321412</v>
      </c>
      <c r="AA954">
        <f t="shared" si="268"/>
        <v>5.043775902679875</v>
      </c>
      <c r="AB954">
        <f t="shared" si="270"/>
        <v>0</v>
      </c>
      <c r="AC954">
        <f t="shared" si="269"/>
        <v>-0.61305748456788134</v>
      </c>
      <c r="AD954">
        <f t="shared" si="271"/>
        <v>0</v>
      </c>
      <c r="AE954">
        <f>SUM($AD$4:AD954)/3600</f>
        <v>0.25735654171457134</v>
      </c>
    </row>
    <row r="955" spans="1:31" x14ac:dyDescent="0.3">
      <c r="A955" s="8" t="s">
        <v>24</v>
      </c>
      <c r="B955" s="8">
        <v>951</v>
      </c>
      <c r="C955" s="8">
        <v>362</v>
      </c>
      <c r="D955" s="3">
        <f t="shared" si="255"/>
        <v>15.305555555555555</v>
      </c>
      <c r="E955" s="9">
        <v>55.1</v>
      </c>
      <c r="F955" s="21">
        <f t="shared" si="256"/>
        <v>-0.15277777777777798</v>
      </c>
      <c r="G955" s="5">
        <f t="shared" si="257"/>
        <v>27.55</v>
      </c>
      <c r="H955" s="5">
        <f t="shared" si="258"/>
        <v>-9740.7858850622652</v>
      </c>
      <c r="I955">
        <f>SUM($D$4:D955)</f>
        <v>7541.4722222222272</v>
      </c>
      <c r="J955">
        <f t="shared" si="259"/>
        <v>15.305555555555657</v>
      </c>
      <c r="K955">
        <f>Data!$B$4*9.81*0.012</f>
        <v>166.57380000000003</v>
      </c>
      <c r="L955" s="22">
        <f t="shared" si="260"/>
        <v>94.665321808333317</v>
      </c>
      <c r="M955" s="22">
        <f>SUM($L$4:L955)</f>
        <v>37091.340205074986</v>
      </c>
      <c r="N955" s="22">
        <f t="shared" si="261"/>
        <v>37.091340205074985</v>
      </c>
      <c r="O955">
        <f>Data!$B$4*F955</f>
        <v>-216.18055555555586</v>
      </c>
      <c r="P955" s="23">
        <f t="shared" si="262"/>
        <v>45.058566252777524</v>
      </c>
      <c r="Q955" s="23">
        <f>SUM($P$4:P955)/10000</f>
        <v>21.752348669396369</v>
      </c>
      <c r="R955" s="21">
        <f t="shared" si="263"/>
        <v>0</v>
      </c>
      <c r="S955">
        <f t="shared" si="264"/>
        <v>0</v>
      </c>
      <c r="T955">
        <f>SUM($S$4:S955)</f>
        <v>3298734.7281266302</v>
      </c>
      <c r="U955">
        <f t="shared" si="265"/>
        <v>0.91631520225739727</v>
      </c>
      <c r="V955" s="21">
        <f t="shared" si="266"/>
        <v>0</v>
      </c>
      <c r="W955">
        <f t="shared" si="267"/>
        <v>0</v>
      </c>
      <c r="Y955">
        <f>SUM($W$4:W955)</f>
        <v>-1158104.4377155709</v>
      </c>
      <c r="Z955">
        <f t="shared" si="272"/>
        <v>0.32169567714321412</v>
      </c>
      <c r="AA955">
        <f t="shared" si="268"/>
        <v>0.68964638903556708</v>
      </c>
      <c r="AB955">
        <f t="shared" si="270"/>
        <v>0</v>
      </c>
      <c r="AC955">
        <f t="shared" si="269"/>
        <v>-6.0705246913580497</v>
      </c>
      <c r="AD955">
        <f t="shared" si="271"/>
        <v>0</v>
      </c>
      <c r="AE955">
        <f>SUM($AD$4:AD955)/3600</f>
        <v>0.25735654171457134</v>
      </c>
    </row>
    <row r="956" spans="1:31" x14ac:dyDescent="0.3">
      <c r="A956" s="8" t="s">
        <v>24</v>
      </c>
      <c r="B956" s="8">
        <v>952</v>
      </c>
      <c r="C956" s="8">
        <v>363</v>
      </c>
      <c r="D956" s="3">
        <f t="shared" si="255"/>
        <v>14.638888888888889</v>
      </c>
      <c r="E956" s="9">
        <v>52.7</v>
      </c>
      <c r="F956" s="21">
        <f t="shared" si="256"/>
        <v>-0.47222222222222199</v>
      </c>
      <c r="G956" s="5">
        <f t="shared" si="257"/>
        <v>26.35</v>
      </c>
      <c r="H956" s="5">
        <f t="shared" si="258"/>
        <v>277315.68059993442</v>
      </c>
      <c r="I956">
        <f>SUM($D$4:D956)</f>
        <v>7556.1111111111159</v>
      </c>
      <c r="J956">
        <f t="shared" si="259"/>
        <v>14.638888888888687</v>
      </c>
      <c r="K956">
        <f>Data!$B$4*9.81*0.012</f>
        <v>166.57380000000003</v>
      </c>
      <c r="L956" s="22">
        <f t="shared" si="260"/>
        <v>86.598216608333331</v>
      </c>
      <c r="M956" s="22">
        <f>SUM($L$4:L956)</f>
        <v>37177.93842168332</v>
      </c>
      <c r="N956" s="22">
        <f t="shared" si="261"/>
        <v>37.177938421683322</v>
      </c>
      <c r="O956">
        <f>Data!$B$4*F956</f>
        <v>-668.19444444444412</v>
      </c>
      <c r="P956" s="23">
        <f t="shared" si="262"/>
        <v>-415.02242783611075</v>
      </c>
      <c r="Q956" s="23">
        <f>SUM($P$4:P956)/10000</f>
        <v>21.710846426612758</v>
      </c>
      <c r="R956" s="21">
        <f t="shared" si="263"/>
        <v>0</v>
      </c>
      <c r="S956">
        <f t="shared" si="264"/>
        <v>0</v>
      </c>
      <c r="T956">
        <f>SUM($S$4:S956)</f>
        <v>3298734.7281266302</v>
      </c>
      <c r="U956">
        <f t="shared" si="265"/>
        <v>0.91631520225739727</v>
      </c>
      <c r="V956" s="21">
        <f t="shared" si="266"/>
        <v>1</v>
      </c>
      <c r="W956" s="28">
        <f t="shared" si="267"/>
        <v>-6075.4672074896489</v>
      </c>
      <c r="X956" s="28">
        <f>SUM(W956:W963)</f>
        <v>-100615.03321583732</v>
      </c>
      <c r="Y956">
        <f>SUM($W$4:W956)</f>
        <v>-1164179.9049230604</v>
      </c>
      <c r="Z956">
        <f t="shared" si="272"/>
        <v>0.32338330692307232</v>
      </c>
      <c r="AA956">
        <f t="shared" si="268"/>
        <v>-6.0754672074897327</v>
      </c>
      <c r="AB956">
        <f t="shared" si="270"/>
        <v>1</v>
      </c>
      <c r="AC956">
        <f t="shared" si="269"/>
        <v>-14.123796296296275</v>
      </c>
      <c r="AD956">
        <f t="shared" si="271"/>
        <v>4.8603737659917199</v>
      </c>
      <c r="AE956">
        <f>SUM($AD$4:AD956)/3600</f>
        <v>0.25870664553845796</v>
      </c>
    </row>
    <row r="957" spans="1:31" x14ac:dyDescent="0.3">
      <c r="A957" s="8" t="s">
        <v>24</v>
      </c>
      <c r="B957" s="8">
        <v>953</v>
      </c>
      <c r="C957" s="8">
        <v>364</v>
      </c>
      <c r="D957" s="3">
        <f t="shared" si="255"/>
        <v>13.444444444444443</v>
      </c>
      <c r="E957" s="9">
        <v>48.4</v>
      </c>
      <c r="F957" s="21">
        <f t="shared" si="256"/>
        <v>-0.93055555555555591</v>
      </c>
      <c r="G957" s="5">
        <f t="shared" si="257"/>
        <v>24.2</v>
      </c>
      <c r="H957" s="5">
        <f t="shared" si="258"/>
        <v>1418281.9285547819</v>
      </c>
      <c r="I957">
        <f>SUM($D$4:D957)</f>
        <v>7569.5555555555602</v>
      </c>
      <c r="J957">
        <f t="shared" si="259"/>
        <v>13.444444444444343</v>
      </c>
      <c r="K957">
        <f>Data!$B$4*9.81*0.012</f>
        <v>166.57380000000003</v>
      </c>
      <c r="L957" s="22">
        <f t="shared" si="260"/>
        <v>73.042972933333303</v>
      </c>
      <c r="M957" s="22">
        <f>SUM($L$4:L957)</f>
        <v>37250.981394616654</v>
      </c>
      <c r="N957" s="22">
        <f t="shared" si="261"/>
        <v>37.250981394616652</v>
      </c>
      <c r="O957">
        <f>Data!$B$4*F957</f>
        <v>-1316.7361111111115</v>
      </c>
      <c r="P957" s="23">
        <f t="shared" si="262"/>
        <v>-1077.1193381777782</v>
      </c>
      <c r="Q957" s="23">
        <f>SUM($P$4:P957)/10000</f>
        <v>21.603134492794979</v>
      </c>
      <c r="R957" s="21">
        <f t="shared" si="263"/>
        <v>0</v>
      </c>
      <c r="S957">
        <f t="shared" si="264"/>
        <v>0</v>
      </c>
      <c r="T957">
        <f>SUM($S$4:S957)</f>
        <v>3298734.7281266302</v>
      </c>
      <c r="U957">
        <f t="shared" si="265"/>
        <v>0.91631520225739727</v>
      </c>
      <c r="V957" s="21">
        <f t="shared" si="266"/>
        <v>1</v>
      </c>
      <c r="W957" s="28">
        <f t="shared" si="267"/>
        <v>-14481.271102167799</v>
      </c>
      <c r="X957" s="28"/>
      <c r="Y957">
        <f>SUM($W$4:W957)</f>
        <v>-1178661.1760252283</v>
      </c>
      <c r="Z957">
        <f t="shared" si="272"/>
        <v>0.32740588222923012</v>
      </c>
      <c r="AA957">
        <f t="shared" si="268"/>
        <v>-14.481271102167906</v>
      </c>
      <c r="AB957">
        <f t="shared" si="270"/>
        <v>1</v>
      </c>
      <c r="AC957">
        <f t="shared" si="269"/>
        <v>-23.732366898148197</v>
      </c>
      <c r="AD957">
        <f t="shared" si="271"/>
        <v>11.585016881734241</v>
      </c>
      <c r="AE957">
        <f>SUM($AD$4:AD957)/3600</f>
        <v>0.26192470578338412</v>
      </c>
    </row>
    <row r="958" spans="1:31" x14ac:dyDescent="0.3">
      <c r="A958" s="8" t="s">
        <v>24</v>
      </c>
      <c r="B958" s="8">
        <v>954</v>
      </c>
      <c r="C958" s="8">
        <v>365</v>
      </c>
      <c r="D958" s="3">
        <f t="shared" si="255"/>
        <v>11.972222222222223</v>
      </c>
      <c r="E958" s="9">
        <v>43.1</v>
      </c>
      <c r="F958" s="21">
        <f t="shared" si="256"/>
        <v>-1.3333333333333335</v>
      </c>
      <c r="G958" s="5">
        <f t="shared" si="257"/>
        <v>21.55</v>
      </c>
      <c r="H958" s="5">
        <f t="shared" si="258"/>
        <v>3135962.6933127232</v>
      </c>
      <c r="I958">
        <f>SUM($D$4:D958)</f>
        <v>7581.5277777777828</v>
      </c>
      <c r="J958">
        <f t="shared" si="259"/>
        <v>11.972222222222626</v>
      </c>
      <c r="K958">
        <f>Data!$B$4*9.81*0.012</f>
        <v>166.57380000000003</v>
      </c>
      <c r="L958" s="22">
        <f t="shared" si="260"/>
        <v>57.921827808333333</v>
      </c>
      <c r="M958" s="22">
        <f>SUM($L$4:L958)</f>
        <v>37308.90322242499</v>
      </c>
      <c r="N958" s="22">
        <f t="shared" si="261"/>
        <v>37.308903222424988</v>
      </c>
      <c r="O958">
        <f>Data!$B$4*F958</f>
        <v>-1886.666666666667</v>
      </c>
      <c r="P958" s="23">
        <f t="shared" si="262"/>
        <v>-1662.1710388583335</v>
      </c>
      <c r="Q958" s="23">
        <f>SUM($P$4:P958)/10000</f>
        <v>21.436917388909148</v>
      </c>
      <c r="R958" s="21">
        <f t="shared" si="263"/>
        <v>0</v>
      </c>
      <c r="S958">
        <f t="shared" si="264"/>
        <v>0</v>
      </c>
      <c r="T958">
        <f>SUM($S$4:S958)</f>
        <v>3298734.7281266302</v>
      </c>
      <c r="U958">
        <f t="shared" si="265"/>
        <v>0.91631520225739727</v>
      </c>
      <c r="V958" s="21">
        <f t="shared" si="266"/>
        <v>1</v>
      </c>
      <c r="W958" s="28">
        <f t="shared" si="267"/>
        <v>-19899.881048554609</v>
      </c>
      <c r="X958" s="28"/>
      <c r="Y958">
        <f>SUM($W$4:W958)</f>
        <v>-1198561.0570737829</v>
      </c>
      <c r="Z958">
        <f t="shared" si="272"/>
        <v>0.33293362696493967</v>
      </c>
      <c r="AA958">
        <f t="shared" si="268"/>
        <v>-19.89988104855394</v>
      </c>
      <c r="AB958">
        <f t="shared" si="270"/>
        <v>1</v>
      </c>
      <c r="AC958">
        <f t="shared" si="269"/>
        <v>-26.473929398148098</v>
      </c>
      <c r="AD958">
        <f t="shared" si="271"/>
        <v>15.919904838843689</v>
      </c>
      <c r="AE958">
        <f>SUM($AD$4:AD958)/3600</f>
        <v>0.26634690157195179</v>
      </c>
    </row>
    <row r="959" spans="1:31" x14ac:dyDescent="0.3">
      <c r="A959" s="8" t="s">
        <v>24</v>
      </c>
      <c r="B959" s="8">
        <v>955</v>
      </c>
      <c r="C959" s="8">
        <v>366</v>
      </c>
      <c r="D959" s="3">
        <f t="shared" si="255"/>
        <v>10.499999999999998</v>
      </c>
      <c r="E959" s="9">
        <v>37.799999999999997</v>
      </c>
      <c r="F959" s="21">
        <f t="shared" si="256"/>
        <v>-1.4722222222222223</v>
      </c>
      <c r="G959" s="5">
        <f t="shared" si="257"/>
        <v>18.899999999999999</v>
      </c>
      <c r="H959" s="5">
        <f t="shared" si="258"/>
        <v>3899882.1208255738</v>
      </c>
      <c r="I959">
        <f>SUM($D$4:D959)</f>
        <v>7592.0277777777828</v>
      </c>
      <c r="J959">
        <f t="shared" si="259"/>
        <v>10.5</v>
      </c>
      <c r="K959">
        <f>Data!$B$4*9.81*0.012</f>
        <v>166.57380000000003</v>
      </c>
      <c r="L959" s="22">
        <f t="shared" si="260"/>
        <v>44.552421899999977</v>
      </c>
      <c r="M959" s="22">
        <f>SUM($L$4:L959)</f>
        <v>37353.455644324989</v>
      </c>
      <c r="N959" s="22">
        <f t="shared" si="261"/>
        <v>37.353455644324988</v>
      </c>
      <c r="O959">
        <f>Data!$B$4*F959</f>
        <v>-2083.1944444444448</v>
      </c>
      <c r="P959" s="23">
        <f t="shared" si="262"/>
        <v>-1872.0682225444448</v>
      </c>
      <c r="Q959" s="23">
        <f>SUM($P$4:P959)/10000</f>
        <v>21.249710566654702</v>
      </c>
      <c r="R959" s="21">
        <f t="shared" si="263"/>
        <v>0</v>
      </c>
      <c r="S959">
        <f t="shared" si="264"/>
        <v>0</v>
      </c>
      <c r="T959">
        <f>SUM($S$4:S959)</f>
        <v>3298734.7281266302</v>
      </c>
      <c r="U959">
        <f t="shared" si="265"/>
        <v>0.91631520225739727</v>
      </c>
      <c r="V959" s="21">
        <f t="shared" si="266"/>
        <v>1</v>
      </c>
      <c r="W959" s="28">
        <f t="shared" si="267"/>
        <v>-19656.716336716669</v>
      </c>
      <c r="X959" s="28"/>
      <c r="Y959">
        <f>SUM($W$4:W959)</f>
        <v>-1218217.7734104996</v>
      </c>
      <c r="Z959">
        <f t="shared" si="272"/>
        <v>0.338393825947361</v>
      </c>
      <c r="AA959">
        <f t="shared" si="268"/>
        <v>-19.65671633671667</v>
      </c>
      <c r="AB959">
        <f t="shared" si="270"/>
        <v>1</v>
      </c>
      <c r="AC959">
        <f t="shared" si="269"/>
        <v>-23.407004243827203</v>
      </c>
      <c r="AD959">
        <f t="shared" si="271"/>
        <v>15.725373069373337</v>
      </c>
      <c r="AE959">
        <f>SUM($AD$4:AD959)/3600</f>
        <v>0.27071506075788881</v>
      </c>
    </row>
    <row r="960" spans="1:31" x14ac:dyDescent="0.3">
      <c r="A960" s="8" t="s">
        <v>24</v>
      </c>
      <c r="B960" s="8">
        <v>956</v>
      </c>
      <c r="C960" s="8">
        <v>367</v>
      </c>
      <c r="D960" s="3">
        <f t="shared" si="255"/>
        <v>9.0277777777777768</v>
      </c>
      <c r="E960" s="9">
        <v>32.5</v>
      </c>
      <c r="F960" s="21">
        <f t="shared" si="256"/>
        <v>-1.4722222222222223</v>
      </c>
      <c r="G960" s="5">
        <f t="shared" si="257"/>
        <v>16.25</v>
      </c>
      <c r="H960" s="5">
        <f t="shared" si="258"/>
        <v>3924083.9795350614</v>
      </c>
      <c r="I960">
        <f>SUM($D$4:D960)</f>
        <v>7601.0555555555602</v>
      </c>
      <c r="J960">
        <f t="shared" si="259"/>
        <v>9.0277777777773736</v>
      </c>
      <c r="K960">
        <f>Data!$B$4*9.81*0.012</f>
        <v>166.57380000000003</v>
      </c>
      <c r="L960" s="22">
        <f t="shared" si="260"/>
        <v>32.934755208333321</v>
      </c>
      <c r="M960" s="22">
        <f>SUM($L$4:L960)</f>
        <v>37386.390399533324</v>
      </c>
      <c r="N960" s="22">
        <f t="shared" si="261"/>
        <v>37.386390399533326</v>
      </c>
      <c r="O960">
        <f>Data!$B$4*F960</f>
        <v>-2083.1944444444448</v>
      </c>
      <c r="P960" s="23">
        <f t="shared" si="262"/>
        <v>-1883.6858892361115</v>
      </c>
      <c r="Q960" s="23">
        <f>SUM($P$4:P960)/10000</f>
        <v>21.061341977731093</v>
      </c>
      <c r="R960" s="21">
        <f t="shared" si="263"/>
        <v>0</v>
      </c>
      <c r="S960">
        <f t="shared" si="264"/>
        <v>0</v>
      </c>
      <c r="T960">
        <f>SUM($S$4:S960)</f>
        <v>3298734.7281266302</v>
      </c>
      <c r="U960">
        <f t="shared" si="265"/>
        <v>0.91631520225739727</v>
      </c>
      <c r="V960" s="21">
        <f t="shared" si="266"/>
        <v>1</v>
      </c>
      <c r="W960" s="28">
        <f t="shared" si="267"/>
        <v>-17005.497611158578</v>
      </c>
      <c r="X960" s="28"/>
      <c r="Y960">
        <f>SUM($W$4:W960)</f>
        <v>-1235223.2710216581</v>
      </c>
      <c r="Z960">
        <f t="shared" si="272"/>
        <v>0.34311757528379394</v>
      </c>
      <c r="AA960">
        <f t="shared" si="268"/>
        <v>-17.005497611159338</v>
      </c>
      <c r="AB960">
        <f t="shared" si="270"/>
        <v>1</v>
      </c>
      <c r="AC960">
        <f t="shared" si="269"/>
        <v>-20.340079089506158</v>
      </c>
      <c r="AD960">
        <f t="shared" si="271"/>
        <v>13.604398088926864</v>
      </c>
      <c r="AE960">
        <f>SUM($AD$4:AD960)/3600</f>
        <v>0.27449406022703515</v>
      </c>
    </row>
    <row r="961" spans="1:31" x14ac:dyDescent="0.3">
      <c r="A961" s="8" t="s">
        <v>24</v>
      </c>
      <c r="B961" s="8">
        <v>957</v>
      </c>
      <c r="C961" s="8">
        <v>368</v>
      </c>
      <c r="D961" s="3">
        <f t="shared" si="255"/>
        <v>7.5555555555555554</v>
      </c>
      <c r="E961" s="9">
        <v>27.2</v>
      </c>
      <c r="F961" s="21">
        <f t="shared" si="256"/>
        <v>-1.4722222222222219</v>
      </c>
      <c r="G961" s="5">
        <f t="shared" si="257"/>
        <v>13.6</v>
      </c>
      <c r="H961" s="5">
        <f t="shared" si="258"/>
        <v>3944636.6248402689</v>
      </c>
      <c r="I961">
        <f>SUM($D$4:D961)</f>
        <v>7608.6111111111159</v>
      </c>
      <c r="J961">
        <f t="shared" si="259"/>
        <v>7.5555555555556566</v>
      </c>
      <c r="K961">
        <f>Data!$B$4*9.81*0.012</f>
        <v>166.57380000000003</v>
      </c>
      <c r="L961" s="22">
        <f t="shared" si="260"/>
        <v>23.068827733333329</v>
      </c>
      <c r="M961" s="22">
        <f>SUM($L$4:L961)</f>
        <v>37409.459227266656</v>
      </c>
      <c r="N961" s="22">
        <f t="shared" si="261"/>
        <v>37.409459227266659</v>
      </c>
      <c r="O961">
        <f>Data!$B$4*F961</f>
        <v>-2083.1944444444439</v>
      </c>
      <c r="P961" s="23">
        <f t="shared" si="262"/>
        <v>-1893.5518167111104</v>
      </c>
      <c r="Q961" s="23">
        <f>SUM($P$4:P961)/10000</f>
        <v>20.871986796059982</v>
      </c>
      <c r="R961" s="21">
        <f t="shared" si="263"/>
        <v>0</v>
      </c>
      <c r="S961">
        <f t="shared" si="264"/>
        <v>0</v>
      </c>
      <c r="T961">
        <f>SUM($S$4:S961)</f>
        <v>3298734.7281266302</v>
      </c>
      <c r="U961">
        <f t="shared" si="265"/>
        <v>0.91631520225739727</v>
      </c>
      <c r="V961" s="21">
        <f t="shared" si="266"/>
        <v>1</v>
      </c>
      <c r="W961" s="28">
        <f t="shared" si="267"/>
        <v>-14306.835948484137</v>
      </c>
      <c r="X961" s="28"/>
      <c r="Y961">
        <f>SUM($W$4:W961)</f>
        <v>-1249530.1069701423</v>
      </c>
      <c r="Z961">
        <f t="shared" si="272"/>
        <v>0.34709169638059512</v>
      </c>
      <c r="AA961">
        <f t="shared" si="268"/>
        <v>-14.306835948483945</v>
      </c>
      <c r="AB961">
        <f t="shared" si="270"/>
        <v>1</v>
      </c>
      <c r="AC961">
        <f t="shared" si="269"/>
        <v>-17.273153935185171</v>
      </c>
      <c r="AD961">
        <f t="shared" si="271"/>
        <v>11.44546875878731</v>
      </c>
      <c r="AE961">
        <f>SUM($AD$4:AD961)/3600</f>
        <v>0.2776733571044761</v>
      </c>
    </row>
    <row r="962" spans="1:31" x14ac:dyDescent="0.3">
      <c r="A962" s="8" t="s">
        <v>24</v>
      </c>
      <c r="B962" s="8">
        <v>958</v>
      </c>
      <c r="C962" s="8">
        <v>369</v>
      </c>
      <c r="D962" s="3">
        <f t="shared" si="255"/>
        <v>6.9722222222222223</v>
      </c>
      <c r="E962" s="9">
        <v>25.1</v>
      </c>
      <c r="F962" s="21">
        <f t="shared" si="256"/>
        <v>-1.0277777777777775</v>
      </c>
      <c r="G962" s="5">
        <f t="shared" si="257"/>
        <v>12.55</v>
      </c>
      <c r="H962" s="5">
        <f t="shared" si="258"/>
        <v>1844186.723444744</v>
      </c>
      <c r="I962">
        <f>SUM($D$4:D962)</f>
        <v>7615.5833333333385</v>
      </c>
      <c r="J962">
        <f t="shared" si="259"/>
        <v>6.9722222222226264</v>
      </c>
      <c r="K962">
        <f>Data!$B$4*9.81*0.012</f>
        <v>166.57380000000003</v>
      </c>
      <c r="L962" s="22">
        <f t="shared" si="260"/>
        <v>19.644236808333332</v>
      </c>
      <c r="M962" s="22">
        <f>SUM($L$4:L962)</f>
        <v>37429.103464074986</v>
      </c>
      <c r="N962" s="22">
        <f t="shared" si="261"/>
        <v>37.429103464074984</v>
      </c>
      <c r="O962">
        <f>Data!$B$4*F962</f>
        <v>-1454.3055555555552</v>
      </c>
      <c r="P962" s="23">
        <f t="shared" si="262"/>
        <v>-1268.0875187472218</v>
      </c>
      <c r="Q962" s="23">
        <f>SUM($P$4:P962)/10000</f>
        <v>20.745178044185259</v>
      </c>
      <c r="R962" s="21">
        <f t="shared" si="263"/>
        <v>0</v>
      </c>
      <c r="S962">
        <f t="shared" si="264"/>
        <v>0</v>
      </c>
      <c r="T962">
        <f>SUM($S$4:S962)</f>
        <v>3298734.7281266302</v>
      </c>
      <c r="U962">
        <f t="shared" si="265"/>
        <v>0.91631520225739727</v>
      </c>
      <c r="V962" s="21">
        <f t="shared" si="266"/>
        <v>1</v>
      </c>
      <c r="W962" s="28">
        <f t="shared" si="267"/>
        <v>-8841.3879779325307</v>
      </c>
      <c r="X962" s="28"/>
      <c r="Y962">
        <f>SUM($W$4:W962)</f>
        <v>-1258371.4949480749</v>
      </c>
      <c r="Z962">
        <f t="shared" si="272"/>
        <v>0.34954763748557638</v>
      </c>
      <c r="AA962">
        <f t="shared" si="268"/>
        <v>-8.841387977932019</v>
      </c>
      <c r="AB962">
        <f t="shared" si="270"/>
        <v>1</v>
      </c>
      <c r="AC962">
        <f t="shared" si="269"/>
        <v>-5.9957349537036997</v>
      </c>
      <c r="AD962">
        <f t="shared" si="271"/>
        <v>7.0731103823460248</v>
      </c>
      <c r="AE962">
        <f>SUM($AD$4:AD962)/3600</f>
        <v>0.27963810998846111</v>
      </c>
    </row>
    <row r="963" spans="1:31" x14ac:dyDescent="0.3">
      <c r="A963" s="8" t="s">
        <v>24</v>
      </c>
      <c r="B963" s="8">
        <v>959</v>
      </c>
      <c r="C963" s="8">
        <v>370</v>
      </c>
      <c r="D963" s="3">
        <f t="shared" si="255"/>
        <v>7.2222222222222223</v>
      </c>
      <c r="E963" s="9">
        <v>26</v>
      </c>
      <c r="F963" s="21">
        <f t="shared" si="256"/>
        <v>-0.16666666666666657</v>
      </c>
      <c r="G963" s="5">
        <f t="shared" si="257"/>
        <v>13</v>
      </c>
      <c r="H963" s="5">
        <f t="shared" si="258"/>
        <v>11362.754224999957</v>
      </c>
      <c r="I963">
        <f>SUM($D$4:D963)</f>
        <v>7622.8055555555611</v>
      </c>
      <c r="J963">
        <f t="shared" si="259"/>
        <v>7.2222222222226264</v>
      </c>
      <c r="K963">
        <f>Data!$B$4*9.81*0.012</f>
        <v>166.57380000000003</v>
      </c>
      <c r="L963" s="22">
        <f t="shared" si="260"/>
        <v>21.078243333333329</v>
      </c>
      <c r="M963" s="22">
        <f>SUM($L$4:L963)</f>
        <v>37450.181707408316</v>
      </c>
      <c r="N963" s="22">
        <f t="shared" si="261"/>
        <v>37.450181707408312</v>
      </c>
      <c r="O963">
        <f>Data!$B$4*F963</f>
        <v>-235.8333333333332</v>
      </c>
      <c r="P963" s="23">
        <f t="shared" si="262"/>
        <v>-48.181289999999848</v>
      </c>
      <c r="Q963" s="23">
        <f>SUM($P$4:P963)/10000</f>
        <v>20.740359915185255</v>
      </c>
      <c r="R963" s="21">
        <f t="shared" si="263"/>
        <v>0</v>
      </c>
      <c r="S963">
        <f t="shared" si="264"/>
        <v>0</v>
      </c>
      <c r="T963">
        <f>SUM($S$4:S963)</f>
        <v>3298734.7281266302</v>
      </c>
      <c r="U963">
        <f t="shared" si="265"/>
        <v>0.91631520225739727</v>
      </c>
      <c r="V963" s="21">
        <f t="shared" si="266"/>
        <v>1</v>
      </c>
      <c r="W963" s="28">
        <f t="shared" si="267"/>
        <v>-347.97598333335173</v>
      </c>
      <c r="X963" s="28"/>
      <c r="Y963">
        <f>SUM($W$4:W963)</f>
        <v>-1258719.4709314082</v>
      </c>
      <c r="Z963">
        <f t="shared" si="272"/>
        <v>0.34964429748094672</v>
      </c>
      <c r="AA963">
        <f t="shared" si="268"/>
        <v>-0.34797598333333224</v>
      </c>
      <c r="AB963">
        <f t="shared" si="270"/>
        <v>1</v>
      </c>
      <c r="AC963">
        <f t="shared" si="269"/>
        <v>2.5106423611111079</v>
      </c>
      <c r="AD963">
        <f t="shared" si="271"/>
        <v>0.27838078666668137</v>
      </c>
      <c r="AE963">
        <f>SUM($AD$4:AD963)/3600</f>
        <v>0.2797154379847574</v>
      </c>
    </row>
    <row r="964" spans="1:31" x14ac:dyDescent="0.3">
      <c r="A964" s="8" t="s">
        <v>24</v>
      </c>
      <c r="B964" s="8">
        <v>960</v>
      </c>
      <c r="C964" s="8">
        <v>371</v>
      </c>
      <c r="D964" s="3">
        <f t="shared" si="255"/>
        <v>8.1388888888888893</v>
      </c>
      <c r="E964" s="9">
        <v>29.3</v>
      </c>
      <c r="F964" s="21">
        <f t="shared" si="256"/>
        <v>0.58333333333333326</v>
      </c>
      <c r="G964" s="5">
        <f t="shared" si="257"/>
        <v>14.65</v>
      </c>
      <c r="H964" s="5">
        <f t="shared" si="258"/>
        <v>840900.57560198929</v>
      </c>
      <c r="I964">
        <f>SUM($D$4:D964)</f>
        <v>7630.9444444444498</v>
      </c>
      <c r="J964">
        <f t="shared" si="259"/>
        <v>8.1388888888886868</v>
      </c>
      <c r="K964">
        <f>Data!$B$4*9.81*0.012</f>
        <v>166.57380000000003</v>
      </c>
      <c r="L964" s="22">
        <f t="shared" si="260"/>
        <v>26.768433608333329</v>
      </c>
      <c r="M964" s="22">
        <f>SUM($L$4:L964)</f>
        <v>37476.950141016649</v>
      </c>
      <c r="N964" s="22">
        <f t="shared" si="261"/>
        <v>37.476950141016651</v>
      </c>
      <c r="O964">
        <f>Data!$B$4*F964</f>
        <v>825.41666666666652</v>
      </c>
      <c r="P964" s="23">
        <f t="shared" si="262"/>
        <v>1018.7589002749999</v>
      </c>
      <c r="Q964" s="23">
        <f>SUM($P$4:P964)/10000</f>
        <v>20.842235805212756</v>
      </c>
      <c r="R964" s="21">
        <f t="shared" si="263"/>
        <v>1</v>
      </c>
      <c r="S964">
        <f t="shared" si="264"/>
        <v>8291.5654939046544</v>
      </c>
      <c r="T964">
        <f>SUM($S$4:S964)</f>
        <v>3307026.2936205347</v>
      </c>
      <c r="U964">
        <f t="shared" si="265"/>
        <v>0.91861841489459295</v>
      </c>
      <c r="V964" s="21">
        <f t="shared" si="266"/>
        <v>0</v>
      </c>
      <c r="W964">
        <f t="shared" si="267"/>
        <v>0</v>
      </c>
      <c r="Y964">
        <f>SUM($W$4:W964)</f>
        <v>-1258719.4709314082</v>
      </c>
      <c r="Z964">
        <f t="shared" si="272"/>
        <v>0.34964429748094672</v>
      </c>
      <c r="AA964">
        <f t="shared" si="268"/>
        <v>8.2915654939048604</v>
      </c>
      <c r="AB964">
        <f t="shared" si="270"/>
        <v>0</v>
      </c>
      <c r="AC964">
        <f t="shared" si="269"/>
        <v>9.962320601851852</v>
      </c>
      <c r="AD964">
        <f t="shared" si="271"/>
        <v>0</v>
      </c>
      <c r="AE964">
        <f>SUM($AD$4:AD964)/3600</f>
        <v>0.2797154379847574</v>
      </c>
    </row>
    <row r="965" spans="1:31" x14ac:dyDescent="0.3">
      <c r="A965" s="8" t="s">
        <v>24</v>
      </c>
      <c r="B965" s="8">
        <v>961</v>
      </c>
      <c r="C965" s="8">
        <v>372</v>
      </c>
      <c r="D965" s="3">
        <f t="shared" ref="D965:D1028" si="273">E965/3.6</f>
        <v>9.6111111111111107</v>
      </c>
      <c r="E965" s="9">
        <v>34.6</v>
      </c>
      <c r="F965" s="21">
        <f t="shared" ref="F965:F1028" si="274">($E965-$E963)/2/3.6</f>
        <v>1.1944444444444446</v>
      </c>
      <c r="G965" s="5">
        <f t="shared" ref="G965:G1028" si="275">(E965-0)/2</f>
        <v>17.3</v>
      </c>
      <c r="H965" s="5">
        <f t="shared" ref="H965:H1028" si="276">P965*O965</f>
        <v>3201192.5799633511</v>
      </c>
      <c r="I965">
        <f>SUM($D$4:D965)</f>
        <v>7640.5555555555611</v>
      </c>
      <c r="J965">
        <f t="shared" ref="J965:J1028" si="277">I965-I964</f>
        <v>9.6111111111113132</v>
      </c>
      <c r="K965">
        <f>Data!$B$4*9.81*0.012</f>
        <v>166.57380000000003</v>
      </c>
      <c r="L965" s="22">
        <f t="shared" ref="L965:L1028" si="278">0.5*2.13*1.224*0.31*(D965^2)</f>
        <v>37.328446433333326</v>
      </c>
      <c r="M965" s="22">
        <f>SUM($L$4:L965)</f>
        <v>37514.278587449982</v>
      </c>
      <c r="N965" s="22">
        <f t="shared" ref="N965:N1028" si="279">M965/1000</f>
        <v>37.514278587449979</v>
      </c>
      <c r="O965">
        <f>Data!$B$4*F965</f>
        <v>1690.1388888888891</v>
      </c>
      <c r="P965" s="23">
        <f t="shared" ref="P965:P1028" si="280">L965+K965+O965</f>
        <v>1894.0411353222225</v>
      </c>
      <c r="Q965" s="23">
        <f>SUM($P$4:P965)/10000</f>
        <v>21.031639918744979</v>
      </c>
      <c r="R965" s="21">
        <f t="shared" ref="R965:R1028" si="281">IF(O965&lt;0.0001,0,1)</f>
        <v>1</v>
      </c>
      <c r="S965">
        <f t="shared" ref="S965:S1028" si="282">IF(R965&lt;1,0,1)*(J965*P965)</f>
        <v>18203.839800597299</v>
      </c>
      <c r="T965">
        <f>SUM($S$4:S965)</f>
        <v>3325230.1334211319</v>
      </c>
      <c r="U965">
        <f t="shared" ref="U965:U1028" si="283">T965/3600000</f>
        <v>0.92367503706142551</v>
      </c>
      <c r="V965" s="21">
        <f t="shared" ref="V965:V1028" si="284">IF(P965&lt;-0.000001,1,0)</f>
        <v>0</v>
      </c>
      <c r="W965">
        <f t="shared" ref="W965:W1028" si="285">IF(V965&lt;1,0,1*J965*P965)</f>
        <v>0</v>
      </c>
      <c r="Y965">
        <f>SUM($W$4:W965)</f>
        <v>-1258719.4709314082</v>
      </c>
      <c r="Z965">
        <f t="shared" si="272"/>
        <v>0.34964429748094672</v>
      </c>
      <c r="AA965">
        <f t="shared" ref="AA965:AA1028" si="286">P965*D965/1000</f>
        <v>18.203839800596917</v>
      </c>
      <c r="AB965">
        <f t="shared" si="270"/>
        <v>0</v>
      </c>
      <c r="AC965">
        <f t="shared" si="269"/>
        <v>18.488350694444442</v>
      </c>
      <c r="AD965">
        <f t="shared" si="271"/>
        <v>0</v>
      </c>
      <c r="AE965">
        <f>SUM($AD$4:AD965)/3600</f>
        <v>0.2797154379847574</v>
      </c>
    </row>
    <row r="966" spans="1:31" x14ac:dyDescent="0.3">
      <c r="A966" s="8" t="s">
        <v>24</v>
      </c>
      <c r="B966" s="8">
        <v>962</v>
      </c>
      <c r="C966" s="8">
        <v>373</v>
      </c>
      <c r="D966" s="3">
        <f t="shared" si="273"/>
        <v>11.222222222222221</v>
      </c>
      <c r="E966" s="9">
        <v>40.4</v>
      </c>
      <c r="F966" s="21">
        <f t="shared" si="274"/>
        <v>1.5416666666666663</v>
      </c>
      <c r="G966" s="5">
        <f t="shared" si="275"/>
        <v>20.2</v>
      </c>
      <c r="H966" s="5">
        <f t="shared" si="276"/>
        <v>5233153.2793279719</v>
      </c>
      <c r="I966">
        <f>SUM($D$4:D966)</f>
        <v>7651.7777777777837</v>
      </c>
      <c r="J966">
        <f t="shared" si="277"/>
        <v>11.222222222222626</v>
      </c>
      <c r="K966">
        <f>Data!$B$4*9.81*0.012</f>
        <v>166.57380000000003</v>
      </c>
      <c r="L966" s="22">
        <f t="shared" si="278"/>
        <v>50.892108933333319</v>
      </c>
      <c r="M966" s="22">
        <f>SUM($L$4:L966)</f>
        <v>37565.170696383313</v>
      </c>
      <c r="N966" s="22">
        <f t="shared" si="279"/>
        <v>37.565170696383312</v>
      </c>
      <c r="O966">
        <f>Data!$B$4*F966</f>
        <v>2181.458333333333</v>
      </c>
      <c r="P966" s="23">
        <f t="shared" si="280"/>
        <v>2398.9242422666666</v>
      </c>
      <c r="Q966" s="23">
        <f>SUM($P$4:P966)/10000</f>
        <v>21.271532342971643</v>
      </c>
      <c r="R966" s="21">
        <f t="shared" si="281"/>
        <v>1</v>
      </c>
      <c r="S966">
        <f t="shared" si="282"/>
        <v>26921.260940993561</v>
      </c>
      <c r="T966">
        <f>SUM($S$4:S966)</f>
        <v>3352151.3943621255</v>
      </c>
      <c r="U966">
        <f t="shared" si="283"/>
        <v>0.93115316510059043</v>
      </c>
      <c r="V966" s="21">
        <f t="shared" si="284"/>
        <v>0</v>
      </c>
      <c r="W966">
        <f t="shared" si="285"/>
        <v>0</v>
      </c>
      <c r="Y966">
        <f>SUM($W$4:W966)</f>
        <v>-1258719.4709314082</v>
      </c>
      <c r="Z966">
        <f t="shared" si="272"/>
        <v>0.34964429748094672</v>
      </c>
      <c r="AA966">
        <f t="shared" si="286"/>
        <v>26.921260940992589</v>
      </c>
      <c r="AB966">
        <f t="shared" si="270"/>
        <v>0</v>
      </c>
      <c r="AC966">
        <f t="shared" ref="AC966:AC1029" si="287">(0.5*1415*(D966^2-D965^2)/1000)</f>
        <v>23.747106481481467</v>
      </c>
      <c r="AD966">
        <f t="shared" si="271"/>
        <v>0</v>
      </c>
      <c r="AE966">
        <f>SUM($AD$4:AD966)/3600</f>
        <v>0.2797154379847574</v>
      </c>
    </row>
    <row r="967" spans="1:31" x14ac:dyDescent="0.3">
      <c r="A967" s="8" t="s">
        <v>24</v>
      </c>
      <c r="B967" s="8">
        <v>963</v>
      </c>
      <c r="C967" s="8">
        <v>374</v>
      </c>
      <c r="D967" s="3">
        <f t="shared" si="273"/>
        <v>12.583333333333332</v>
      </c>
      <c r="E967" s="9">
        <v>45.3</v>
      </c>
      <c r="F967" s="21">
        <f t="shared" si="274"/>
        <v>1.4861111111111105</v>
      </c>
      <c r="G967" s="5">
        <f t="shared" si="275"/>
        <v>22.65</v>
      </c>
      <c r="H967" s="5">
        <f t="shared" si="276"/>
        <v>4906798.2148190504</v>
      </c>
      <c r="I967">
        <f>SUM($D$4:D967)</f>
        <v>7664.3611111111168</v>
      </c>
      <c r="J967">
        <f t="shared" si="277"/>
        <v>12.58333333333303</v>
      </c>
      <c r="K967">
        <f>Data!$B$4*9.81*0.012</f>
        <v>166.57380000000003</v>
      </c>
      <c r="L967" s="22">
        <f t="shared" si="278"/>
        <v>63.985876274999981</v>
      </c>
      <c r="M967" s="22">
        <f>SUM($L$4:L967)</f>
        <v>37629.156572658314</v>
      </c>
      <c r="N967" s="22">
        <f t="shared" si="279"/>
        <v>37.629156572658317</v>
      </c>
      <c r="O967">
        <f>Data!$B$4*F967</f>
        <v>2102.8472222222213</v>
      </c>
      <c r="P967" s="23">
        <f t="shared" si="280"/>
        <v>2333.4068984972214</v>
      </c>
      <c r="Q967" s="23">
        <f>SUM($P$4:P967)/10000</f>
        <v>21.504873032821365</v>
      </c>
      <c r="R967" s="21">
        <f t="shared" si="281"/>
        <v>1</v>
      </c>
      <c r="S967">
        <f t="shared" si="282"/>
        <v>29362.036806089327</v>
      </c>
      <c r="T967">
        <f>SUM($S$4:S967)</f>
        <v>3381513.4311682149</v>
      </c>
      <c r="U967">
        <f t="shared" si="283"/>
        <v>0.93930928643561529</v>
      </c>
      <c r="V967" s="21">
        <f t="shared" si="284"/>
        <v>0</v>
      </c>
      <c r="W967">
        <f t="shared" si="285"/>
        <v>0</v>
      </c>
      <c r="Y967">
        <f>SUM($W$4:W967)</f>
        <v>-1258719.4709314082</v>
      </c>
      <c r="Z967">
        <f t="shared" si="272"/>
        <v>0.34964429748094672</v>
      </c>
      <c r="AA967">
        <f t="shared" si="286"/>
        <v>29.362036806090032</v>
      </c>
      <c r="AB967">
        <f t="shared" si="270"/>
        <v>0</v>
      </c>
      <c r="AC967">
        <f t="shared" si="287"/>
        <v>22.924419367283939</v>
      </c>
      <c r="AD967">
        <f t="shared" si="271"/>
        <v>0</v>
      </c>
      <c r="AE967">
        <f>SUM($AD$4:AD967)/3600</f>
        <v>0.2797154379847574</v>
      </c>
    </row>
    <row r="968" spans="1:31" x14ac:dyDescent="0.3">
      <c r="A968" s="8" t="s">
        <v>24</v>
      </c>
      <c r="B968" s="8">
        <v>964</v>
      </c>
      <c r="C968" s="8">
        <v>375</v>
      </c>
      <c r="D968" s="3">
        <f t="shared" si="273"/>
        <v>13.611111111111111</v>
      </c>
      <c r="E968" s="9">
        <v>49</v>
      </c>
      <c r="F968" s="21">
        <f t="shared" si="274"/>
        <v>1.1944444444444446</v>
      </c>
      <c r="G968" s="5">
        <f t="shared" si="275"/>
        <v>24.5</v>
      </c>
      <c r="H968" s="5">
        <f t="shared" si="276"/>
        <v>3264634.8745346847</v>
      </c>
      <c r="I968">
        <f>SUM($D$4:D968)</f>
        <v>7677.9722222222281</v>
      </c>
      <c r="J968">
        <f t="shared" si="277"/>
        <v>13.611111111111313</v>
      </c>
      <c r="K968">
        <f>Data!$B$4*9.81*0.012</f>
        <v>166.57380000000003</v>
      </c>
      <c r="L968" s="22">
        <f t="shared" si="278"/>
        <v>74.865180833333312</v>
      </c>
      <c r="M968" s="22">
        <f>SUM($L$4:L968)</f>
        <v>37704.021753491645</v>
      </c>
      <c r="N968" s="22">
        <f t="shared" si="279"/>
        <v>37.704021753491645</v>
      </c>
      <c r="O968">
        <f>Data!$B$4*F968</f>
        <v>1690.1388888888891</v>
      </c>
      <c r="P968" s="23">
        <f t="shared" si="280"/>
        <v>1931.5778697222224</v>
      </c>
      <c r="Q968" s="23">
        <f>SUM($P$4:P968)/10000</f>
        <v>21.698030819793587</v>
      </c>
      <c r="R968" s="21">
        <f t="shared" si="281"/>
        <v>1</v>
      </c>
      <c r="S968">
        <f t="shared" si="282"/>
        <v>26290.921004552863</v>
      </c>
      <c r="T968">
        <f>SUM($S$4:S968)</f>
        <v>3407804.3521727677</v>
      </c>
      <c r="U968">
        <f t="shared" si="283"/>
        <v>0.94661232004799101</v>
      </c>
      <c r="V968" s="21">
        <f t="shared" si="284"/>
        <v>0</v>
      </c>
      <c r="W968">
        <f t="shared" si="285"/>
        <v>0</v>
      </c>
      <c r="Y968">
        <f>SUM($W$4:W968)</f>
        <v>-1258719.4709314082</v>
      </c>
      <c r="Z968">
        <f t="shared" si="272"/>
        <v>0.34964429748094672</v>
      </c>
      <c r="AA968">
        <f t="shared" si="286"/>
        <v>26.290921004552469</v>
      </c>
      <c r="AB968">
        <f t="shared" si="270"/>
        <v>0</v>
      </c>
      <c r="AC968">
        <f t="shared" si="287"/>
        <v>19.047363040123468</v>
      </c>
      <c r="AD968">
        <f t="shared" si="271"/>
        <v>0</v>
      </c>
      <c r="AE968">
        <f>SUM($AD$4:AD968)/3600</f>
        <v>0.2797154379847574</v>
      </c>
    </row>
    <row r="969" spans="1:31" x14ac:dyDescent="0.3">
      <c r="A969" s="8" t="s">
        <v>24</v>
      </c>
      <c r="B969" s="8">
        <v>965</v>
      </c>
      <c r="C969" s="8">
        <v>376</v>
      </c>
      <c r="D969" s="3">
        <f t="shared" si="273"/>
        <v>14.194444444444445</v>
      </c>
      <c r="E969" s="9">
        <v>51.1</v>
      </c>
      <c r="F969" s="21">
        <f t="shared" si="274"/>
        <v>0.80555555555555614</v>
      </c>
      <c r="G969" s="5">
        <f t="shared" si="275"/>
        <v>25.55</v>
      </c>
      <c r="H969" s="5">
        <f t="shared" si="276"/>
        <v>1581961.5034227634</v>
      </c>
      <c r="I969">
        <f>SUM($D$4:D969)</f>
        <v>7692.1666666666724</v>
      </c>
      <c r="J969">
        <f t="shared" si="277"/>
        <v>14.194444444444343</v>
      </c>
      <c r="K969">
        <f>Data!$B$4*9.81*0.012</f>
        <v>166.57380000000003</v>
      </c>
      <c r="L969" s="22">
        <f t="shared" si="278"/>
        <v>81.419703808333324</v>
      </c>
      <c r="M969" s="22">
        <f>SUM($L$4:L969)</f>
        <v>37785.441457299981</v>
      </c>
      <c r="N969" s="22">
        <f t="shared" si="279"/>
        <v>37.785441457299981</v>
      </c>
      <c r="O969">
        <f>Data!$B$4*F969</f>
        <v>1139.861111111112</v>
      </c>
      <c r="P969" s="23">
        <f t="shared" si="280"/>
        <v>1387.8546149194453</v>
      </c>
      <c r="Q969" s="23">
        <f>SUM($P$4:P969)/10000</f>
        <v>21.836816281285532</v>
      </c>
      <c r="R969" s="21">
        <f t="shared" si="281"/>
        <v>1</v>
      </c>
      <c r="S969">
        <f t="shared" si="282"/>
        <v>19699.825228439764</v>
      </c>
      <c r="T969">
        <f>SUM($S$4:S969)</f>
        <v>3427504.1774012074</v>
      </c>
      <c r="U969">
        <f t="shared" si="283"/>
        <v>0.95208449372255766</v>
      </c>
      <c r="V969" s="21">
        <f t="shared" si="284"/>
        <v>0</v>
      </c>
      <c r="W969">
        <f t="shared" si="285"/>
        <v>0</v>
      </c>
      <c r="Y969">
        <f>SUM($W$4:W969)</f>
        <v>-1258719.4709314082</v>
      </c>
      <c r="Z969">
        <f t="shared" si="272"/>
        <v>0.34964429748094672</v>
      </c>
      <c r="AA969">
        <f t="shared" si="286"/>
        <v>19.699825228439906</v>
      </c>
      <c r="AB969">
        <f t="shared" si="270"/>
        <v>0</v>
      </c>
      <c r="AC969">
        <f t="shared" si="287"/>
        <v>11.475584490740749</v>
      </c>
      <c r="AD969">
        <f t="shared" si="271"/>
        <v>0</v>
      </c>
      <c r="AE969">
        <f>SUM($AD$4:AD969)/3600</f>
        <v>0.2797154379847574</v>
      </c>
    </row>
    <row r="970" spans="1:31" x14ac:dyDescent="0.3">
      <c r="A970" s="8" t="s">
        <v>24</v>
      </c>
      <c r="B970" s="8">
        <v>966</v>
      </c>
      <c r="C970" s="8">
        <v>377</v>
      </c>
      <c r="D970" s="3">
        <f t="shared" si="273"/>
        <v>14.472222222222221</v>
      </c>
      <c r="E970" s="9">
        <v>52.1</v>
      </c>
      <c r="F970" s="21">
        <f t="shared" si="274"/>
        <v>0.43055555555555575</v>
      </c>
      <c r="G970" s="5">
        <f t="shared" si="275"/>
        <v>26.05</v>
      </c>
      <c r="H970" s="5">
        <f t="shared" si="276"/>
        <v>524215.67465377034</v>
      </c>
      <c r="I970">
        <f>SUM($D$4:D970)</f>
        <v>7706.6388888888951</v>
      </c>
      <c r="J970">
        <f t="shared" si="277"/>
        <v>14.472222222222626</v>
      </c>
      <c r="K970">
        <f>Data!$B$4*9.81*0.012</f>
        <v>166.57380000000003</v>
      </c>
      <c r="L970" s="22">
        <f t="shared" si="278"/>
        <v>84.637565808333306</v>
      </c>
      <c r="M970" s="22">
        <f>SUM($L$4:L970)</f>
        <v>37870.079023108316</v>
      </c>
      <c r="N970" s="22">
        <f t="shared" si="279"/>
        <v>37.870079023108318</v>
      </c>
      <c r="O970">
        <f>Data!$B$4*F970</f>
        <v>609.23611111111143</v>
      </c>
      <c r="P970" s="23">
        <f t="shared" si="280"/>
        <v>860.44747691944474</v>
      </c>
      <c r="Q970" s="23">
        <f>SUM($P$4:P970)/10000</f>
        <v>21.922861028977479</v>
      </c>
      <c r="R970" s="21">
        <f t="shared" si="281"/>
        <v>1</v>
      </c>
      <c r="S970">
        <f t="shared" si="282"/>
        <v>12452.587096528978</v>
      </c>
      <c r="T970">
        <f>SUM($S$4:S970)</f>
        <v>3439956.7644977365</v>
      </c>
      <c r="U970">
        <f t="shared" si="283"/>
        <v>0.95554354569381572</v>
      </c>
      <c r="V970" s="21">
        <f t="shared" si="284"/>
        <v>0</v>
      </c>
      <c r="W970">
        <f t="shared" si="285"/>
        <v>0</v>
      </c>
      <c r="Y970">
        <f>SUM($W$4:W970)</f>
        <v>-1258719.4709314082</v>
      </c>
      <c r="Z970">
        <f t="shared" si="272"/>
        <v>0.34964429748094672</v>
      </c>
      <c r="AA970">
        <f t="shared" si="286"/>
        <v>12.45258709652863</v>
      </c>
      <c r="AB970">
        <f t="shared" si="270"/>
        <v>0</v>
      </c>
      <c r="AC970">
        <f t="shared" si="287"/>
        <v>5.6337962962962758</v>
      </c>
      <c r="AD970">
        <f t="shared" si="271"/>
        <v>0</v>
      </c>
      <c r="AE970">
        <f>SUM($AD$4:AD970)/3600</f>
        <v>0.2797154379847574</v>
      </c>
    </row>
    <row r="971" spans="1:31" x14ac:dyDescent="0.3">
      <c r="A971" s="8" t="s">
        <v>24</v>
      </c>
      <c r="B971" s="8">
        <v>967</v>
      </c>
      <c r="C971" s="8">
        <v>378</v>
      </c>
      <c r="D971" s="3">
        <f t="shared" si="273"/>
        <v>14.5</v>
      </c>
      <c r="E971" s="9">
        <v>52.2</v>
      </c>
      <c r="F971" s="21">
        <f t="shared" si="274"/>
        <v>0.15277777777777798</v>
      </c>
      <c r="G971" s="5">
        <f t="shared" si="275"/>
        <v>26.1</v>
      </c>
      <c r="H971" s="5">
        <f t="shared" si="276"/>
        <v>101111.35061799634</v>
      </c>
      <c r="I971">
        <f>SUM($D$4:D971)</f>
        <v>7721.1388888888951</v>
      </c>
      <c r="J971">
        <f t="shared" si="277"/>
        <v>14.5</v>
      </c>
      <c r="K971">
        <f>Data!$B$4*9.81*0.012</f>
        <v>166.57380000000003</v>
      </c>
      <c r="L971" s="22">
        <f t="shared" si="278"/>
        <v>84.962781899999996</v>
      </c>
      <c r="M971" s="22">
        <f>SUM($L$4:L971)</f>
        <v>37955.041805008317</v>
      </c>
      <c r="N971" s="22">
        <f t="shared" si="279"/>
        <v>37.955041805008314</v>
      </c>
      <c r="O971">
        <f>Data!$B$4*F971</f>
        <v>216.18055555555586</v>
      </c>
      <c r="P971" s="23">
        <f t="shared" si="280"/>
        <v>467.71713745555587</v>
      </c>
      <c r="Q971" s="23">
        <f>SUM($P$4:P971)/10000</f>
        <v>21.969632742723032</v>
      </c>
      <c r="R971" s="21">
        <f t="shared" si="281"/>
        <v>1</v>
      </c>
      <c r="S971">
        <f t="shared" si="282"/>
        <v>6781.8984931055602</v>
      </c>
      <c r="T971">
        <f>SUM($S$4:S971)</f>
        <v>3446738.662990842</v>
      </c>
      <c r="U971">
        <f t="shared" si="283"/>
        <v>0.95742740638634505</v>
      </c>
      <c r="V971" s="21">
        <f t="shared" si="284"/>
        <v>0</v>
      </c>
      <c r="W971">
        <f t="shared" si="285"/>
        <v>0</v>
      </c>
      <c r="Y971">
        <f>SUM($W$4:W971)</f>
        <v>-1258719.4709314082</v>
      </c>
      <c r="Z971">
        <f t="shared" si="272"/>
        <v>0.34964429748094672</v>
      </c>
      <c r="AA971">
        <f t="shared" si="286"/>
        <v>6.7818984931055599</v>
      </c>
      <c r="AB971">
        <f t="shared" si="270"/>
        <v>0</v>
      </c>
      <c r="AC971">
        <f t="shared" si="287"/>
        <v>0.56938464506175424</v>
      </c>
      <c r="AD971">
        <f t="shared" si="271"/>
        <v>0</v>
      </c>
      <c r="AE971">
        <f>SUM($AD$4:AD971)/3600</f>
        <v>0.2797154379847574</v>
      </c>
    </row>
    <row r="972" spans="1:31" x14ac:dyDescent="0.3">
      <c r="A972" s="8" t="s">
        <v>24</v>
      </c>
      <c r="B972" s="8">
        <v>968</v>
      </c>
      <c r="C972" s="8">
        <v>379</v>
      </c>
      <c r="D972" s="3">
        <f t="shared" si="273"/>
        <v>14.472222222222221</v>
      </c>
      <c r="E972" s="9">
        <v>52.1</v>
      </c>
      <c r="F972" s="21">
        <f t="shared" si="274"/>
        <v>0</v>
      </c>
      <c r="G972" s="5">
        <f t="shared" si="275"/>
        <v>26.05</v>
      </c>
      <c r="H972" s="5">
        <f t="shared" si="276"/>
        <v>0</v>
      </c>
      <c r="I972">
        <f>SUM($D$4:D972)</f>
        <v>7735.6111111111177</v>
      </c>
      <c r="J972">
        <f t="shared" si="277"/>
        <v>14.472222222222626</v>
      </c>
      <c r="K972">
        <f>Data!$B$4*9.81*0.012</f>
        <v>166.57380000000003</v>
      </c>
      <c r="L972" s="22">
        <f t="shared" si="278"/>
        <v>84.637565808333306</v>
      </c>
      <c r="M972" s="22">
        <f>SUM($L$4:L972)</f>
        <v>38039.679370816651</v>
      </c>
      <c r="N972" s="22">
        <f t="shared" si="279"/>
        <v>38.03967937081665</v>
      </c>
      <c r="O972">
        <f>Data!$B$4*F972</f>
        <v>0</v>
      </c>
      <c r="P972" s="23">
        <f t="shared" si="280"/>
        <v>251.21136580833334</v>
      </c>
      <c r="Q972" s="23">
        <f>SUM($P$4:P972)/10000</f>
        <v>21.994753879303868</v>
      </c>
      <c r="R972" s="21">
        <f t="shared" si="281"/>
        <v>0</v>
      </c>
      <c r="S972">
        <f t="shared" si="282"/>
        <v>0</v>
      </c>
      <c r="T972">
        <f>SUM($S$4:S972)</f>
        <v>3446738.662990842</v>
      </c>
      <c r="U972">
        <f t="shared" si="283"/>
        <v>0.95742740638634505</v>
      </c>
      <c r="V972" s="21">
        <f t="shared" si="284"/>
        <v>0</v>
      </c>
      <c r="W972">
        <f t="shared" si="285"/>
        <v>0</v>
      </c>
      <c r="Y972">
        <f>SUM($W$4:W972)</f>
        <v>-1258719.4709314082</v>
      </c>
      <c r="Z972">
        <f t="shared" si="272"/>
        <v>0.34964429748094672</v>
      </c>
      <c r="AA972">
        <f t="shared" si="286"/>
        <v>3.6355867107261575</v>
      </c>
      <c r="AB972">
        <f t="shared" si="270"/>
        <v>0</v>
      </c>
      <c r="AC972">
        <f t="shared" si="287"/>
        <v>-0.56938464506175424</v>
      </c>
      <c r="AD972">
        <f t="shared" si="271"/>
        <v>0</v>
      </c>
      <c r="AE972">
        <f>SUM($AD$4:AD972)/3600</f>
        <v>0.2797154379847574</v>
      </c>
    </row>
    <row r="973" spans="1:31" x14ac:dyDescent="0.3">
      <c r="A973" s="8" t="s">
        <v>24</v>
      </c>
      <c r="B973" s="8">
        <v>969</v>
      </c>
      <c r="C973" s="8">
        <v>380</v>
      </c>
      <c r="D973" s="3">
        <f t="shared" si="273"/>
        <v>14.361111111111111</v>
      </c>
      <c r="E973" s="9">
        <v>51.7</v>
      </c>
      <c r="F973" s="21">
        <f t="shared" si="274"/>
        <v>-6.9444444444444448E-2</v>
      </c>
      <c r="G973" s="5">
        <f t="shared" si="275"/>
        <v>25.85</v>
      </c>
      <c r="H973" s="5">
        <f t="shared" si="276"/>
        <v>-14901.998676250969</v>
      </c>
      <c r="I973">
        <f>SUM($D$4:D973)</f>
        <v>7749.972222222229</v>
      </c>
      <c r="J973">
        <f t="shared" si="277"/>
        <v>14.361111111111313</v>
      </c>
      <c r="K973">
        <f>Data!$B$4*9.81*0.012</f>
        <v>166.57380000000003</v>
      </c>
      <c r="L973" s="22">
        <f t="shared" si="278"/>
        <v>83.34293760833333</v>
      </c>
      <c r="M973" s="22">
        <f>SUM($L$4:L973)</f>
        <v>38123.022308424988</v>
      </c>
      <c r="N973" s="22">
        <f t="shared" si="279"/>
        <v>38.123022308424986</v>
      </c>
      <c r="O973">
        <f>Data!$B$4*F973</f>
        <v>-98.2638888888889</v>
      </c>
      <c r="P973" s="23">
        <f t="shared" si="280"/>
        <v>151.65284871944448</v>
      </c>
      <c r="Q973" s="23">
        <f>SUM($P$4:P973)/10000</f>
        <v>22.009919164175813</v>
      </c>
      <c r="R973" s="21">
        <f t="shared" si="281"/>
        <v>0</v>
      </c>
      <c r="S973">
        <f t="shared" si="282"/>
        <v>0</v>
      </c>
      <c r="T973">
        <f>SUM($S$4:S973)</f>
        <v>3446738.662990842</v>
      </c>
      <c r="U973">
        <f t="shared" si="283"/>
        <v>0.95742740638634505</v>
      </c>
      <c r="V973" s="21">
        <f t="shared" si="284"/>
        <v>0</v>
      </c>
      <c r="W973">
        <f t="shared" si="285"/>
        <v>0</v>
      </c>
      <c r="Y973">
        <f>SUM($W$4:W973)</f>
        <v>-1258719.4709314082</v>
      </c>
      <c r="Z973">
        <f t="shared" si="272"/>
        <v>0.34964429748094672</v>
      </c>
      <c r="AA973">
        <f t="shared" si="286"/>
        <v>2.1779034107764663</v>
      </c>
      <c r="AB973">
        <f t="shared" ref="AB973:AB1036" si="288">IF(P973&lt;-0.000001,1,0)</f>
        <v>0</v>
      </c>
      <c r="AC973">
        <f t="shared" si="287"/>
        <v>-2.2666203703703447</v>
      </c>
      <c r="AD973">
        <f t="shared" si="271"/>
        <v>0</v>
      </c>
      <c r="AE973">
        <f>SUM($AD$4:AD973)/3600</f>
        <v>0.2797154379847574</v>
      </c>
    </row>
    <row r="974" spans="1:31" x14ac:dyDescent="0.3">
      <c r="A974" s="8" t="s">
        <v>24</v>
      </c>
      <c r="B974" s="8">
        <v>970</v>
      </c>
      <c r="C974" s="8">
        <v>381</v>
      </c>
      <c r="D974" s="3">
        <f t="shared" si="273"/>
        <v>14.138888888888888</v>
      </c>
      <c r="E974" s="9">
        <v>50.9</v>
      </c>
      <c r="F974" s="21">
        <f t="shared" si="274"/>
        <v>-0.16666666666666705</v>
      </c>
      <c r="G974" s="5">
        <f t="shared" si="275"/>
        <v>25.45</v>
      </c>
      <c r="H974" s="5">
        <f t="shared" si="276"/>
        <v>-2717.7625478540463</v>
      </c>
      <c r="I974">
        <f>SUM($D$4:D974)</f>
        <v>7764.1111111111177</v>
      </c>
      <c r="J974">
        <f t="shared" si="277"/>
        <v>14.138888888888687</v>
      </c>
      <c r="K974">
        <f>Data!$B$4*9.81*0.012</f>
        <v>166.57380000000003</v>
      </c>
      <c r="L974" s="22">
        <f t="shared" si="278"/>
        <v>80.783614808333311</v>
      </c>
      <c r="M974" s="22">
        <f>SUM($L$4:L974)</f>
        <v>38203.805923233318</v>
      </c>
      <c r="N974" s="22">
        <f t="shared" si="279"/>
        <v>38.203805923233318</v>
      </c>
      <c r="O974">
        <f>Data!$B$4*F974</f>
        <v>-235.83333333333388</v>
      </c>
      <c r="P974" s="23">
        <f t="shared" si="280"/>
        <v>11.524081474999463</v>
      </c>
      <c r="Q974" s="23">
        <f>SUM($P$4:P974)/10000</f>
        <v>22.01107157232331</v>
      </c>
      <c r="R974" s="21">
        <f t="shared" si="281"/>
        <v>0</v>
      </c>
      <c r="S974">
        <f t="shared" si="282"/>
        <v>0</v>
      </c>
      <c r="T974">
        <f>SUM($S$4:S974)</f>
        <v>3446738.662990842</v>
      </c>
      <c r="U974">
        <f t="shared" si="283"/>
        <v>0.95742740638634505</v>
      </c>
      <c r="V974" s="21">
        <f t="shared" si="284"/>
        <v>0</v>
      </c>
      <c r="W974">
        <f t="shared" si="285"/>
        <v>0</v>
      </c>
      <c r="Y974">
        <f>SUM($W$4:W974)</f>
        <v>-1258719.4709314082</v>
      </c>
      <c r="Z974">
        <f t="shared" si="272"/>
        <v>0.34964429748094672</v>
      </c>
      <c r="AA974">
        <f t="shared" si="286"/>
        <v>0.16293770752152018</v>
      </c>
      <c r="AB974">
        <f t="shared" si="288"/>
        <v>0</v>
      </c>
      <c r="AC974">
        <f t="shared" si="287"/>
        <v>-4.4808333333333605</v>
      </c>
      <c r="AD974">
        <f t="shared" si="271"/>
        <v>0</v>
      </c>
      <c r="AE974">
        <f>SUM($AD$4:AD974)/3600</f>
        <v>0.2797154379847574</v>
      </c>
    </row>
    <row r="975" spans="1:31" x14ac:dyDescent="0.3">
      <c r="A975" s="8" t="s">
        <v>24</v>
      </c>
      <c r="B975" s="8">
        <v>971</v>
      </c>
      <c r="C975" s="8">
        <v>382</v>
      </c>
      <c r="D975" s="3">
        <f t="shared" si="273"/>
        <v>13.666666666666668</v>
      </c>
      <c r="E975" s="9">
        <v>49.2</v>
      </c>
      <c r="F975" s="21">
        <f t="shared" si="274"/>
        <v>-0.34722222222222221</v>
      </c>
      <c r="G975" s="5">
        <f t="shared" si="275"/>
        <v>24.6</v>
      </c>
      <c r="H975" s="5">
        <f t="shared" si="276"/>
        <v>122470.25067461414</v>
      </c>
      <c r="I975">
        <f>SUM($D$4:D975)</f>
        <v>7777.7777777777846</v>
      </c>
      <c r="J975">
        <f t="shared" si="277"/>
        <v>13.66666666666697</v>
      </c>
      <c r="K975">
        <f>Data!$B$4*9.81*0.012</f>
        <v>166.57380000000003</v>
      </c>
      <c r="L975" s="22">
        <f t="shared" si="278"/>
        <v>75.4775724</v>
      </c>
      <c r="M975" s="22">
        <f>SUM($L$4:L975)</f>
        <v>38279.283495633317</v>
      </c>
      <c r="N975" s="22">
        <f t="shared" si="279"/>
        <v>38.279283495633315</v>
      </c>
      <c r="O975">
        <f>Data!$B$4*F975</f>
        <v>-491.3194444444444</v>
      </c>
      <c r="P975" s="23">
        <f t="shared" si="280"/>
        <v>-249.26807204444435</v>
      </c>
      <c r="Q975" s="23">
        <f>SUM($P$4:P975)/10000</f>
        <v>21.986144765118866</v>
      </c>
      <c r="R975" s="21">
        <f t="shared" si="281"/>
        <v>0</v>
      </c>
      <c r="S975">
        <f t="shared" si="282"/>
        <v>0</v>
      </c>
      <c r="T975">
        <f>SUM($S$4:S975)</f>
        <v>3446738.662990842</v>
      </c>
      <c r="U975">
        <f t="shared" si="283"/>
        <v>0.95742740638634505</v>
      </c>
      <c r="V975" s="21">
        <f t="shared" si="284"/>
        <v>1</v>
      </c>
      <c r="W975" s="28">
        <f t="shared" si="285"/>
        <v>-3406.6636512741484</v>
      </c>
      <c r="X975" s="28">
        <f>SUM(W975:W989)</f>
        <v>-104482.19080283996</v>
      </c>
      <c r="Y975">
        <f>SUM($W$4:W975)</f>
        <v>-1262126.1345826823</v>
      </c>
      <c r="Z975">
        <f t="shared" si="272"/>
        <v>0.35059059293963396</v>
      </c>
      <c r="AA975">
        <f t="shared" si="286"/>
        <v>-3.4066636512740729</v>
      </c>
      <c r="AB975">
        <f t="shared" si="288"/>
        <v>1</v>
      </c>
      <c r="AC975">
        <f t="shared" si="287"/>
        <v>-9.2897588734567478</v>
      </c>
      <c r="AD975">
        <f t="shared" si="271"/>
        <v>2.7253309210193186</v>
      </c>
      <c r="AE975">
        <f>SUM($AD$4:AD975)/3600</f>
        <v>0.28047247435170725</v>
      </c>
    </row>
    <row r="976" spans="1:31" x14ac:dyDescent="0.3">
      <c r="A976" s="8" t="s">
        <v>24</v>
      </c>
      <c r="B976" s="8">
        <v>972</v>
      </c>
      <c r="C976" s="8">
        <v>383</v>
      </c>
      <c r="D976" s="3">
        <f t="shared" si="273"/>
        <v>12.75</v>
      </c>
      <c r="E976" s="9">
        <v>45.9</v>
      </c>
      <c r="F976" s="21">
        <f t="shared" si="274"/>
        <v>-0.69444444444444442</v>
      </c>
      <c r="G976" s="5">
        <f t="shared" si="275"/>
        <v>22.95</v>
      </c>
      <c r="H976" s="5">
        <f t="shared" si="276"/>
        <v>737345.6884310086</v>
      </c>
      <c r="I976">
        <f>SUM($D$4:D976)</f>
        <v>7790.5277777777846</v>
      </c>
      <c r="J976">
        <f t="shared" si="277"/>
        <v>12.75</v>
      </c>
      <c r="K976">
        <f>Data!$B$4*9.81*0.012</f>
        <v>166.57380000000003</v>
      </c>
      <c r="L976" s="22">
        <f t="shared" si="278"/>
        <v>65.692091474999998</v>
      </c>
      <c r="M976" s="22">
        <f>SUM($L$4:L976)</f>
        <v>38344.975587108318</v>
      </c>
      <c r="N976" s="22">
        <f t="shared" si="279"/>
        <v>38.344975587108316</v>
      </c>
      <c r="O976">
        <f>Data!$B$4*F976</f>
        <v>-982.6388888888888</v>
      </c>
      <c r="P976" s="23">
        <f t="shared" si="280"/>
        <v>-750.3729974138887</v>
      </c>
      <c r="Q976" s="23">
        <f>SUM($P$4:P976)/10000</f>
        <v>21.911107465377476</v>
      </c>
      <c r="R976" s="21">
        <f t="shared" si="281"/>
        <v>0</v>
      </c>
      <c r="S976">
        <f t="shared" si="282"/>
        <v>0</v>
      </c>
      <c r="T976">
        <f>SUM($S$4:S976)</f>
        <v>3446738.662990842</v>
      </c>
      <c r="U976">
        <f t="shared" si="283"/>
        <v>0.95742740638634505</v>
      </c>
      <c r="V976" s="21">
        <f t="shared" si="284"/>
        <v>1</v>
      </c>
      <c r="W976" s="28">
        <f t="shared" si="285"/>
        <v>-9567.2557170270811</v>
      </c>
      <c r="X976" s="28"/>
      <c r="Y976">
        <f>SUM($W$4:W976)</f>
        <v>-1271693.3902997093</v>
      </c>
      <c r="Z976">
        <f t="shared" si="272"/>
        <v>0.35324816397214148</v>
      </c>
      <c r="AA976">
        <f t="shared" si="286"/>
        <v>-9.5672557170270807</v>
      </c>
      <c r="AB976">
        <f t="shared" si="288"/>
        <v>1</v>
      </c>
      <c r="AC976">
        <f t="shared" si="287"/>
        <v>-17.132309027777794</v>
      </c>
      <c r="AD976">
        <f t="shared" si="271"/>
        <v>7.6538045736216658</v>
      </c>
      <c r="AE976">
        <f>SUM($AD$4:AD976)/3600</f>
        <v>0.28259853117771322</v>
      </c>
    </row>
    <row r="977" spans="1:31" x14ac:dyDescent="0.3">
      <c r="A977" s="8" t="s">
        <v>24</v>
      </c>
      <c r="B977" s="8">
        <v>973</v>
      </c>
      <c r="C977" s="8">
        <v>384</v>
      </c>
      <c r="D977" s="3">
        <f t="shared" si="273"/>
        <v>11.277777777777779</v>
      </c>
      <c r="E977" s="9">
        <v>40.6</v>
      </c>
      <c r="F977" s="21">
        <f t="shared" si="274"/>
        <v>-1.1944444444444446</v>
      </c>
      <c r="G977" s="5">
        <f t="shared" si="275"/>
        <v>20.3</v>
      </c>
      <c r="H977" s="5">
        <f t="shared" si="276"/>
        <v>2488168.1350268973</v>
      </c>
      <c r="I977">
        <f>SUM($D$4:D977)</f>
        <v>7801.805555555562</v>
      </c>
      <c r="J977">
        <f t="shared" si="277"/>
        <v>11.277777777777374</v>
      </c>
      <c r="K977">
        <f>Data!$B$4*9.81*0.012</f>
        <v>166.57380000000003</v>
      </c>
      <c r="L977" s="22">
        <f t="shared" si="278"/>
        <v>51.397238433333335</v>
      </c>
      <c r="M977" s="22">
        <f>SUM($L$4:L977)</f>
        <v>38396.37282554165</v>
      </c>
      <c r="N977" s="22">
        <f t="shared" si="279"/>
        <v>38.396372825541647</v>
      </c>
      <c r="O977">
        <f>Data!$B$4*F977</f>
        <v>-1690.1388888888891</v>
      </c>
      <c r="P977" s="23">
        <f t="shared" si="280"/>
        <v>-1472.1678504555557</v>
      </c>
      <c r="Q977" s="23">
        <f>SUM($P$4:P977)/10000</f>
        <v>21.763890680331919</v>
      </c>
      <c r="R977" s="21">
        <f t="shared" si="281"/>
        <v>0</v>
      </c>
      <c r="S977">
        <f t="shared" si="282"/>
        <v>0</v>
      </c>
      <c r="T977">
        <f>SUM($S$4:S977)</f>
        <v>3446738.662990842</v>
      </c>
      <c r="U977">
        <f t="shared" si="283"/>
        <v>0.95742740638634505</v>
      </c>
      <c r="V977" s="21">
        <f t="shared" si="284"/>
        <v>1</v>
      </c>
      <c r="W977" s="28">
        <f t="shared" si="285"/>
        <v>-16602.781869025948</v>
      </c>
      <c r="X977" s="28"/>
      <c r="Y977">
        <f>SUM($W$4:W977)</f>
        <v>-1288296.1721687352</v>
      </c>
      <c r="Z977">
        <f t="shared" si="272"/>
        <v>0.35786004782464864</v>
      </c>
      <c r="AA977">
        <f t="shared" si="286"/>
        <v>-16.602781869026543</v>
      </c>
      <c r="AB977">
        <f t="shared" si="288"/>
        <v>1</v>
      </c>
      <c r="AC977">
        <f t="shared" si="287"/>
        <v>-25.027266589506159</v>
      </c>
      <c r="AD977">
        <f t="shared" ref="AD977:AD1040" si="289">W977*0.8/1000*-1</f>
        <v>13.282225495220759</v>
      </c>
      <c r="AE977">
        <f>SUM($AD$4:AD977)/3600</f>
        <v>0.28628803825971899</v>
      </c>
    </row>
    <row r="978" spans="1:31" x14ac:dyDescent="0.3">
      <c r="A978" s="8" t="s">
        <v>24</v>
      </c>
      <c r="B978" s="8">
        <v>974</v>
      </c>
      <c r="C978" s="8">
        <v>385</v>
      </c>
      <c r="D978" s="3">
        <f t="shared" si="273"/>
        <v>9.8055555555555554</v>
      </c>
      <c r="E978" s="9">
        <v>35.299999999999997</v>
      </c>
      <c r="F978" s="21">
        <f t="shared" si="274"/>
        <v>-1.4722222222222223</v>
      </c>
      <c r="G978" s="5">
        <f t="shared" si="275"/>
        <v>17.649999999999999</v>
      </c>
      <c r="H978" s="5">
        <f t="shared" si="276"/>
        <v>3911752.7820863668</v>
      </c>
      <c r="I978">
        <f>SUM($D$4:D978)</f>
        <v>7811.6111111111177</v>
      </c>
      <c r="J978">
        <f t="shared" si="277"/>
        <v>9.8055555555556566</v>
      </c>
      <c r="K978">
        <f>Data!$B$4*9.81*0.012</f>
        <v>166.57380000000003</v>
      </c>
      <c r="L978" s="22">
        <f t="shared" si="278"/>
        <v>38.854124608333329</v>
      </c>
      <c r="M978" s="22">
        <f>SUM($L$4:L978)</f>
        <v>38435.226950149983</v>
      </c>
      <c r="N978" s="22">
        <f t="shared" si="279"/>
        <v>38.435226950149982</v>
      </c>
      <c r="O978">
        <f>Data!$B$4*F978</f>
        <v>-2083.1944444444448</v>
      </c>
      <c r="P978" s="23">
        <f t="shared" si="280"/>
        <v>-1877.7665198361115</v>
      </c>
      <c r="Q978" s="23">
        <f>SUM($P$4:P978)/10000</f>
        <v>21.576114028348307</v>
      </c>
      <c r="R978" s="21">
        <f t="shared" si="281"/>
        <v>0</v>
      </c>
      <c r="S978">
        <f t="shared" si="282"/>
        <v>0</v>
      </c>
      <c r="T978">
        <f>SUM($S$4:S978)</f>
        <v>3446738.662990842</v>
      </c>
      <c r="U978">
        <f t="shared" si="283"/>
        <v>0.95742740638634505</v>
      </c>
      <c r="V978" s="21">
        <f t="shared" si="284"/>
        <v>1</v>
      </c>
      <c r="W978" s="28">
        <f t="shared" si="285"/>
        <v>-18412.543930615393</v>
      </c>
      <c r="X978" s="28"/>
      <c r="Y978">
        <f>SUM($W$4:W978)</f>
        <v>-1306708.7160993505</v>
      </c>
      <c r="Z978">
        <f t="shared" si="272"/>
        <v>0.36297464336093072</v>
      </c>
      <c r="AA978">
        <f t="shared" si="286"/>
        <v>-18.412543930615204</v>
      </c>
      <c r="AB978">
        <f t="shared" si="288"/>
        <v>1</v>
      </c>
      <c r="AC978">
        <f t="shared" si="287"/>
        <v>-21.9603414351852</v>
      </c>
      <c r="AD978">
        <f t="shared" si="289"/>
        <v>14.730035144492314</v>
      </c>
      <c r="AE978">
        <f>SUM($AD$4:AD978)/3600</f>
        <v>0.29037971468874463</v>
      </c>
    </row>
    <row r="979" spans="1:31" x14ac:dyDescent="0.3">
      <c r="A979" s="8" t="s">
        <v>24</v>
      </c>
      <c r="B979" s="8">
        <v>975</v>
      </c>
      <c r="C979" s="8">
        <v>386</v>
      </c>
      <c r="D979" s="3">
        <f t="shared" si="273"/>
        <v>8.3333333333333339</v>
      </c>
      <c r="E979" s="9">
        <v>30</v>
      </c>
      <c r="F979" s="21">
        <f t="shared" si="274"/>
        <v>-1.4722222222222223</v>
      </c>
      <c r="G979" s="5">
        <f t="shared" si="275"/>
        <v>15</v>
      </c>
      <c r="H979" s="5">
        <f t="shared" si="276"/>
        <v>3934233.3137183655</v>
      </c>
      <c r="I979">
        <f>SUM($D$4:D979)</f>
        <v>7819.9444444444507</v>
      </c>
      <c r="J979">
        <f t="shared" si="277"/>
        <v>8.3333333333330302</v>
      </c>
      <c r="K979">
        <f>Data!$B$4*9.81*0.012</f>
        <v>166.57380000000003</v>
      </c>
      <c r="L979" s="22">
        <f t="shared" si="278"/>
        <v>28.062750000000001</v>
      </c>
      <c r="M979" s="22">
        <f>SUM($L$4:L979)</f>
        <v>38463.28970014998</v>
      </c>
      <c r="N979" s="22">
        <f t="shared" si="279"/>
        <v>38.463289700149979</v>
      </c>
      <c r="O979">
        <f>Data!$B$4*F979</f>
        <v>-2083.1944444444448</v>
      </c>
      <c r="P979" s="23">
        <f t="shared" si="280"/>
        <v>-1888.5578944444449</v>
      </c>
      <c r="Q979" s="23">
        <f>SUM($P$4:P979)/10000</f>
        <v>21.387258238903865</v>
      </c>
      <c r="R979" s="21">
        <f t="shared" si="281"/>
        <v>0</v>
      </c>
      <c r="S979">
        <f t="shared" si="282"/>
        <v>0</v>
      </c>
      <c r="T979">
        <f>SUM($S$4:S979)</f>
        <v>3446738.662990842</v>
      </c>
      <c r="U979">
        <f t="shared" si="283"/>
        <v>0.95742740638634505</v>
      </c>
      <c r="V979" s="21">
        <f t="shared" si="284"/>
        <v>1</v>
      </c>
      <c r="W979" s="28">
        <f t="shared" si="285"/>
        <v>-15737.982453703135</v>
      </c>
      <c r="X979" s="28"/>
      <c r="Y979">
        <f>SUM($W$4:W979)</f>
        <v>-1322446.6985530537</v>
      </c>
      <c r="Z979">
        <f t="shared" si="272"/>
        <v>0.36734630515362604</v>
      </c>
      <c r="AA979">
        <f t="shared" si="286"/>
        <v>-15.737982453703708</v>
      </c>
      <c r="AB979">
        <f t="shared" si="288"/>
        <v>1</v>
      </c>
      <c r="AC979">
        <f t="shared" si="287"/>
        <v>-18.893416280864187</v>
      </c>
      <c r="AD979">
        <f t="shared" si="289"/>
        <v>12.590385962962507</v>
      </c>
      <c r="AE979">
        <f>SUM($AD$4:AD979)/3600</f>
        <v>0.29387704412290089</v>
      </c>
    </row>
    <row r="980" spans="1:31" x14ac:dyDescent="0.3">
      <c r="A980" s="8" t="s">
        <v>24</v>
      </c>
      <c r="B980" s="8">
        <v>976</v>
      </c>
      <c r="C980" s="8">
        <v>387</v>
      </c>
      <c r="D980" s="3">
        <f t="shared" si="273"/>
        <v>6.8611111111111107</v>
      </c>
      <c r="E980" s="9">
        <v>24.7</v>
      </c>
      <c r="F980" s="21">
        <f t="shared" si="274"/>
        <v>-1.4722222222222219</v>
      </c>
      <c r="G980" s="5">
        <f t="shared" si="275"/>
        <v>12.35</v>
      </c>
      <c r="H980" s="5">
        <f t="shared" si="276"/>
        <v>3953064.631946085</v>
      </c>
      <c r="I980">
        <f>SUM($D$4:D980)</f>
        <v>7826.805555555562</v>
      </c>
      <c r="J980">
        <f t="shared" si="277"/>
        <v>6.8611111111113132</v>
      </c>
      <c r="K980">
        <f>Data!$B$4*9.81*0.012</f>
        <v>166.57380000000003</v>
      </c>
      <c r="L980" s="22">
        <f t="shared" si="278"/>
        <v>19.02311460833333</v>
      </c>
      <c r="M980" s="22">
        <f>SUM($L$4:L980)</f>
        <v>38482.312814758312</v>
      </c>
      <c r="N980" s="22">
        <f t="shared" si="279"/>
        <v>38.482312814758309</v>
      </c>
      <c r="O980">
        <f>Data!$B$4*F980</f>
        <v>-2083.1944444444439</v>
      </c>
      <c r="P980" s="23">
        <f t="shared" si="280"/>
        <v>-1897.5975298361104</v>
      </c>
      <c r="Q980" s="23">
        <f>SUM($P$4:P980)/10000</f>
        <v>21.197498485920253</v>
      </c>
      <c r="R980" s="21">
        <f t="shared" si="281"/>
        <v>0</v>
      </c>
      <c r="S980">
        <f t="shared" si="282"/>
        <v>0</v>
      </c>
      <c r="T980">
        <f>SUM($S$4:S980)</f>
        <v>3446738.662990842</v>
      </c>
      <c r="U980">
        <f t="shared" si="283"/>
        <v>0.95742740638634505</v>
      </c>
      <c r="V980" s="21">
        <f t="shared" si="284"/>
        <v>1</v>
      </c>
      <c r="W980" s="28">
        <f t="shared" si="285"/>
        <v>-13019.627496375919</v>
      </c>
      <c r="X980" s="28"/>
      <c r="Y980">
        <f>SUM($W$4:W980)</f>
        <v>-1335466.3260494296</v>
      </c>
      <c r="Z980">
        <f t="shared" si="272"/>
        <v>0.37096286834706377</v>
      </c>
      <c r="AA980">
        <f t="shared" si="286"/>
        <v>-13.019627496375534</v>
      </c>
      <c r="AB980">
        <f t="shared" si="288"/>
        <v>1</v>
      </c>
      <c r="AC980">
        <f t="shared" si="287"/>
        <v>-15.826491126543221</v>
      </c>
      <c r="AD980">
        <f t="shared" si="289"/>
        <v>10.415701997100737</v>
      </c>
      <c r="AE980">
        <f>SUM($AD$4:AD980)/3600</f>
        <v>0.29677029467765109</v>
      </c>
    </row>
    <row r="981" spans="1:31" x14ac:dyDescent="0.3">
      <c r="A981" s="8" t="s">
        <v>24</v>
      </c>
      <c r="B981" s="8">
        <v>977</v>
      </c>
      <c r="C981" s="8">
        <v>388</v>
      </c>
      <c r="D981" s="3">
        <f t="shared" si="273"/>
        <v>5.3611111111111116</v>
      </c>
      <c r="E981" s="9">
        <v>19.3</v>
      </c>
      <c r="F981" s="21">
        <f t="shared" si="274"/>
        <v>-1.4861111111111109</v>
      </c>
      <c r="G981" s="5">
        <f t="shared" si="275"/>
        <v>9.65</v>
      </c>
      <c r="H981" s="5">
        <f t="shared" si="276"/>
        <v>4047263.5661043171</v>
      </c>
      <c r="I981">
        <f>SUM($D$4:D981)</f>
        <v>7832.1666666666733</v>
      </c>
      <c r="J981">
        <f t="shared" si="277"/>
        <v>5.3611111111113132</v>
      </c>
      <c r="K981">
        <f>Data!$B$4*9.81*0.012</f>
        <v>166.57380000000003</v>
      </c>
      <c r="L981" s="22">
        <f t="shared" si="278"/>
        <v>11.614548608333333</v>
      </c>
      <c r="M981" s="22">
        <f>SUM($L$4:L981)</f>
        <v>38493.927363366645</v>
      </c>
      <c r="N981" s="22">
        <f t="shared" si="279"/>
        <v>38.493927363366645</v>
      </c>
      <c r="O981">
        <f>Data!$B$4*F981</f>
        <v>-2102.8472222222222</v>
      </c>
      <c r="P981" s="23">
        <f t="shared" si="280"/>
        <v>-1924.6588736138888</v>
      </c>
      <c r="Q981" s="23">
        <f>SUM($P$4:P981)/10000</f>
        <v>21.005032598558863</v>
      </c>
      <c r="R981" s="21">
        <f t="shared" si="281"/>
        <v>0</v>
      </c>
      <c r="S981">
        <f t="shared" si="282"/>
        <v>0</v>
      </c>
      <c r="T981">
        <f>SUM($S$4:S981)</f>
        <v>3446738.662990842</v>
      </c>
      <c r="U981">
        <f t="shared" si="283"/>
        <v>0.95742740638634505</v>
      </c>
      <c r="V981" s="21">
        <f t="shared" si="284"/>
        <v>1</v>
      </c>
      <c r="W981" s="28">
        <f t="shared" si="285"/>
        <v>-10318.310072430404</v>
      </c>
      <c r="X981" s="28"/>
      <c r="Y981">
        <f>SUM($W$4:W981)</f>
        <v>-1345784.63612186</v>
      </c>
      <c r="Z981">
        <f t="shared" si="272"/>
        <v>0.37382906558940554</v>
      </c>
      <c r="AA981">
        <f t="shared" si="286"/>
        <v>-10.318310072430016</v>
      </c>
      <c r="AB981">
        <f t="shared" si="288"/>
        <v>1</v>
      </c>
      <c r="AC981">
        <f t="shared" si="287"/>
        <v>-12.970833333333326</v>
      </c>
      <c r="AD981">
        <f t="shared" si="289"/>
        <v>8.2546480579443227</v>
      </c>
      <c r="AE981">
        <f>SUM($AD$4:AD981)/3600</f>
        <v>0.29906325247152449</v>
      </c>
    </row>
    <row r="982" spans="1:31" x14ac:dyDescent="0.3">
      <c r="A982" s="8" t="s">
        <v>24</v>
      </c>
      <c r="B982" s="8">
        <v>978</v>
      </c>
      <c r="C982" s="8">
        <v>389</v>
      </c>
      <c r="D982" s="3">
        <f t="shared" si="273"/>
        <v>4.4444444444444446</v>
      </c>
      <c r="E982" s="9">
        <v>16</v>
      </c>
      <c r="F982" s="21">
        <f t="shared" si="274"/>
        <v>-1.2083333333333333</v>
      </c>
      <c r="G982" s="5">
        <f t="shared" si="275"/>
        <v>8</v>
      </c>
      <c r="H982" s="5">
        <f t="shared" si="276"/>
        <v>2624932.9896555552</v>
      </c>
      <c r="I982">
        <f>SUM($D$4:D982)</f>
        <v>7836.6111111111177</v>
      </c>
      <c r="J982">
        <f t="shared" si="277"/>
        <v>4.4444444444443434</v>
      </c>
      <c r="K982">
        <f>Data!$B$4*9.81*0.012</f>
        <v>166.57380000000003</v>
      </c>
      <c r="L982" s="22">
        <f t="shared" si="278"/>
        <v>7.9822933333333337</v>
      </c>
      <c r="M982" s="22">
        <f>SUM($L$4:L982)</f>
        <v>38501.90965669998</v>
      </c>
      <c r="N982" s="22">
        <f t="shared" si="279"/>
        <v>38.501909656699979</v>
      </c>
      <c r="O982">
        <f>Data!$B$4*F982</f>
        <v>-1709.7916666666665</v>
      </c>
      <c r="P982" s="23">
        <f t="shared" si="280"/>
        <v>-1535.2355733333332</v>
      </c>
      <c r="Q982" s="23">
        <f>SUM($P$4:P982)/10000</f>
        <v>20.85150904122553</v>
      </c>
      <c r="R982" s="21">
        <f t="shared" si="281"/>
        <v>0</v>
      </c>
      <c r="S982">
        <f t="shared" si="282"/>
        <v>0</v>
      </c>
      <c r="T982">
        <f>SUM($S$4:S982)</f>
        <v>3446738.662990842</v>
      </c>
      <c r="U982">
        <f t="shared" si="283"/>
        <v>0.95742740638634505</v>
      </c>
      <c r="V982" s="21">
        <f t="shared" si="284"/>
        <v>1</v>
      </c>
      <c r="W982" s="28">
        <f t="shared" si="285"/>
        <v>-6823.2692148146589</v>
      </c>
      <c r="X982" s="28"/>
      <c r="Y982">
        <f>SUM($W$4:W982)</f>
        <v>-1352607.9053366748</v>
      </c>
      <c r="Z982">
        <f t="shared" si="272"/>
        <v>0.37572441814907631</v>
      </c>
      <c r="AA982">
        <f t="shared" si="286"/>
        <v>-6.8232692148148146</v>
      </c>
      <c r="AB982">
        <f t="shared" si="288"/>
        <v>1</v>
      </c>
      <c r="AC982">
        <f t="shared" si="287"/>
        <v>-6.3593113425925942</v>
      </c>
      <c r="AD982">
        <f t="shared" si="289"/>
        <v>5.4586153718517272</v>
      </c>
      <c r="AE982">
        <f>SUM($AD$4:AD982)/3600</f>
        <v>0.30057953451926106</v>
      </c>
    </row>
    <row r="983" spans="1:31" x14ac:dyDescent="0.3">
      <c r="A983" s="8" t="s">
        <v>24</v>
      </c>
      <c r="B983" s="8">
        <v>979</v>
      </c>
      <c r="C983" s="8">
        <v>390</v>
      </c>
      <c r="D983" s="3">
        <f t="shared" si="273"/>
        <v>3.6666666666666665</v>
      </c>
      <c r="E983" s="9">
        <v>13.2</v>
      </c>
      <c r="F983" s="21">
        <f t="shared" si="274"/>
        <v>-0.84722222222222243</v>
      </c>
      <c r="G983" s="5">
        <f t="shared" si="275"/>
        <v>6.6</v>
      </c>
      <c r="H983" s="5">
        <f t="shared" si="276"/>
        <v>1230963.0258205037</v>
      </c>
      <c r="I983">
        <f>SUM($D$4:D983)</f>
        <v>7840.2777777777846</v>
      </c>
      <c r="J983">
        <f t="shared" si="277"/>
        <v>3.6666666666669698</v>
      </c>
      <c r="K983">
        <f>Data!$B$4*9.81*0.012</f>
        <v>166.57380000000003</v>
      </c>
      <c r="L983" s="22">
        <f t="shared" si="278"/>
        <v>5.432948399999999</v>
      </c>
      <c r="M983" s="22">
        <f>SUM($L$4:L983)</f>
        <v>38507.342605099977</v>
      </c>
      <c r="N983" s="22">
        <f t="shared" si="279"/>
        <v>38.507342605099979</v>
      </c>
      <c r="O983">
        <f>Data!$B$4*F983</f>
        <v>-1198.8194444444448</v>
      </c>
      <c r="P983" s="23">
        <f t="shared" si="280"/>
        <v>-1026.8126960444447</v>
      </c>
      <c r="Q983" s="23">
        <f>SUM($P$4:P983)/10000</f>
        <v>20.748827771621084</v>
      </c>
      <c r="R983" s="21">
        <f t="shared" si="281"/>
        <v>0</v>
      </c>
      <c r="S983">
        <f t="shared" si="282"/>
        <v>0</v>
      </c>
      <c r="T983">
        <f>SUM($S$4:S983)</f>
        <v>3446738.662990842</v>
      </c>
      <c r="U983">
        <f t="shared" si="283"/>
        <v>0.95742740638634505</v>
      </c>
      <c r="V983" s="21">
        <f t="shared" si="284"/>
        <v>1</v>
      </c>
      <c r="W983" s="28">
        <f t="shared" si="285"/>
        <v>-3764.9798854966084</v>
      </c>
      <c r="X983" s="28"/>
      <c r="Y983">
        <f>SUM($W$4:W983)</f>
        <v>-1356372.8852221714</v>
      </c>
      <c r="Z983">
        <f t="shared" si="272"/>
        <v>0.3767702458950476</v>
      </c>
      <c r="AA983">
        <f t="shared" si="286"/>
        <v>-3.764979885496297</v>
      </c>
      <c r="AB983">
        <f t="shared" si="288"/>
        <v>1</v>
      </c>
      <c r="AC983">
        <f t="shared" si="287"/>
        <v>-4.4633641975308675</v>
      </c>
      <c r="AD983">
        <f t="shared" si="289"/>
        <v>3.011983908397287</v>
      </c>
      <c r="AE983">
        <f>SUM($AD$4:AD983)/3600</f>
        <v>0.30141619671603809</v>
      </c>
    </row>
    <row r="984" spans="1:31" x14ac:dyDescent="0.3">
      <c r="A984" s="8" t="s">
        <v>24</v>
      </c>
      <c r="B984" s="8">
        <v>980</v>
      </c>
      <c r="C984" s="8">
        <v>391</v>
      </c>
      <c r="D984" s="3">
        <f t="shared" si="273"/>
        <v>2.9722222222222219</v>
      </c>
      <c r="E984" s="9">
        <v>10.7</v>
      </c>
      <c r="F984" s="21">
        <f t="shared" si="274"/>
        <v>-0.73611111111111116</v>
      </c>
      <c r="G984" s="5">
        <f t="shared" si="275"/>
        <v>5.35</v>
      </c>
      <c r="H984" s="5">
        <f t="shared" si="276"/>
        <v>907703.57469998079</v>
      </c>
      <c r="I984">
        <f>SUM($D$4:D984)</f>
        <v>7843.2500000000073</v>
      </c>
      <c r="J984">
        <f t="shared" si="277"/>
        <v>2.9722222222226264</v>
      </c>
      <c r="K984">
        <f>Data!$B$4*9.81*0.012</f>
        <v>166.57380000000003</v>
      </c>
      <c r="L984" s="22">
        <f t="shared" si="278"/>
        <v>3.5698936083333321</v>
      </c>
      <c r="M984" s="22">
        <f>SUM($L$4:L984)</f>
        <v>38510.912498708312</v>
      </c>
      <c r="N984" s="22">
        <f t="shared" si="279"/>
        <v>38.510912498708315</v>
      </c>
      <c r="O984">
        <f>Data!$B$4*F984</f>
        <v>-1041.5972222222224</v>
      </c>
      <c r="P984" s="23">
        <f t="shared" si="280"/>
        <v>-871.45352861388903</v>
      </c>
      <c r="Q984" s="23">
        <f>SUM($P$4:P984)/10000</f>
        <v>20.661682418759693</v>
      </c>
      <c r="R984" s="21">
        <f t="shared" si="281"/>
        <v>0</v>
      </c>
      <c r="S984">
        <f t="shared" si="282"/>
        <v>0</v>
      </c>
      <c r="T984">
        <f>SUM($S$4:S984)</f>
        <v>3446738.662990842</v>
      </c>
      <c r="U984">
        <f t="shared" si="283"/>
        <v>0.95742740638634505</v>
      </c>
      <c r="V984" s="21">
        <f t="shared" si="284"/>
        <v>1</v>
      </c>
      <c r="W984" s="28">
        <f t="shared" si="285"/>
        <v>-2590.1535433805225</v>
      </c>
      <c r="X984" s="28"/>
      <c r="Y984">
        <f>SUM($W$4:W984)</f>
        <v>-1358963.038765552</v>
      </c>
      <c r="Z984">
        <f t="shared" si="272"/>
        <v>0.37748973299043109</v>
      </c>
      <c r="AA984">
        <f t="shared" si="286"/>
        <v>-2.5901535433801701</v>
      </c>
      <c r="AB984">
        <f t="shared" si="288"/>
        <v>1</v>
      </c>
      <c r="AC984">
        <f t="shared" si="287"/>
        <v>-3.2618152006172845</v>
      </c>
      <c r="AD984">
        <f t="shared" si="289"/>
        <v>2.0721228347044178</v>
      </c>
      <c r="AE984">
        <f>SUM($AD$4:AD984)/3600</f>
        <v>0.30199178639234492</v>
      </c>
    </row>
    <row r="985" spans="1:31" x14ac:dyDescent="0.3">
      <c r="A985" s="8" t="s">
        <v>24</v>
      </c>
      <c r="B985" s="8">
        <v>981</v>
      </c>
      <c r="C985" s="8">
        <v>392</v>
      </c>
      <c r="D985" s="3">
        <f t="shared" si="273"/>
        <v>2.4444444444444446</v>
      </c>
      <c r="E985" s="9">
        <v>8.8000000000000007</v>
      </c>
      <c r="F985" s="21">
        <f t="shared" si="274"/>
        <v>-0.61111111111111094</v>
      </c>
      <c r="G985" s="5">
        <f t="shared" si="275"/>
        <v>4.4000000000000004</v>
      </c>
      <c r="H985" s="5">
        <f t="shared" si="276"/>
        <v>601616.45900997485</v>
      </c>
      <c r="I985">
        <f>SUM($D$4:D985)</f>
        <v>7845.6944444444516</v>
      </c>
      <c r="J985">
        <f t="shared" si="277"/>
        <v>2.4444444444443434</v>
      </c>
      <c r="K985">
        <f>Data!$B$4*9.81*0.012</f>
        <v>166.57380000000003</v>
      </c>
      <c r="L985" s="22">
        <f t="shared" si="278"/>
        <v>2.4146437333333335</v>
      </c>
      <c r="M985" s="22">
        <f>SUM($L$4:L985)</f>
        <v>38513.327142441645</v>
      </c>
      <c r="N985" s="22">
        <f t="shared" si="279"/>
        <v>38.513327142441646</v>
      </c>
      <c r="O985">
        <f>Data!$B$4*F985</f>
        <v>-864.72222222222194</v>
      </c>
      <c r="P985" s="23">
        <f t="shared" si="280"/>
        <v>-695.73377848888856</v>
      </c>
      <c r="Q985" s="23">
        <f>SUM($P$4:P985)/10000</f>
        <v>20.592109040910806</v>
      </c>
      <c r="R985" s="21">
        <f t="shared" si="281"/>
        <v>0</v>
      </c>
      <c r="S985">
        <f t="shared" si="282"/>
        <v>0</v>
      </c>
      <c r="T985">
        <f>SUM($S$4:S985)</f>
        <v>3446738.662990842</v>
      </c>
      <c r="U985">
        <f t="shared" si="283"/>
        <v>0.95742740638634505</v>
      </c>
      <c r="V985" s="21">
        <f t="shared" si="284"/>
        <v>1</v>
      </c>
      <c r="W985" s="28">
        <f t="shared" si="285"/>
        <v>-1700.6825696394351</v>
      </c>
      <c r="X985" s="28"/>
      <c r="Y985">
        <f>SUM($W$4:W985)</f>
        <v>-1360663.7213351915</v>
      </c>
      <c r="Z985">
        <f t="shared" si="272"/>
        <v>0.37796214481533097</v>
      </c>
      <c r="AA985">
        <f t="shared" si="286"/>
        <v>-1.7006825696395056</v>
      </c>
      <c r="AB985">
        <f t="shared" si="288"/>
        <v>1</v>
      </c>
      <c r="AC985">
        <f t="shared" si="287"/>
        <v>-2.0225983796296276</v>
      </c>
      <c r="AD985">
        <f t="shared" si="289"/>
        <v>1.3605460557115483</v>
      </c>
      <c r="AE985">
        <f>SUM($AD$4:AD985)/3600</f>
        <v>0.30236971585226474</v>
      </c>
    </row>
    <row r="986" spans="1:31" x14ac:dyDescent="0.3">
      <c r="A986" s="8" t="s">
        <v>24</v>
      </c>
      <c r="B986" s="8">
        <v>982</v>
      </c>
      <c r="C986" s="8">
        <v>393</v>
      </c>
      <c r="D986" s="3">
        <f t="shared" si="273"/>
        <v>2</v>
      </c>
      <c r="E986" s="9">
        <v>7.2</v>
      </c>
      <c r="F986" s="21">
        <f t="shared" si="274"/>
        <v>-0.48611111111111099</v>
      </c>
      <c r="G986" s="5">
        <f t="shared" si="275"/>
        <v>3.6</v>
      </c>
      <c r="H986" s="5">
        <f t="shared" si="276"/>
        <v>357444.62933882693</v>
      </c>
      <c r="I986">
        <f>SUM($D$4:D986)</f>
        <v>7847.6944444444516</v>
      </c>
      <c r="J986">
        <f t="shared" si="277"/>
        <v>2</v>
      </c>
      <c r="K986">
        <f>Data!$B$4*9.81*0.012</f>
        <v>166.57380000000003</v>
      </c>
      <c r="L986" s="22">
        <f t="shared" si="278"/>
        <v>1.6164143999999998</v>
      </c>
      <c r="M986" s="22">
        <f>SUM($L$4:L986)</f>
        <v>38514.943556841645</v>
      </c>
      <c r="N986" s="22">
        <f t="shared" si="279"/>
        <v>38.514943556841644</v>
      </c>
      <c r="O986">
        <f>Data!$B$4*F986</f>
        <v>-687.84722222222206</v>
      </c>
      <c r="P986" s="23">
        <f t="shared" si="280"/>
        <v>-519.657007822222</v>
      </c>
      <c r="Q986" s="23">
        <f>SUM($P$4:P986)/10000</f>
        <v>20.540143340128584</v>
      </c>
      <c r="R986" s="21">
        <f t="shared" si="281"/>
        <v>0</v>
      </c>
      <c r="S986">
        <f t="shared" si="282"/>
        <v>0</v>
      </c>
      <c r="T986">
        <f>SUM($S$4:S986)</f>
        <v>3446738.662990842</v>
      </c>
      <c r="U986">
        <f t="shared" si="283"/>
        <v>0.95742740638634505</v>
      </c>
      <c r="V986" s="21">
        <f t="shared" si="284"/>
        <v>1</v>
      </c>
      <c r="W986" s="28">
        <f t="shared" si="285"/>
        <v>-1039.314015644444</v>
      </c>
      <c r="X986" s="28"/>
      <c r="Y986">
        <f>SUM($W$4:W986)</f>
        <v>-1361703.0353508359</v>
      </c>
      <c r="Z986">
        <f t="shared" si="272"/>
        <v>0.37825084315300994</v>
      </c>
      <c r="AA986">
        <f t="shared" si="286"/>
        <v>-1.039314015644444</v>
      </c>
      <c r="AB986">
        <f t="shared" si="288"/>
        <v>1</v>
      </c>
      <c r="AC986">
        <f t="shared" si="287"/>
        <v>-1.3975308641975315</v>
      </c>
      <c r="AD986">
        <f t="shared" si="289"/>
        <v>0.8314512125155552</v>
      </c>
      <c r="AE986">
        <f>SUM($AD$4:AD986)/3600</f>
        <v>0.30260067452240796</v>
      </c>
    </row>
    <row r="987" spans="1:31" x14ac:dyDescent="0.3">
      <c r="A987" s="8" t="s">
        <v>24</v>
      </c>
      <c r="B987" s="8">
        <v>983</v>
      </c>
      <c r="C987" s="8">
        <v>394</v>
      </c>
      <c r="D987" s="3">
        <f t="shared" si="273"/>
        <v>1.5277777777777777</v>
      </c>
      <c r="E987" s="9">
        <v>5.5</v>
      </c>
      <c r="F987" s="21">
        <f t="shared" si="274"/>
        <v>-0.45833333333333343</v>
      </c>
      <c r="G987" s="5">
        <f t="shared" si="275"/>
        <v>2.75</v>
      </c>
      <c r="H987" s="5">
        <f t="shared" si="276"/>
        <v>311964.52592183166</v>
      </c>
      <c r="I987">
        <f>SUM($D$4:D987)</f>
        <v>7849.222222222229</v>
      </c>
      <c r="J987">
        <f t="shared" si="277"/>
        <v>1.5277777777773736</v>
      </c>
      <c r="K987">
        <f>Data!$B$4*9.81*0.012</f>
        <v>166.57380000000003</v>
      </c>
      <c r="L987" s="22">
        <f t="shared" si="278"/>
        <v>0.9432202083333332</v>
      </c>
      <c r="M987" s="22">
        <f>SUM($L$4:L987)</f>
        <v>38515.886777049978</v>
      </c>
      <c r="N987" s="22">
        <f t="shared" si="279"/>
        <v>38.515886777049978</v>
      </c>
      <c r="O987">
        <f>Data!$B$4*F987</f>
        <v>-648.54166666666674</v>
      </c>
      <c r="P987" s="23">
        <f t="shared" si="280"/>
        <v>-481.02464645833334</v>
      </c>
      <c r="Q987" s="23">
        <f>SUM($P$4:P987)/10000</f>
        <v>20.492040875482751</v>
      </c>
      <c r="R987" s="21">
        <f t="shared" si="281"/>
        <v>0</v>
      </c>
      <c r="S987">
        <f t="shared" si="282"/>
        <v>0</v>
      </c>
      <c r="T987">
        <f>SUM($S$4:S987)</f>
        <v>3446738.662990842</v>
      </c>
      <c r="U987">
        <f t="shared" si="283"/>
        <v>0.95742740638634505</v>
      </c>
      <c r="V987" s="21">
        <f t="shared" si="284"/>
        <v>1</v>
      </c>
      <c r="W987" s="28">
        <f t="shared" si="285"/>
        <v>-734.89876542225932</v>
      </c>
      <c r="X987" s="28"/>
      <c r="Y987">
        <f>SUM($W$4:W987)</f>
        <v>-1362437.9341162581</v>
      </c>
      <c r="Z987">
        <f t="shared" si="272"/>
        <v>0.37845498169896058</v>
      </c>
      <c r="AA987">
        <f t="shared" si="286"/>
        <v>-0.73489876542245358</v>
      </c>
      <c r="AB987">
        <f t="shared" si="288"/>
        <v>1</v>
      </c>
      <c r="AC987">
        <f t="shared" si="287"/>
        <v>-1.1786207561728395</v>
      </c>
      <c r="AD987">
        <f t="shared" si="289"/>
        <v>0.58791901233780741</v>
      </c>
      <c r="AE987">
        <f>SUM($AD$4:AD987)/3600</f>
        <v>0.30276398535916843</v>
      </c>
    </row>
    <row r="988" spans="1:31" x14ac:dyDescent="0.3">
      <c r="A988" s="8" t="s">
        <v>24</v>
      </c>
      <c r="B988" s="8">
        <v>984</v>
      </c>
      <c r="C988" s="8">
        <v>395</v>
      </c>
      <c r="D988" s="3">
        <f t="shared" si="273"/>
        <v>0.88888888888888895</v>
      </c>
      <c r="E988" s="9">
        <v>3.2</v>
      </c>
      <c r="F988" s="21">
        <f t="shared" si="274"/>
        <v>-0.55555555555555558</v>
      </c>
      <c r="G988" s="5">
        <f t="shared" si="275"/>
        <v>1.6</v>
      </c>
      <c r="H988" s="5">
        <f t="shared" si="276"/>
        <v>486774.16523308656</v>
      </c>
      <c r="I988">
        <f>SUM($D$4:D988)</f>
        <v>7850.1111111111177</v>
      </c>
      <c r="J988">
        <f t="shared" si="277"/>
        <v>0.88888888888868678</v>
      </c>
      <c r="K988">
        <f>Data!$B$4*9.81*0.012</f>
        <v>166.57380000000003</v>
      </c>
      <c r="L988" s="22">
        <f t="shared" si="278"/>
        <v>0.31929173333333333</v>
      </c>
      <c r="M988" s="22">
        <f>SUM($L$4:L988)</f>
        <v>38516.206068783315</v>
      </c>
      <c r="N988" s="22">
        <f t="shared" si="279"/>
        <v>38.516206068783312</v>
      </c>
      <c r="O988">
        <f>Data!$B$4*F988</f>
        <v>-786.1111111111112</v>
      </c>
      <c r="P988" s="23">
        <f t="shared" si="280"/>
        <v>-619.21801937777786</v>
      </c>
      <c r="Q988" s="23">
        <f>SUM($P$4:P988)/10000</f>
        <v>20.430119073544972</v>
      </c>
      <c r="R988" s="21">
        <f t="shared" si="281"/>
        <v>0</v>
      </c>
      <c r="S988">
        <f t="shared" si="282"/>
        <v>0</v>
      </c>
      <c r="T988">
        <f>SUM($S$4:S988)</f>
        <v>3446738.662990842</v>
      </c>
      <c r="U988">
        <f t="shared" si="283"/>
        <v>0.95742740638634505</v>
      </c>
      <c r="V988" s="21">
        <f t="shared" si="284"/>
        <v>1</v>
      </c>
      <c r="W988" s="28">
        <f t="shared" si="285"/>
        <v>-550.4160172245663</v>
      </c>
      <c r="X988" s="28"/>
      <c r="Y988">
        <f>SUM($W$4:W988)</f>
        <v>-1362988.3501334826</v>
      </c>
      <c r="Z988">
        <f t="shared" si="272"/>
        <v>0.37860787503707849</v>
      </c>
      <c r="AA988">
        <f t="shared" si="286"/>
        <v>-0.55041601722469147</v>
      </c>
      <c r="AB988">
        <f t="shared" si="288"/>
        <v>1</v>
      </c>
      <c r="AC988">
        <f t="shared" si="287"/>
        <v>-1.092366898148148</v>
      </c>
      <c r="AD988">
        <f t="shared" si="289"/>
        <v>0.44033281377965305</v>
      </c>
      <c r="AE988">
        <f>SUM($AD$4:AD988)/3600</f>
        <v>0.30288630002966277</v>
      </c>
    </row>
    <row r="989" spans="1:31" x14ac:dyDescent="0.3">
      <c r="A989" s="8" t="s">
        <v>24</v>
      </c>
      <c r="B989" s="8">
        <v>985</v>
      </c>
      <c r="C989" s="8">
        <v>396</v>
      </c>
      <c r="D989" s="3">
        <f t="shared" si="273"/>
        <v>0.30555555555555558</v>
      </c>
      <c r="E989" s="9">
        <v>1.1000000000000001</v>
      </c>
      <c r="F989" s="21">
        <f t="shared" si="274"/>
        <v>-0.61111111111111116</v>
      </c>
      <c r="G989" s="5">
        <f t="shared" si="275"/>
        <v>0.55000000000000004</v>
      </c>
      <c r="H989" s="5">
        <f t="shared" si="276"/>
        <v>603671.83016595454</v>
      </c>
      <c r="I989">
        <f>SUM($D$4:D989)</f>
        <v>7850.4166666666733</v>
      </c>
      <c r="J989">
        <f t="shared" si="277"/>
        <v>0.30555555555565661</v>
      </c>
      <c r="K989">
        <f>Data!$B$4*9.81*0.012</f>
        <v>166.57380000000003</v>
      </c>
      <c r="L989" s="22">
        <f t="shared" si="278"/>
        <v>3.7728808333333336E-2</v>
      </c>
      <c r="M989" s="22">
        <f>SUM($L$4:L989)</f>
        <v>38516.243797591647</v>
      </c>
      <c r="N989" s="22">
        <f t="shared" si="279"/>
        <v>38.516243797591649</v>
      </c>
      <c r="O989">
        <f>Data!$B$4*F989</f>
        <v>-864.72222222222229</v>
      </c>
      <c r="P989" s="23">
        <f t="shared" si="280"/>
        <v>-698.11069341388895</v>
      </c>
      <c r="Q989" s="23">
        <f>SUM($P$4:P989)/10000</f>
        <v>20.360308004203585</v>
      </c>
      <c r="R989" s="21">
        <f t="shared" si="281"/>
        <v>0</v>
      </c>
      <c r="S989">
        <f t="shared" si="282"/>
        <v>0</v>
      </c>
      <c r="T989">
        <f>SUM($S$4:S989)</f>
        <v>3446738.662990842</v>
      </c>
      <c r="U989">
        <f t="shared" si="283"/>
        <v>0.95742740638634505</v>
      </c>
      <c r="V989" s="21">
        <f t="shared" si="284"/>
        <v>1</v>
      </c>
      <c r="W989" s="28">
        <f t="shared" si="285"/>
        <v>-213.31160076542551</v>
      </c>
      <c r="X989" s="28"/>
      <c r="Y989">
        <f>SUM($W$4:W989)</f>
        <v>-1363201.661734248</v>
      </c>
      <c r="Z989">
        <f t="shared" si="272"/>
        <v>0.37866712825951332</v>
      </c>
      <c r="AA989">
        <f t="shared" si="286"/>
        <v>-0.21331160076535496</v>
      </c>
      <c r="AB989">
        <f t="shared" si="288"/>
        <v>1</v>
      </c>
      <c r="AC989">
        <f t="shared" si="287"/>
        <v>-0.49295717592592597</v>
      </c>
      <c r="AD989">
        <f t="shared" si="289"/>
        <v>0.17064928061234041</v>
      </c>
      <c r="AE989">
        <f>SUM($AD$4:AD989)/3600</f>
        <v>0.30293370260761071</v>
      </c>
    </row>
    <row r="990" spans="1:31" x14ac:dyDescent="0.3">
      <c r="A990" s="8" t="s">
        <v>24</v>
      </c>
      <c r="B990" s="8">
        <v>986</v>
      </c>
      <c r="C990" s="8">
        <v>397</v>
      </c>
      <c r="D990" s="3">
        <f t="shared" si="273"/>
        <v>0</v>
      </c>
      <c r="E990" s="9">
        <v>0</v>
      </c>
      <c r="F990" s="21">
        <f t="shared" si="274"/>
        <v>-0.44444444444444448</v>
      </c>
      <c r="G990" s="5">
        <f t="shared" si="275"/>
        <v>0</v>
      </c>
      <c r="H990" s="5">
        <f t="shared" si="276"/>
        <v>290744.82256790128</v>
      </c>
      <c r="I990">
        <f>SUM($D$4:D990)</f>
        <v>7850.4166666666733</v>
      </c>
      <c r="J990">
        <f t="shared" si="277"/>
        <v>0</v>
      </c>
      <c r="K990">
        <f>Data!$B$4*9.81*0.012</f>
        <v>166.57380000000003</v>
      </c>
      <c r="L990" s="22">
        <f t="shared" si="278"/>
        <v>0</v>
      </c>
      <c r="M990" s="22">
        <f>SUM($L$4:L990)</f>
        <v>38516.243797591647</v>
      </c>
      <c r="N990" s="22">
        <f t="shared" si="279"/>
        <v>38.516243797591649</v>
      </c>
      <c r="O990">
        <f>Data!$B$4*F990</f>
        <v>-628.88888888888891</v>
      </c>
      <c r="P990" s="23">
        <f t="shared" si="280"/>
        <v>-462.31508888888891</v>
      </c>
      <c r="Q990" s="23">
        <f>SUM($P$4:P990)/10000</f>
        <v>20.314076495314694</v>
      </c>
      <c r="R990" s="21">
        <f t="shared" si="281"/>
        <v>0</v>
      </c>
      <c r="S990">
        <f t="shared" si="282"/>
        <v>0</v>
      </c>
      <c r="T990">
        <f>SUM($S$4:S990)</f>
        <v>3446738.662990842</v>
      </c>
      <c r="U990">
        <f t="shared" si="283"/>
        <v>0.95742740638634505</v>
      </c>
      <c r="V990" s="21">
        <f t="shared" si="284"/>
        <v>1</v>
      </c>
      <c r="W990">
        <f t="shared" si="285"/>
        <v>0</v>
      </c>
      <c r="Y990">
        <f>SUM($W$4:W990)</f>
        <v>-1363201.661734248</v>
      </c>
      <c r="Z990">
        <f t="shared" si="272"/>
        <v>0.37866712825951332</v>
      </c>
      <c r="AA990">
        <f t="shared" si="286"/>
        <v>0</v>
      </c>
      <c r="AB990">
        <f t="shared" si="288"/>
        <v>1</v>
      </c>
      <c r="AC990">
        <f t="shared" si="287"/>
        <v>-6.6055169753086437E-2</v>
      </c>
      <c r="AD990">
        <f t="shared" si="289"/>
        <v>0</v>
      </c>
      <c r="AE990">
        <f>SUM($AD$4:AD990)/3600</f>
        <v>0.30293370260761071</v>
      </c>
    </row>
    <row r="991" spans="1:31" x14ac:dyDescent="0.3">
      <c r="A991" s="8" t="s">
        <v>24</v>
      </c>
      <c r="B991" s="8">
        <v>987</v>
      </c>
      <c r="C991" s="8">
        <v>398</v>
      </c>
      <c r="D991" s="3">
        <f t="shared" si="273"/>
        <v>0</v>
      </c>
      <c r="E991" s="9">
        <v>0</v>
      </c>
      <c r="F991" s="21">
        <f t="shared" si="274"/>
        <v>-0.15277777777777779</v>
      </c>
      <c r="G991" s="5">
        <f t="shared" si="275"/>
        <v>0</v>
      </c>
      <c r="H991" s="5">
        <f t="shared" si="276"/>
        <v>10724.015975308639</v>
      </c>
      <c r="I991">
        <f>SUM($D$4:D991)</f>
        <v>7850.4166666666733</v>
      </c>
      <c r="J991">
        <f t="shared" si="277"/>
        <v>0</v>
      </c>
      <c r="K991">
        <f>Data!$B$4*9.81*0.012</f>
        <v>166.57380000000003</v>
      </c>
      <c r="L991" s="22">
        <f t="shared" si="278"/>
        <v>0</v>
      </c>
      <c r="M991" s="22">
        <f>SUM($L$4:L991)</f>
        <v>38516.243797591647</v>
      </c>
      <c r="N991" s="22">
        <f t="shared" si="279"/>
        <v>38.516243797591649</v>
      </c>
      <c r="O991">
        <f>Data!$B$4*F991</f>
        <v>-216.18055555555557</v>
      </c>
      <c r="P991" s="23">
        <f t="shared" si="280"/>
        <v>-49.606755555555537</v>
      </c>
      <c r="Q991" s="23">
        <f>SUM($P$4:P991)/10000</f>
        <v>20.309115819759139</v>
      </c>
      <c r="R991" s="21">
        <f t="shared" si="281"/>
        <v>0</v>
      </c>
      <c r="S991">
        <f t="shared" si="282"/>
        <v>0</v>
      </c>
      <c r="T991">
        <f>SUM($S$4:S991)</f>
        <v>3446738.662990842</v>
      </c>
      <c r="U991">
        <f t="shared" si="283"/>
        <v>0.95742740638634505</v>
      </c>
      <c r="V991" s="21">
        <f t="shared" si="284"/>
        <v>1</v>
      </c>
      <c r="W991">
        <f t="shared" si="285"/>
        <v>0</v>
      </c>
      <c r="Y991">
        <f>SUM($W$4:W991)</f>
        <v>-1363201.661734248</v>
      </c>
      <c r="Z991">
        <f t="shared" si="272"/>
        <v>0.37866712825951332</v>
      </c>
      <c r="AA991">
        <f t="shared" si="286"/>
        <v>0</v>
      </c>
      <c r="AB991">
        <f t="shared" si="288"/>
        <v>1</v>
      </c>
      <c r="AC991">
        <f t="shared" si="287"/>
        <v>0</v>
      </c>
      <c r="AD991">
        <f t="shared" si="289"/>
        <v>0</v>
      </c>
      <c r="AE991">
        <f>SUM($AD$4:AD991)/3600</f>
        <v>0.30293370260761071</v>
      </c>
    </row>
    <row r="992" spans="1:31" x14ac:dyDescent="0.3">
      <c r="A992" s="8" t="s">
        <v>24</v>
      </c>
      <c r="B992" s="8">
        <v>988</v>
      </c>
      <c r="C992" s="8">
        <v>399</v>
      </c>
      <c r="D992" s="3">
        <f t="shared" si="273"/>
        <v>0</v>
      </c>
      <c r="E992" s="9">
        <v>0</v>
      </c>
      <c r="F992" s="21">
        <f t="shared" si="274"/>
        <v>0</v>
      </c>
      <c r="G992" s="5">
        <f t="shared" si="275"/>
        <v>0</v>
      </c>
      <c r="H992" s="5">
        <f t="shared" si="276"/>
        <v>0</v>
      </c>
      <c r="I992">
        <f>SUM($D$4:D992)</f>
        <v>7850.4166666666733</v>
      </c>
      <c r="J992">
        <f t="shared" si="277"/>
        <v>0</v>
      </c>
      <c r="K992">
        <f>Data!$B$4*9.81*0.012</f>
        <v>166.57380000000003</v>
      </c>
      <c r="L992" s="22">
        <f t="shared" si="278"/>
        <v>0</v>
      </c>
      <c r="M992" s="22">
        <f>SUM($L$4:L992)</f>
        <v>38516.243797591647</v>
      </c>
      <c r="N992" s="22">
        <f t="shared" si="279"/>
        <v>38.516243797591649</v>
      </c>
      <c r="O992">
        <f>Data!$B$4*F992</f>
        <v>0</v>
      </c>
      <c r="P992" s="23">
        <f t="shared" si="280"/>
        <v>166.57380000000003</v>
      </c>
      <c r="Q992" s="23">
        <f>SUM($P$4:P992)/10000</f>
        <v>20.325773199759141</v>
      </c>
      <c r="R992" s="21">
        <f t="shared" si="281"/>
        <v>0</v>
      </c>
      <c r="S992">
        <f t="shared" si="282"/>
        <v>0</v>
      </c>
      <c r="T992">
        <f>SUM($S$4:S992)</f>
        <v>3446738.662990842</v>
      </c>
      <c r="U992">
        <f t="shared" si="283"/>
        <v>0.95742740638634505</v>
      </c>
      <c r="V992" s="21">
        <f t="shared" si="284"/>
        <v>0</v>
      </c>
      <c r="W992">
        <f t="shared" si="285"/>
        <v>0</v>
      </c>
      <c r="Y992">
        <f>SUM($W$4:W992)</f>
        <v>-1363201.661734248</v>
      </c>
      <c r="Z992">
        <f t="shared" si="272"/>
        <v>0.37866712825951332</v>
      </c>
      <c r="AA992">
        <f t="shared" si="286"/>
        <v>0</v>
      </c>
      <c r="AB992">
        <f t="shared" si="288"/>
        <v>0</v>
      </c>
      <c r="AC992">
        <f t="shared" si="287"/>
        <v>0</v>
      </c>
      <c r="AD992">
        <f t="shared" si="289"/>
        <v>0</v>
      </c>
      <c r="AE992">
        <f>SUM($AD$4:AD992)/3600</f>
        <v>0.30293370260761071</v>
      </c>
    </row>
    <row r="993" spans="1:31" x14ac:dyDescent="0.3">
      <c r="A993" s="8" t="s">
        <v>24</v>
      </c>
      <c r="B993" s="8">
        <v>989</v>
      </c>
      <c r="C993" s="8">
        <v>400</v>
      </c>
      <c r="D993" s="3">
        <f t="shared" si="273"/>
        <v>0</v>
      </c>
      <c r="E993" s="9">
        <v>0</v>
      </c>
      <c r="F993" s="21">
        <f t="shared" si="274"/>
        <v>0</v>
      </c>
      <c r="G993" s="5">
        <f t="shared" si="275"/>
        <v>0</v>
      </c>
      <c r="H993" s="5">
        <f t="shared" si="276"/>
        <v>0</v>
      </c>
      <c r="I993">
        <f>SUM($D$4:D993)</f>
        <v>7850.4166666666733</v>
      </c>
      <c r="J993">
        <f t="shared" si="277"/>
        <v>0</v>
      </c>
      <c r="K993">
        <f>Data!$B$4*9.81*0.012</f>
        <v>166.57380000000003</v>
      </c>
      <c r="L993" s="22">
        <f t="shared" si="278"/>
        <v>0</v>
      </c>
      <c r="M993" s="22">
        <f>SUM($L$4:L993)</f>
        <v>38516.243797591647</v>
      </c>
      <c r="N993" s="22">
        <f t="shared" si="279"/>
        <v>38.516243797591649</v>
      </c>
      <c r="O993">
        <f>Data!$B$4*F993</f>
        <v>0</v>
      </c>
      <c r="P993" s="23">
        <f t="shared" si="280"/>
        <v>166.57380000000003</v>
      </c>
      <c r="Q993" s="23">
        <f>SUM($P$4:P993)/10000</f>
        <v>20.342430579759142</v>
      </c>
      <c r="R993" s="21">
        <f t="shared" si="281"/>
        <v>0</v>
      </c>
      <c r="S993">
        <f t="shared" si="282"/>
        <v>0</v>
      </c>
      <c r="T993">
        <f>SUM($S$4:S993)</f>
        <v>3446738.662990842</v>
      </c>
      <c r="U993">
        <f t="shared" si="283"/>
        <v>0.95742740638634505</v>
      </c>
      <c r="V993" s="21">
        <f t="shared" si="284"/>
        <v>0</v>
      </c>
      <c r="W993">
        <f t="shared" si="285"/>
        <v>0</v>
      </c>
      <c r="Y993">
        <f>SUM($W$4:W993)</f>
        <v>-1363201.661734248</v>
      </c>
      <c r="Z993">
        <f t="shared" si="272"/>
        <v>0.37866712825951332</v>
      </c>
      <c r="AA993">
        <f t="shared" si="286"/>
        <v>0</v>
      </c>
      <c r="AB993">
        <f t="shared" si="288"/>
        <v>0</v>
      </c>
      <c r="AC993">
        <f t="shared" si="287"/>
        <v>0</v>
      </c>
      <c r="AD993">
        <f t="shared" si="289"/>
        <v>0</v>
      </c>
      <c r="AE993">
        <f>SUM($AD$4:AD993)/3600</f>
        <v>0.30293370260761071</v>
      </c>
    </row>
    <row r="994" spans="1:31" x14ac:dyDescent="0.3">
      <c r="A994" s="8" t="s">
        <v>24</v>
      </c>
      <c r="B994" s="8">
        <v>990</v>
      </c>
      <c r="C994" s="8">
        <v>401</v>
      </c>
      <c r="D994" s="3">
        <f t="shared" si="273"/>
        <v>0</v>
      </c>
      <c r="E994" s="9">
        <v>0</v>
      </c>
      <c r="F994" s="21">
        <f t="shared" si="274"/>
        <v>0</v>
      </c>
      <c r="G994" s="5">
        <f t="shared" si="275"/>
        <v>0</v>
      </c>
      <c r="H994" s="5">
        <f t="shared" si="276"/>
        <v>0</v>
      </c>
      <c r="I994">
        <f>SUM($D$4:D994)</f>
        <v>7850.4166666666733</v>
      </c>
      <c r="J994">
        <f t="shared" si="277"/>
        <v>0</v>
      </c>
      <c r="K994">
        <f>Data!$B$4*9.81*0.012</f>
        <v>166.57380000000003</v>
      </c>
      <c r="L994" s="22">
        <f t="shared" si="278"/>
        <v>0</v>
      </c>
      <c r="M994" s="22">
        <f>SUM($L$4:L994)</f>
        <v>38516.243797591647</v>
      </c>
      <c r="N994" s="22">
        <f t="shared" si="279"/>
        <v>38.516243797591649</v>
      </c>
      <c r="O994">
        <f>Data!$B$4*F994</f>
        <v>0</v>
      </c>
      <c r="P994" s="23">
        <f t="shared" si="280"/>
        <v>166.57380000000003</v>
      </c>
      <c r="Q994" s="23">
        <f>SUM($P$4:P994)/10000</f>
        <v>20.359087959759144</v>
      </c>
      <c r="R994" s="21">
        <f t="shared" si="281"/>
        <v>0</v>
      </c>
      <c r="S994">
        <f t="shared" si="282"/>
        <v>0</v>
      </c>
      <c r="T994">
        <f>SUM($S$4:S994)</f>
        <v>3446738.662990842</v>
      </c>
      <c r="U994">
        <f t="shared" si="283"/>
        <v>0.95742740638634505</v>
      </c>
      <c r="V994" s="21">
        <f t="shared" si="284"/>
        <v>0</v>
      </c>
      <c r="W994">
        <f t="shared" si="285"/>
        <v>0</v>
      </c>
      <c r="Y994">
        <f>SUM($W$4:W994)</f>
        <v>-1363201.661734248</v>
      </c>
      <c r="Z994">
        <f t="shared" si="272"/>
        <v>0.37866712825951332</v>
      </c>
      <c r="AA994">
        <f t="shared" si="286"/>
        <v>0</v>
      </c>
      <c r="AB994">
        <f t="shared" si="288"/>
        <v>0</v>
      </c>
      <c r="AC994">
        <f t="shared" si="287"/>
        <v>0</v>
      </c>
      <c r="AD994">
        <f t="shared" si="289"/>
        <v>0</v>
      </c>
      <c r="AE994">
        <f>SUM($AD$4:AD994)/3600</f>
        <v>0.30293370260761071</v>
      </c>
    </row>
    <row r="995" spans="1:31" x14ac:dyDescent="0.3">
      <c r="A995" s="8" t="s">
        <v>24</v>
      </c>
      <c r="B995" s="8">
        <v>991</v>
      </c>
      <c r="C995" s="8">
        <v>402</v>
      </c>
      <c r="D995" s="3">
        <f t="shared" si="273"/>
        <v>0</v>
      </c>
      <c r="E995" s="9">
        <v>0</v>
      </c>
      <c r="F995" s="21">
        <f t="shared" si="274"/>
        <v>0</v>
      </c>
      <c r="G995" s="5">
        <f t="shared" si="275"/>
        <v>0</v>
      </c>
      <c r="H995" s="5">
        <f t="shared" si="276"/>
        <v>0</v>
      </c>
      <c r="I995">
        <f>SUM($D$4:D995)</f>
        <v>7850.4166666666733</v>
      </c>
      <c r="J995">
        <f t="shared" si="277"/>
        <v>0</v>
      </c>
      <c r="K995">
        <f>Data!$B$4*9.81*0.012</f>
        <v>166.57380000000003</v>
      </c>
      <c r="L995" s="22">
        <f t="shared" si="278"/>
        <v>0</v>
      </c>
      <c r="M995" s="22">
        <f>SUM($L$4:L995)</f>
        <v>38516.243797591647</v>
      </c>
      <c r="N995" s="22">
        <f t="shared" si="279"/>
        <v>38.516243797591649</v>
      </c>
      <c r="O995">
        <f>Data!$B$4*F995</f>
        <v>0</v>
      </c>
      <c r="P995" s="23">
        <f t="shared" si="280"/>
        <v>166.57380000000003</v>
      </c>
      <c r="Q995" s="23">
        <f>SUM($P$4:P995)/10000</f>
        <v>20.375745339759145</v>
      </c>
      <c r="R995" s="21">
        <f t="shared" si="281"/>
        <v>0</v>
      </c>
      <c r="S995">
        <f t="shared" si="282"/>
        <v>0</v>
      </c>
      <c r="T995">
        <f>SUM($S$4:S995)</f>
        <v>3446738.662990842</v>
      </c>
      <c r="U995">
        <f t="shared" si="283"/>
        <v>0.95742740638634505</v>
      </c>
      <c r="V995" s="21">
        <f t="shared" si="284"/>
        <v>0</v>
      </c>
      <c r="W995">
        <f t="shared" si="285"/>
        <v>0</v>
      </c>
      <c r="Y995">
        <f>SUM($W$4:W995)</f>
        <v>-1363201.661734248</v>
      </c>
      <c r="Z995">
        <f t="shared" si="272"/>
        <v>0.37866712825951332</v>
      </c>
      <c r="AA995">
        <f t="shared" si="286"/>
        <v>0</v>
      </c>
      <c r="AB995">
        <f t="shared" si="288"/>
        <v>0</v>
      </c>
      <c r="AC995">
        <f t="shared" si="287"/>
        <v>0</v>
      </c>
      <c r="AD995">
        <f t="shared" si="289"/>
        <v>0</v>
      </c>
      <c r="AE995">
        <f>SUM($AD$4:AD995)/3600</f>
        <v>0.30293370260761071</v>
      </c>
    </row>
    <row r="996" spans="1:31" x14ac:dyDescent="0.3">
      <c r="A996" s="8" t="s">
        <v>24</v>
      </c>
      <c r="B996" s="8">
        <v>992</v>
      </c>
      <c r="C996" s="8">
        <v>403</v>
      </c>
      <c r="D996" s="3">
        <f t="shared" si="273"/>
        <v>0</v>
      </c>
      <c r="E996" s="9">
        <v>0</v>
      </c>
      <c r="F996" s="21">
        <f t="shared" si="274"/>
        <v>0</v>
      </c>
      <c r="G996" s="5">
        <f t="shared" si="275"/>
        <v>0</v>
      </c>
      <c r="H996" s="5">
        <f t="shared" si="276"/>
        <v>0</v>
      </c>
      <c r="I996">
        <f>SUM($D$4:D996)</f>
        <v>7850.4166666666733</v>
      </c>
      <c r="J996">
        <f t="shared" si="277"/>
        <v>0</v>
      </c>
      <c r="K996">
        <f>Data!$B$4*9.81*0.012</f>
        <v>166.57380000000003</v>
      </c>
      <c r="L996" s="22">
        <f t="shared" si="278"/>
        <v>0</v>
      </c>
      <c r="M996" s="22">
        <f>SUM($L$4:L996)</f>
        <v>38516.243797591647</v>
      </c>
      <c r="N996" s="22">
        <f t="shared" si="279"/>
        <v>38.516243797591649</v>
      </c>
      <c r="O996">
        <f>Data!$B$4*F996</f>
        <v>0</v>
      </c>
      <c r="P996" s="23">
        <f t="shared" si="280"/>
        <v>166.57380000000003</v>
      </c>
      <c r="Q996" s="23">
        <f>SUM($P$4:P996)/10000</f>
        <v>20.392402719759147</v>
      </c>
      <c r="R996" s="21">
        <f t="shared" si="281"/>
        <v>0</v>
      </c>
      <c r="S996">
        <f t="shared" si="282"/>
        <v>0</v>
      </c>
      <c r="T996">
        <f>SUM($S$4:S996)</f>
        <v>3446738.662990842</v>
      </c>
      <c r="U996">
        <f t="shared" si="283"/>
        <v>0.95742740638634505</v>
      </c>
      <c r="V996" s="21">
        <f t="shared" si="284"/>
        <v>0</v>
      </c>
      <c r="W996">
        <f t="shared" si="285"/>
        <v>0</v>
      </c>
      <c r="Y996">
        <f>SUM($W$4:W996)</f>
        <v>-1363201.661734248</v>
      </c>
      <c r="Z996">
        <f t="shared" si="272"/>
        <v>0.37866712825951332</v>
      </c>
      <c r="AA996">
        <f t="shared" si="286"/>
        <v>0</v>
      </c>
      <c r="AB996">
        <f t="shared" si="288"/>
        <v>0</v>
      </c>
      <c r="AC996">
        <f t="shared" si="287"/>
        <v>0</v>
      </c>
      <c r="AD996">
        <f t="shared" si="289"/>
        <v>0</v>
      </c>
      <c r="AE996">
        <f>SUM($AD$4:AD996)/3600</f>
        <v>0.30293370260761071</v>
      </c>
    </row>
    <row r="997" spans="1:31" x14ac:dyDescent="0.3">
      <c r="A997" s="8" t="s">
        <v>24</v>
      </c>
      <c r="B997" s="8">
        <v>993</v>
      </c>
      <c r="C997" s="8">
        <v>404</v>
      </c>
      <c r="D997" s="3">
        <f t="shared" si="273"/>
        <v>0</v>
      </c>
      <c r="E997" s="9">
        <v>0</v>
      </c>
      <c r="F997" s="21">
        <f t="shared" si="274"/>
        <v>0</v>
      </c>
      <c r="G997" s="5">
        <f t="shared" si="275"/>
        <v>0</v>
      </c>
      <c r="H997" s="5">
        <f t="shared" si="276"/>
        <v>0</v>
      </c>
      <c r="I997">
        <f>SUM($D$4:D997)</f>
        <v>7850.4166666666733</v>
      </c>
      <c r="J997">
        <f t="shared" si="277"/>
        <v>0</v>
      </c>
      <c r="K997">
        <f>Data!$B$4*9.81*0.012</f>
        <v>166.57380000000003</v>
      </c>
      <c r="L997" s="22">
        <f t="shared" si="278"/>
        <v>0</v>
      </c>
      <c r="M997" s="22">
        <f>SUM($L$4:L997)</f>
        <v>38516.243797591647</v>
      </c>
      <c r="N997" s="22">
        <f t="shared" si="279"/>
        <v>38.516243797591649</v>
      </c>
      <c r="O997">
        <f>Data!$B$4*F997</f>
        <v>0</v>
      </c>
      <c r="P997" s="23">
        <f t="shared" si="280"/>
        <v>166.57380000000003</v>
      </c>
      <c r="Q997" s="23">
        <f>SUM($P$4:P997)/10000</f>
        <v>20.409060099759149</v>
      </c>
      <c r="R997" s="21">
        <f t="shared" si="281"/>
        <v>0</v>
      </c>
      <c r="S997">
        <f t="shared" si="282"/>
        <v>0</v>
      </c>
      <c r="T997">
        <f>SUM($S$4:S997)</f>
        <v>3446738.662990842</v>
      </c>
      <c r="U997">
        <f t="shared" si="283"/>
        <v>0.95742740638634505</v>
      </c>
      <c r="V997" s="21">
        <f t="shared" si="284"/>
        <v>0</v>
      </c>
      <c r="W997">
        <f t="shared" si="285"/>
        <v>0</v>
      </c>
      <c r="Y997">
        <f>SUM($W$4:W997)</f>
        <v>-1363201.661734248</v>
      </c>
      <c r="Z997">
        <f t="shared" si="272"/>
        <v>0.37866712825951332</v>
      </c>
      <c r="AA997">
        <f t="shared" si="286"/>
        <v>0</v>
      </c>
      <c r="AB997">
        <f t="shared" si="288"/>
        <v>0</v>
      </c>
      <c r="AC997">
        <f t="shared" si="287"/>
        <v>0</v>
      </c>
      <c r="AD997">
        <f t="shared" si="289"/>
        <v>0</v>
      </c>
      <c r="AE997">
        <f>SUM($AD$4:AD997)/3600</f>
        <v>0.30293370260761071</v>
      </c>
    </row>
    <row r="998" spans="1:31" x14ac:dyDescent="0.3">
      <c r="A998" s="8" t="s">
        <v>24</v>
      </c>
      <c r="B998" s="8">
        <v>994</v>
      </c>
      <c r="C998" s="8">
        <v>405</v>
      </c>
      <c r="D998" s="3">
        <f t="shared" si="273"/>
        <v>0</v>
      </c>
      <c r="E998" s="9">
        <v>0</v>
      </c>
      <c r="F998" s="21">
        <f t="shared" si="274"/>
        <v>0</v>
      </c>
      <c r="G998" s="5">
        <f t="shared" si="275"/>
        <v>0</v>
      </c>
      <c r="H998" s="5">
        <f t="shared" si="276"/>
        <v>0</v>
      </c>
      <c r="I998">
        <f>SUM($D$4:D998)</f>
        <v>7850.4166666666733</v>
      </c>
      <c r="J998">
        <f t="shared" si="277"/>
        <v>0</v>
      </c>
      <c r="K998">
        <f>Data!$B$4*9.81*0.012</f>
        <v>166.57380000000003</v>
      </c>
      <c r="L998" s="22">
        <f t="shared" si="278"/>
        <v>0</v>
      </c>
      <c r="M998" s="22">
        <f>SUM($L$4:L998)</f>
        <v>38516.243797591647</v>
      </c>
      <c r="N998" s="22">
        <f t="shared" si="279"/>
        <v>38.516243797591649</v>
      </c>
      <c r="O998">
        <f>Data!$B$4*F998</f>
        <v>0</v>
      </c>
      <c r="P998" s="23">
        <f t="shared" si="280"/>
        <v>166.57380000000003</v>
      </c>
      <c r="Q998" s="23">
        <f>SUM($P$4:P998)/10000</f>
        <v>20.42571747975915</v>
      </c>
      <c r="R998" s="21">
        <f t="shared" si="281"/>
        <v>0</v>
      </c>
      <c r="S998">
        <f t="shared" si="282"/>
        <v>0</v>
      </c>
      <c r="T998">
        <f>SUM($S$4:S998)</f>
        <v>3446738.662990842</v>
      </c>
      <c r="U998">
        <f t="shared" si="283"/>
        <v>0.95742740638634505</v>
      </c>
      <c r="V998" s="21">
        <f t="shared" si="284"/>
        <v>0</v>
      </c>
      <c r="W998">
        <f t="shared" si="285"/>
        <v>0</v>
      </c>
      <c r="Y998">
        <f>SUM($W$4:W998)</f>
        <v>-1363201.661734248</v>
      </c>
      <c r="Z998">
        <f t="shared" si="272"/>
        <v>0.37866712825951332</v>
      </c>
      <c r="AA998">
        <f t="shared" si="286"/>
        <v>0</v>
      </c>
      <c r="AB998">
        <f t="shared" si="288"/>
        <v>0</v>
      </c>
      <c r="AC998">
        <f t="shared" si="287"/>
        <v>0</v>
      </c>
      <c r="AD998">
        <f t="shared" si="289"/>
        <v>0</v>
      </c>
      <c r="AE998">
        <f>SUM($AD$4:AD998)/3600</f>
        <v>0.30293370260761071</v>
      </c>
    </row>
    <row r="999" spans="1:31" x14ac:dyDescent="0.3">
      <c r="A999" s="8" t="s">
        <v>24</v>
      </c>
      <c r="B999" s="8">
        <v>995</v>
      </c>
      <c r="C999" s="8">
        <v>406</v>
      </c>
      <c r="D999" s="3">
        <f t="shared" si="273"/>
        <v>0</v>
      </c>
      <c r="E999" s="9">
        <v>0</v>
      </c>
      <c r="F999" s="21">
        <f t="shared" si="274"/>
        <v>0</v>
      </c>
      <c r="G999" s="5">
        <f t="shared" si="275"/>
        <v>0</v>
      </c>
      <c r="H999" s="5">
        <f t="shared" si="276"/>
        <v>0</v>
      </c>
      <c r="I999">
        <f>SUM($D$4:D999)</f>
        <v>7850.4166666666733</v>
      </c>
      <c r="J999">
        <f t="shared" si="277"/>
        <v>0</v>
      </c>
      <c r="K999">
        <f>Data!$B$4*9.81*0.012</f>
        <v>166.57380000000003</v>
      </c>
      <c r="L999" s="22">
        <f t="shared" si="278"/>
        <v>0</v>
      </c>
      <c r="M999" s="22">
        <f>SUM($L$4:L999)</f>
        <v>38516.243797591647</v>
      </c>
      <c r="N999" s="22">
        <f t="shared" si="279"/>
        <v>38.516243797591649</v>
      </c>
      <c r="O999">
        <f>Data!$B$4*F999</f>
        <v>0</v>
      </c>
      <c r="P999" s="23">
        <f t="shared" si="280"/>
        <v>166.57380000000003</v>
      </c>
      <c r="Q999" s="23">
        <f>SUM($P$4:P999)/10000</f>
        <v>20.442374859759152</v>
      </c>
      <c r="R999" s="21">
        <f t="shared" si="281"/>
        <v>0</v>
      </c>
      <c r="S999">
        <f t="shared" si="282"/>
        <v>0</v>
      </c>
      <c r="T999">
        <f>SUM($S$4:S999)</f>
        <v>3446738.662990842</v>
      </c>
      <c r="U999">
        <f t="shared" si="283"/>
        <v>0.95742740638634505</v>
      </c>
      <c r="V999" s="21">
        <f t="shared" si="284"/>
        <v>0</v>
      </c>
      <c r="W999">
        <f t="shared" si="285"/>
        <v>0</v>
      </c>
      <c r="Y999">
        <f>SUM($W$4:W999)</f>
        <v>-1363201.661734248</v>
      </c>
      <c r="Z999">
        <f t="shared" si="272"/>
        <v>0.37866712825951332</v>
      </c>
      <c r="AA999">
        <f t="shared" si="286"/>
        <v>0</v>
      </c>
      <c r="AB999">
        <f t="shared" si="288"/>
        <v>0</v>
      </c>
      <c r="AC999">
        <f t="shared" si="287"/>
        <v>0</v>
      </c>
      <c r="AD999">
        <f t="shared" si="289"/>
        <v>0</v>
      </c>
      <c r="AE999">
        <f>SUM($AD$4:AD999)/3600</f>
        <v>0.30293370260761071</v>
      </c>
    </row>
    <row r="1000" spans="1:31" x14ac:dyDescent="0.3">
      <c r="A1000" s="8" t="s">
        <v>24</v>
      </c>
      <c r="B1000" s="8">
        <v>996</v>
      </c>
      <c r="C1000" s="8">
        <v>407</v>
      </c>
      <c r="D1000" s="3">
        <f t="shared" si="273"/>
        <v>0</v>
      </c>
      <c r="E1000" s="9">
        <v>0</v>
      </c>
      <c r="F1000" s="21">
        <f t="shared" si="274"/>
        <v>0</v>
      </c>
      <c r="G1000" s="5">
        <f t="shared" si="275"/>
        <v>0</v>
      </c>
      <c r="H1000" s="5">
        <f t="shared" si="276"/>
        <v>0</v>
      </c>
      <c r="I1000">
        <f>SUM($D$4:D1000)</f>
        <v>7850.4166666666733</v>
      </c>
      <c r="J1000">
        <f t="shared" si="277"/>
        <v>0</v>
      </c>
      <c r="K1000">
        <f>Data!$B$4*9.81*0.012</f>
        <v>166.57380000000003</v>
      </c>
      <c r="L1000" s="22">
        <f t="shared" si="278"/>
        <v>0</v>
      </c>
      <c r="M1000" s="22">
        <f>SUM($L$4:L1000)</f>
        <v>38516.243797591647</v>
      </c>
      <c r="N1000" s="22">
        <f t="shared" si="279"/>
        <v>38.516243797591649</v>
      </c>
      <c r="O1000">
        <f>Data!$B$4*F1000</f>
        <v>0</v>
      </c>
      <c r="P1000" s="23">
        <f t="shared" si="280"/>
        <v>166.57380000000003</v>
      </c>
      <c r="Q1000" s="23">
        <f>SUM($P$4:P1000)/10000</f>
        <v>20.45903223975915</v>
      </c>
      <c r="R1000" s="21">
        <f t="shared" si="281"/>
        <v>0</v>
      </c>
      <c r="S1000">
        <f t="shared" si="282"/>
        <v>0</v>
      </c>
      <c r="T1000">
        <f>SUM($S$4:S1000)</f>
        <v>3446738.662990842</v>
      </c>
      <c r="U1000">
        <f t="shared" si="283"/>
        <v>0.95742740638634505</v>
      </c>
      <c r="V1000" s="21">
        <f t="shared" si="284"/>
        <v>0</v>
      </c>
      <c r="W1000">
        <f t="shared" si="285"/>
        <v>0</v>
      </c>
      <c r="Y1000">
        <f>SUM($W$4:W1000)</f>
        <v>-1363201.661734248</v>
      </c>
      <c r="Z1000">
        <f t="shared" si="272"/>
        <v>0.37866712825951332</v>
      </c>
      <c r="AA1000">
        <f t="shared" si="286"/>
        <v>0</v>
      </c>
      <c r="AB1000">
        <f t="shared" si="288"/>
        <v>0</v>
      </c>
      <c r="AC1000">
        <f t="shared" si="287"/>
        <v>0</v>
      </c>
      <c r="AD1000">
        <f t="shared" si="289"/>
        <v>0</v>
      </c>
      <c r="AE1000">
        <f>SUM($AD$4:AD1000)/3600</f>
        <v>0.30293370260761071</v>
      </c>
    </row>
    <row r="1001" spans="1:31" x14ac:dyDescent="0.3">
      <c r="A1001" s="8" t="s">
        <v>24</v>
      </c>
      <c r="B1001" s="8">
        <v>997</v>
      </c>
      <c r="C1001" s="8">
        <v>408</v>
      </c>
      <c r="D1001" s="3">
        <f t="shared" si="273"/>
        <v>0</v>
      </c>
      <c r="E1001" s="9">
        <v>0</v>
      </c>
      <c r="F1001" s="21">
        <f t="shared" si="274"/>
        <v>0</v>
      </c>
      <c r="G1001" s="5">
        <f t="shared" si="275"/>
        <v>0</v>
      </c>
      <c r="H1001" s="5">
        <f t="shared" si="276"/>
        <v>0</v>
      </c>
      <c r="I1001">
        <f>SUM($D$4:D1001)</f>
        <v>7850.4166666666733</v>
      </c>
      <c r="J1001">
        <f t="shared" si="277"/>
        <v>0</v>
      </c>
      <c r="K1001">
        <f>Data!$B$4*9.81*0.012</f>
        <v>166.57380000000003</v>
      </c>
      <c r="L1001" s="22">
        <f t="shared" si="278"/>
        <v>0</v>
      </c>
      <c r="M1001" s="22">
        <f>SUM($L$4:L1001)</f>
        <v>38516.243797591647</v>
      </c>
      <c r="N1001" s="22">
        <f t="shared" si="279"/>
        <v>38.516243797591649</v>
      </c>
      <c r="O1001">
        <f>Data!$B$4*F1001</f>
        <v>0</v>
      </c>
      <c r="P1001" s="23">
        <f t="shared" si="280"/>
        <v>166.57380000000003</v>
      </c>
      <c r="Q1001" s="23">
        <f>SUM($P$4:P1001)/10000</f>
        <v>20.475689619759152</v>
      </c>
      <c r="R1001" s="21">
        <f t="shared" si="281"/>
        <v>0</v>
      </c>
      <c r="S1001">
        <f t="shared" si="282"/>
        <v>0</v>
      </c>
      <c r="T1001">
        <f>SUM($S$4:S1001)</f>
        <v>3446738.662990842</v>
      </c>
      <c r="U1001">
        <f t="shared" si="283"/>
        <v>0.95742740638634505</v>
      </c>
      <c r="V1001" s="21">
        <f t="shared" si="284"/>
        <v>0</v>
      </c>
      <c r="W1001">
        <f t="shared" si="285"/>
        <v>0</v>
      </c>
      <c r="Y1001">
        <f>SUM($W$4:W1001)</f>
        <v>-1363201.661734248</v>
      </c>
      <c r="Z1001">
        <f t="shared" si="272"/>
        <v>0.37866712825951332</v>
      </c>
      <c r="AA1001">
        <f t="shared" si="286"/>
        <v>0</v>
      </c>
      <c r="AB1001">
        <f t="shared" si="288"/>
        <v>0</v>
      </c>
      <c r="AC1001">
        <f t="shared" si="287"/>
        <v>0</v>
      </c>
      <c r="AD1001">
        <f t="shared" si="289"/>
        <v>0</v>
      </c>
      <c r="AE1001">
        <f>SUM($AD$4:AD1001)/3600</f>
        <v>0.30293370260761071</v>
      </c>
    </row>
    <row r="1002" spans="1:31" x14ac:dyDescent="0.3">
      <c r="A1002" s="8" t="s">
        <v>24</v>
      </c>
      <c r="B1002" s="8">
        <v>998</v>
      </c>
      <c r="C1002" s="8">
        <v>409</v>
      </c>
      <c r="D1002" s="3">
        <f t="shared" si="273"/>
        <v>0</v>
      </c>
      <c r="E1002" s="9">
        <v>0</v>
      </c>
      <c r="F1002" s="21">
        <f t="shared" si="274"/>
        <v>0</v>
      </c>
      <c r="G1002" s="5">
        <f t="shared" si="275"/>
        <v>0</v>
      </c>
      <c r="H1002" s="5">
        <f t="shared" si="276"/>
        <v>0</v>
      </c>
      <c r="I1002">
        <f>SUM($D$4:D1002)</f>
        <v>7850.4166666666733</v>
      </c>
      <c r="J1002">
        <f t="shared" si="277"/>
        <v>0</v>
      </c>
      <c r="K1002">
        <f>Data!$B$4*9.81*0.012</f>
        <v>166.57380000000003</v>
      </c>
      <c r="L1002" s="22">
        <f t="shared" si="278"/>
        <v>0</v>
      </c>
      <c r="M1002" s="22">
        <f>SUM($L$4:L1002)</f>
        <v>38516.243797591647</v>
      </c>
      <c r="N1002" s="22">
        <f t="shared" si="279"/>
        <v>38.516243797591649</v>
      </c>
      <c r="O1002">
        <f>Data!$B$4*F1002</f>
        <v>0</v>
      </c>
      <c r="P1002" s="23">
        <f t="shared" si="280"/>
        <v>166.57380000000003</v>
      </c>
      <c r="Q1002" s="23">
        <f>SUM($P$4:P1002)/10000</f>
        <v>20.492346999759153</v>
      </c>
      <c r="R1002" s="21">
        <f t="shared" si="281"/>
        <v>0</v>
      </c>
      <c r="S1002">
        <f t="shared" si="282"/>
        <v>0</v>
      </c>
      <c r="T1002">
        <f>SUM($S$4:S1002)</f>
        <v>3446738.662990842</v>
      </c>
      <c r="U1002">
        <f t="shared" si="283"/>
        <v>0.95742740638634505</v>
      </c>
      <c r="V1002" s="21">
        <f t="shared" si="284"/>
        <v>0</v>
      </c>
      <c r="W1002">
        <f t="shared" si="285"/>
        <v>0</v>
      </c>
      <c r="Y1002">
        <f>SUM($W$4:W1002)</f>
        <v>-1363201.661734248</v>
      </c>
      <c r="Z1002">
        <f t="shared" ref="Z1002:Z1065" si="290">Y1002/3600000*-1</f>
        <v>0.37866712825951332</v>
      </c>
      <c r="AA1002">
        <f t="shared" si="286"/>
        <v>0</v>
      </c>
      <c r="AB1002">
        <f t="shared" si="288"/>
        <v>0</v>
      </c>
      <c r="AC1002">
        <f t="shared" si="287"/>
        <v>0</v>
      </c>
      <c r="AD1002">
        <f t="shared" si="289"/>
        <v>0</v>
      </c>
      <c r="AE1002">
        <f>SUM($AD$4:AD1002)/3600</f>
        <v>0.30293370260761071</v>
      </c>
    </row>
    <row r="1003" spans="1:31" x14ac:dyDescent="0.3">
      <c r="A1003" s="8" t="s">
        <v>24</v>
      </c>
      <c r="B1003" s="8">
        <v>999</v>
      </c>
      <c r="C1003" s="8">
        <v>410</v>
      </c>
      <c r="D1003" s="3">
        <f t="shared" si="273"/>
        <v>0</v>
      </c>
      <c r="E1003" s="9">
        <v>0</v>
      </c>
      <c r="F1003" s="21">
        <f t="shared" si="274"/>
        <v>0</v>
      </c>
      <c r="G1003" s="5">
        <f t="shared" si="275"/>
        <v>0</v>
      </c>
      <c r="H1003" s="5">
        <f t="shared" si="276"/>
        <v>0</v>
      </c>
      <c r="I1003">
        <f>SUM($D$4:D1003)</f>
        <v>7850.4166666666733</v>
      </c>
      <c r="J1003">
        <f t="shared" si="277"/>
        <v>0</v>
      </c>
      <c r="K1003">
        <f>Data!$B$4*9.81*0.012</f>
        <v>166.57380000000003</v>
      </c>
      <c r="L1003" s="22">
        <f t="shared" si="278"/>
        <v>0</v>
      </c>
      <c r="M1003" s="22">
        <f>SUM($L$4:L1003)</f>
        <v>38516.243797591647</v>
      </c>
      <c r="N1003" s="22">
        <f t="shared" si="279"/>
        <v>38.516243797591649</v>
      </c>
      <c r="O1003">
        <f>Data!$B$4*F1003</f>
        <v>0</v>
      </c>
      <c r="P1003" s="23">
        <f t="shared" si="280"/>
        <v>166.57380000000003</v>
      </c>
      <c r="Q1003" s="23">
        <f>SUM($P$4:P1003)/10000</f>
        <v>20.509004379759155</v>
      </c>
      <c r="R1003" s="21">
        <f t="shared" si="281"/>
        <v>0</v>
      </c>
      <c r="S1003">
        <f t="shared" si="282"/>
        <v>0</v>
      </c>
      <c r="T1003">
        <f>SUM($S$4:S1003)</f>
        <v>3446738.662990842</v>
      </c>
      <c r="U1003">
        <f t="shared" si="283"/>
        <v>0.95742740638634505</v>
      </c>
      <c r="V1003" s="21">
        <f t="shared" si="284"/>
        <v>0</v>
      </c>
      <c r="W1003">
        <f t="shared" si="285"/>
        <v>0</v>
      </c>
      <c r="Y1003">
        <f>SUM($W$4:W1003)</f>
        <v>-1363201.661734248</v>
      </c>
      <c r="Z1003">
        <f t="shared" si="290"/>
        <v>0.37866712825951332</v>
      </c>
      <c r="AA1003">
        <f t="shared" si="286"/>
        <v>0</v>
      </c>
      <c r="AB1003">
        <f t="shared" si="288"/>
        <v>0</v>
      </c>
      <c r="AC1003">
        <f t="shared" si="287"/>
        <v>0</v>
      </c>
      <c r="AD1003">
        <f t="shared" si="289"/>
        <v>0</v>
      </c>
      <c r="AE1003">
        <f>SUM($AD$4:AD1003)/3600</f>
        <v>0.30293370260761071</v>
      </c>
    </row>
    <row r="1004" spans="1:31" x14ac:dyDescent="0.3">
      <c r="A1004" s="8" t="s">
        <v>24</v>
      </c>
      <c r="B1004" s="8">
        <v>1000</v>
      </c>
      <c r="C1004" s="8">
        <v>411</v>
      </c>
      <c r="D1004" s="3">
        <f t="shared" si="273"/>
        <v>0</v>
      </c>
      <c r="E1004" s="9">
        <v>0</v>
      </c>
      <c r="F1004" s="21">
        <f t="shared" si="274"/>
        <v>0</v>
      </c>
      <c r="G1004" s="5">
        <f t="shared" si="275"/>
        <v>0</v>
      </c>
      <c r="H1004" s="5">
        <f t="shared" si="276"/>
        <v>0</v>
      </c>
      <c r="I1004">
        <f>SUM($D$4:D1004)</f>
        <v>7850.4166666666733</v>
      </c>
      <c r="J1004">
        <f t="shared" si="277"/>
        <v>0</v>
      </c>
      <c r="K1004">
        <f>Data!$B$4*9.81*0.012</f>
        <v>166.57380000000003</v>
      </c>
      <c r="L1004" s="22">
        <f t="shared" si="278"/>
        <v>0</v>
      </c>
      <c r="M1004" s="22">
        <f>SUM($L$4:L1004)</f>
        <v>38516.243797591647</v>
      </c>
      <c r="N1004" s="22">
        <f t="shared" si="279"/>
        <v>38.516243797591649</v>
      </c>
      <c r="O1004">
        <f>Data!$B$4*F1004</f>
        <v>0</v>
      </c>
      <c r="P1004" s="23">
        <f t="shared" si="280"/>
        <v>166.57380000000003</v>
      </c>
      <c r="Q1004" s="23">
        <f>SUM($P$4:P1004)/10000</f>
        <v>20.525661759759156</v>
      </c>
      <c r="R1004" s="21">
        <f t="shared" si="281"/>
        <v>0</v>
      </c>
      <c r="S1004">
        <f t="shared" si="282"/>
        <v>0</v>
      </c>
      <c r="T1004">
        <f>SUM($S$4:S1004)</f>
        <v>3446738.662990842</v>
      </c>
      <c r="U1004">
        <f t="shared" si="283"/>
        <v>0.95742740638634505</v>
      </c>
      <c r="V1004" s="21">
        <f t="shared" si="284"/>
        <v>0</v>
      </c>
      <c r="W1004">
        <f t="shared" si="285"/>
        <v>0</v>
      </c>
      <c r="Y1004">
        <f>SUM($W$4:W1004)</f>
        <v>-1363201.661734248</v>
      </c>
      <c r="Z1004">
        <f t="shared" si="290"/>
        <v>0.37866712825951332</v>
      </c>
      <c r="AA1004">
        <f t="shared" si="286"/>
        <v>0</v>
      </c>
      <c r="AB1004">
        <f t="shared" si="288"/>
        <v>0</v>
      </c>
      <c r="AC1004">
        <f t="shared" si="287"/>
        <v>0</v>
      </c>
      <c r="AD1004">
        <f t="shared" si="289"/>
        <v>0</v>
      </c>
      <c r="AE1004">
        <f>SUM($AD$4:AD1004)/3600</f>
        <v>0.30293370260761071</v>
      </c>
    </row>
    <row r="1005" spans="1:31" x14ac:dyDescent="0.3">
      <c r="A1005" s="8" t="s">
        <v>24</v>
      </c>
      <c r="B1005" s="8">
        <v>1001</v>
      </c>
      <c r="C1005" s="8">
        <v>412</v>
      </c>
      <c r="D1005" s="3">
        <f t="shared" si="273"/>
        <v>0</v>
      </c>
      <c r="E1005" s="9">
        <v>0</v>
      </c>
      <c r="F1005" s="21">
        <f t="shared" si="274"/>
        <v>0</v>
      </c>
      <c r="G1005" s="5">
        <f t="shared" si="275"/>
        <v>0</v>
      </c>
      <c r="H1005" s="5">
        <f t="shared" si="276"/>
        <v>0</v>
      </c>
      <c r="I1005">
        <f>SUM($D$4:D1005)</f>
        <v>7850.4166666666733</v>
      </c>
      <c r="J1005">
        <f t="shared" si="277"/>
        <v>0</v>
      </c>
      <c r="K1005">
        <f>Data!$B$4*9.81*0.012</f>
        <v>166.57380000000003</v>
      </c>
      <c r="L1005" s="22">
        <f t="shared" si="278"/>
        <v>0</v>
      </c>
      <c r="M1005" s="22">
        <f>SUM($L$4:L1005)</f>
        <v>38516.243797591647</v>
      </c>
      <c r="N1005" s="22">
        <f t="shared" si="279"/>
        <v>38.516243797591649</v>
      </c>
      <c r="O1005">
        <f>Data!$B$4*F1005</f>
        <v>0</v>
      </c>
      <c r="P1005" s="23">
        <f t="shared" si="280"/>
        <v>166.57380000000003</v>
      </c>
      <c r="Q1005" s="23">
        <f>SUM($P$4:P1005)/10000</f>
        <v>20.542319139759158</v>
      </c>
      <c r="R1005" s="21">
        <f t="shared" si="281"/>
        <v>0</v>
      </c>
      <c r="S1005">
        <f t="shared" si="282"/>
        <v>0</v>
      </c>
      <c r="T1005">
        <f>SUM($S$4:S1005)</f>
        <v>3446738.662990842</v>
      </c>
      <c r="U1005">
        <f t="shared" si="283"/>
        <v>0.95742740638634505</v>
      </c>
      <c r="V1005" s="21">
        <f t="shared" si="284"/>
        <v>0</v>
      </c>
      <c r="W1005">
        <f t="shared" si="285"/>
        <v>0</v>
      </c>
      <c r="Y1005">
        <f>SUM($W$4:W1005)</f>
        <v>-1363201.661734248</v>
      </c>
      <c r="Z1005">
        <f t="shared" si="290"/>
        <v>0.37866712825951332</v>
      </c>
      <c r="AA1005">
        <f t="shared" si="286"/>
        <v>0</v>
      </c>
      <c r="AB1005">
        <f t="shared" si="288"/>
        <v>0</v>
      </c>
      <c r="AC1005">
        <f t="shared" si="287"/>
        <v>0</v>
      </c>
      <c r="AD1005">
        <f t="shared" si="289"/>
        <v>0</v>
      </c>
      <c r="AE1005">
        <f>SUM($AD$4:AD1005)/3600</f>
        <v>0.30293370260761071</v>
      </c>
    </row>
    <row r="1006" spans="1:31" x14ac:dyDescent="0.3">
      <c r="A1006" s="8" t="s">
        <v>24</v>
      </c>
      <c r="B1006" s="8">
        <v>1002</v>
      </c>
      <c r="C1006" s="8">
        <v>413</v>
      </c>
      <c r="D1006" s="3">
        <f t="shared" si="273"/>
        <v>0</v>
      </c>
      <c r="E1006" s="9">
        <v>0</v>
      </c>
      <c r="F1006" s="21">
        <f t="shared" si="274"/>
        <v>0</v>
      </c>
      <c r="G1006" s="5">
        <f t="shared" si="275"/>
        <v>0</v>
      </c>
      <c r="H1006" s="5">
        <f t="shared" si="276"/>
        <v>0</v>
      </c>
      <c r="I1006">
        <f>SUM($D$4:D1006)</f>
        <v>7850.4166666666733</v>
      </c>
      <c r="J1006">
        <f t="shared" si="277"/>
        <v>0</v>
      </c>
      <c r="K1006">
        <f>Data!$B$4*9.81*0.012</f>
        <v>166.57380000000003</v>
      </c>
      <c r="L1006" s="22">
        <f t="shared" si="278"/>
        <v>0</v>
      </c>
      <c r="M1006" s="22">
        <f>SUM($L$4:L1006)</f>
        <v>38516.243797591647</v>
      </c>
      <c r="N1006" s="22">
        <f t="shared" si="279"/>
        <v>38.516243797591649</v>
      </c>
      <c r="O1006">
        <f>Data!$B$4*F1006</f>
        <v>0</v>
      </c>
      <c r="P1006" s="23">
        <f t="shared" si="280"/>
        <v>166.57380000000003</v>
      </c>
      <c r="Q1006" s="23">
        <f>SUM($P$4:P1006)/10000</f>
        <v>20.55897651975916</v>
      </c>
      <c r="R1006" s="21">
        <f t="shared" si="281"/>
        <v>0</v>
      </c>
      <c r="S1006">
        <f t="shared" si="282"/>
        <v>0</v>
      </c>
      <c r="T1006">
        <f>SUM($S$4:S1006)</f>
        <v>3446738.662990842</v>
      </c>
      <c r="U1006">
        <f t="shared" si="283"/>
        <v>0.95742740638634505</v>
      </c>
      <c r="V1006" s="21">
        <f t="shared" si="284"/>
        <v>0</v>
      </c>
      <c r="W1006">
        <f t="shared" si="285"/>
        <v>0</v>
      </c>
      <c r="Y1006">
        <f>SUM($W$4:W1006)</f>
        <v>-1363201.661734248</v>
      </c>
      <c r="Z1006">
        <f t="shared" si="290"/>
        <v>0.37866712825951332</v>
      </c>
      <c r="AA1006">
        <f t="shared" si="286"/>
        <v>0</v>
      </c>
      <c r="AB1006">
        <f t="shared" si="288"/>
        <v>0</v>
      </c>
      <c r="AC1006">
        <f t="shared" si="287"/>
        <v>0</v>
      </c>
      <c r="AD1006">
        <f t="shared" si="289"/>
        <v>0</v>
      </c>
      <c r="AE1006">
        <f>SUM($AD$4:AD1006)/3600</f>
        <v>0.30293370260761071</v>
      </c>
    </row>
    <row r="1007" spans="1:31" x14ac:dyDescent="0.3">
      <c r="A1007" s="8" t="s">
        <v>24</v>
      </c>
      <c r="B1007" s="8">
        <v>1003</v>
      </c>
      <c r="C1007" s="8">
        <v>414</v>
      </c>
      <c r="D1007" s="3">
        <f t="shared" si="273"/>
        <v>0</v>
      </c>
      <c r="E1007" s="9">
        <v>0</v>
      </c>
      <c r="F1007" s="21">
        <f t="shared" si="274"/>
        <v>0</v>
      </c>
      <c r="G1007" s="5">
        <f t="shared" si="275"/>
        <v>0</v>
      </c>
      <c r="H1007" s="5">
        <f t="shared" si="276"/>
        <v>0</v>
      </c>
      <c r="I1007">
        <f>SUM($D$4:D1007)</f>
        <v>7850.4166666666733</v>
      </c>
      <c r="J1007">
        <f t="shared" si="277"/>
        <v>0</v>
      </c>
      <c r="K1007">
        <f>Data!$B$4*9.81*0.012</f>
        <v>166.57380000000003</v>
      </c>
      <c r="L1007" s="22">
        <f t="shared" si="278"/>
        <v>0</v>
      </c>
      <c r="M1007" s="22">
        <f>SUM($L$4:L1007)</f>
        <v>38516.243797591647</v>
      </c>
      <c r="N1007" s="22">
        <f t="shared" si="279"/>
        <v>38.516243797591649</v>
      </c>
      <c r="O1007">
        <f>Data!$B$4*F1007</f>
        <v>0</v>
      </c>
      <c r="P1007" s="23">
        <f t="shared" si="280"/>
        <v>166.57380000000003</v>
      </c>
      <c r="Q1007" s="23">
        <f>SUM($P$4:P1007)/10000</f>
        <v>20.575633899759161</v>
      </c>
      <c r="R1007" s="21">
        <f t="shared" si="281"/>
        <v>0</v>
      </c>
      <c r="S1007">
        <f t="shared" si="282"/>
        <v>0</v>
      </c>
      <c r="T1007">
        <f>SUM($S$4:S1007)</f>
        <v>3446738.662990842</v>
      </c>
      <c r="U1007">
        <f t="shared" si="283"/>
        <v>0.95742740638634505</v>
      </c>
      <c r="V1007" s="21">
        <f t="shared" si="284"/>
        <v>0</v>
      </c>
      <c r="W1007">
        <f t="shared" si="285"/>
        <v>0</v>
      </c>
      <c r="Y1007">
        <f>SUM($W$4:W1007)</f>
        <v>-1363201.661734248</v>
      </c>
      <c r="Z1007">
        <f t="shared" si="290"/>
        <v>0.37866712825951332</v>
      </c>
      <c r="AA1007">
        <f t="shared" si="286"/>
        <v>0</v>
      </c>
      <c r="AB1007">
        <f t="shared" si="288"/>
        <v>0</v>
      </c>
      <c r="AC1007">
        <f t="shared" si="287"/>
        <v>0</v>
      </c>
      <c r="AD1007">
        <f t="shared" si="289"/>
        <v>0</v>
      </c>
      <c r="AE1007">
        <f>SUM($AD$4:AD1007)/3600</f>
        <v>0.30293370260761071</v>
      </c>
    </row>
    <row r="1008" spans="1:31" x14ac:dyDescent="0.3">
      <c r="A1008" s="8" t="s">
        <v>24</v>
      </c>
      <c r="B1008" s="8">
        <v>1004</v>
      </c>
      <c r="C1008" s="8">
        <v>415</v>
      </c>
      <c r="D1008" s="3">
        <f t="shared" si="273"/>
        <v>0</v>
      </c>
      <c r="E1008" s="9">
        <v>0</v>
      </c>
      <c r="F1008" s="21">
        <f t="shared" si="274"/>
        <v>0</v>
      </c>
      <c r="G1008" s="5">
        <f t="shared" si="275"/>
        <v>0</v>
      </c>
      <c r="H1008" s="5">
        <f t="shared" si="276"/>
        <v>0</v>
      </c>
      <c r="I1008">
        <f>SUM($D$4:D1008)</f>
        <v>7850.4166666666733</v>
      </c>
      <c r="J1008">
        <f t="shared" si="277"/>
        <v>0</v>
      </c>
      <c r="K1008">
        <f>Data!$B$4*9.81*0.012</f>
        <v>166.57380000000003</v>
      </c>
      <c r="L1008" s="22">
        <f t="shared" si="278"/>
        <v>0</v>
      </c>
      <c r="M1008" s="22">
        <f>SUM($L$4:L1008)</f>
        <v>38516.243797591647</v>
      </c>
      <c r="N1008" s="22">
        <f t="shared" si="279"/>
        <v>38.516243797591649</v>
      </c>
      <c r="O1008">
        <f>Data!$B$4*F1008</f>
        <v>0</v>
      </c>
      <c r="P1008" s="23">
        <f t="shared" si="280"/>
        <v>166.57380000000003</v>
      </c>
      <c r="Q1008" s="23">
        <f>SUM($P$4:P1008)/10000</f>
        <v>20.592291279759163</v>
      </c>
      <c r="R1008" s="21">
        <f t="shared" si="281"/>
        <v>0</v>
      </c>
      <c r="S1008">
        <f t="shared" si="282"/>
        <v>0</v>
      </c>
      <c r="T1008">
        <f>SUM($S$4:S1008)</f>
        <v>3446738.662990842</v>
      </c>
      <c r="U1008">
        <f t="shared" si="283"/>
        <v>0.95742740638634505</v>
      </c>
      <c r="V1008" s="21">
        <f t="shared" si="284"/>
        <v>0</v>
      </c>
      <c r="W1008">
        <f t="shared" si="285"/>
        <v>0</v>
      </c>
      <c r="Y1008">
        <f>SUM($W$4:W1008)</f>
        <v>-1363201.661734248</v>
      </c>
      <c r="Z1008">
        <f t="shared" si="290"/>
        <v>0.37866712825951332</v>
      </c>
      <c r="AA1008">
        <f t="shared" si="286"/>
        <v>0</v>
      </c>
      <c r="AB1008">
        <f t="shared" si="288"/>
        <v>0</v>
      </c>
      <c r="AC1008">
        <f t="shared" si="287"/>
        <v>0</v>
      </c>
      <c r="AD1008">
        <f t="shared" si="289"/>
        <v>0</v>
      </c>
      <c r="AE1008">
        <f>SUM($AD$4:AD1008)/3600</f>
        <v>0.30293370260761071</v>
      </c>
    </row>
    <row r="1009" spans="1:31" x14ac:dyDescent="0.3">
      <c r="A1009" s="8" t="s">
        <v>24</v>
      </c>
      <c r="B1009" s="8">
        <v>1005</v>
      </c>
      <c r="C1009" s="8">
        <v>416</v>
      </c>
      <c r="D1009" s="3">
        <f t="shared" si="273"/>
        <v>0</v>
      </c>
      <c r="E1009" s="9">
        <v>0</v>
      </c>
      <c r="F1009" s="21">
        <f t="shared" si="274"/>
        <v>0</v>
      </c>
      <c r="G1009" s="5">
        <f t="shared" si="275"/>
        <v>0</v>
      </c>
      <c r="H1009" s="5">
        <f t="shared" si="276"/>
        <v>0</v>
      </c>
      <c r="I1009">
        <f>SUM($D$4:D1009)</f>
        <v>7850.4166666666733</v>
      </c>
      <c r="J1009">
        <f t="shared" si="277"/>
        <v>0</v>
      </c>
      <c r="K1009">
        <f>Data!$B$4*9.81*0.012</f>
        <v>166.57380000000003</v>
      </c>
      <c r="L1009" s="22">
        <f t="shared" si="278"/>
        <v>0</v>
      </c>
      <c r="M1009" s="22">
        <f>SUM($L$4:L1009)</f>
        <v>38516.243797591647</v>
      </c>
      <c r="N1009" s="22">
        <f t="shared" si="279"/>
        <v>38.516243797591649</v>
      </c>
      <c r="O1009">
        <f>Data!$B$4*F1009</f>
        <v>0</v>
      </c>
      <c r="P1009" s="23">
        <f t="shared" si="280"/>
        <v>166.57380000000003</v>
      </c>
      <c r="Q1009" s="23">
        <f>SUM($P$4:P1009)/10000</f>
        <v>20.608948659759164</v>
      </c>
      <c r="R1009" s="21">
        <f t="shared" si="281"/>
        <v>0</v>
      </c>
      <c r="S1009">
        <f t="shared" si="282"/>
        <v>0</v>
      </c>
      <c r="T1009">
        <f>SUM($S$4:S1009)</f>
        <v>3446738.662990842</v>
      </c>
      <c r="U1009">
        <f t="shared" si="283"/>
        <v>0.95742740638634505</v>
      </c>
      <c r="V1009" s="21">
        <f t="shared" si="284"/>
        <v>0</v>
      </c>
      <c r="W1009">
        <f t="shared" si="285"/>
        <v>0</v>
      </c>
      <c r="Y1009">
        <f>SUM($W$4:W1009)</f>
        <v>-1363201.661734248</v>
      </c>
      <c r="Z1009">
        <f t="shared" si="290"/>
        <v>0.37866712825951332</v>
      </c>
      <c r="AA1009">
        <f t="shared" si="286"/>
        <v>0</v>
      </c>
      <c r="AB1009">
        <f t="shared" si="288"/>
        <v>0</v>
      </c>
      <c r="AC1009">
        <f t="shared" si="287"/>
        <v>0</v>
      </c>
      <c r="AD1009">
        <f t="shared" si="289"/>
        <v>0</v>
      </c>
      <c r="AE1009">
        <f>SUM($AD$4:AD1009)/3600</f>
        <v>0.30293370260761071</v>
      </c>
    </row>
    <row r="1010" spans="1:31" x14ac:dyDescent="0.3">
      <c r="A1010" s="8" t="s">
        <v>24</v>
      </c>
      <c r="B1010" s="8">
        <v>1006</v>
      </c>
      <c r="C1010" s="8">
        <v>417</v>
      </c>
      <c r="D1010" s="3">
        <f t="shared" si="273"/>
        <v>0</v>
      </c>
      <c r="E1010" s="9">
        <v>0</v>
      </c>
      <c r="F1010" s="21">
        <f t="shared" si="274"/>
        <v>0</v>
      </c>
      <c r="G1010" s="5">
        <f t="shared" si="275"/>
        <v>0</v>
      </c>
      <c r="H1010" s="5">
        <f t="shared" si="276"/>
        <v>0</v>
      </c>
      <c r="I1010">
        <f>SUM($D$4:D1010)</f>
        <v>7850.4166666666733</v>
      </c>
      <c r="J1010">
        <f t="shared" si="277"/>
        <v>0</v>
      </c>
      <c r="K1010">
        <f>Data!$B$4*9.81*0.012</f>
        <v>166.57380000000003</v>
      </c>
      <c r="L1010" s="22">
        <f t="shared" si="278"/>
        <v>0</v>
      </c>
      <c r="M1010" s="22">
        <f>SUM($L$4:L1010)</f>
        <v>38516.243797591647</v>
      </c>
      <c r="N1010" s="22">
        <f t="shared" si="279"/>
        <v>38.516243797591649</v>
      </c>
      <c r="O1010">
        <f>Data!$B$4*F1010</f>
        <v>0</v>
      </c>
      <c r="P1010" s="23">
        <f t="shared" si="280"/>
        <v>166.57380000000003</v>
      </c>
      <c r="Q1010" s="23">
        <f>SUM($P$4:P1010)/10000</f>
        <v>20.625606039759166</v>
      </c>
      <c r="R1010" s="21">
        <f t="shared" si="281"/>
        <v>0</v>
      </c>
      <c r="S1010">
        <f t="shared" si="282"/>
        <v>0</v>
      </c>
      <c r="T1010">
        <f>SUM($S$4:S1010)</f>
        <v>3446738.662990842</v>
      </c>
      <c r="U1010">
        <f t="shared" si="283"/>
        <v>0.95742740638634505</v>
      </c>
      <c r="V1010" s="21">
        <f t="shared" si="284"/>
        <v>0</v>
      </c>
      <c r="W1010">
        <f t="shared" si="285"/>
        <v>0</v>
      </c>
      <c r="Y1010">
        <f>SUM($W$4:W1010)</f>
        <v>-1363201.661734248</v>
      </c>
      <c r="Z1010">
        <f t="shared" si="290"/>
        <v>0.37866712825951332</v>
      </c>
      <c r="AA1010">
        <f t="shared" si="286"/>
        <v>0</v>
      </c>
      <c r="AB1010">
        <f t="shared" si="288"/>
        <v>0</v>
      </c>
      <c r="AC1010">
        <f t="shared" si="287"/>
        <v>0</v>
      </c>
      <c r="AD1010">
        <f t="shared" si="289"/>
        <v>0</v>
      </c>
      <c r="AE1010">
        <f>SUM($AD$4:AD1010)/3600</f>
        <v>0.30293370260761071</v>
      </c>
    </row>
    <row r="1011" spans="1:31" x14ac:dyDescent="0.3">
      <c r="A1011" s="8" t="s">
        <v>24</v>
      </c>
      <c r="B1011" s="8">
        <v>1007</v>
      </c>
      <c r="C1011" s="8">
        <v>418</v>
      </c>
      <c r="D1011" s="3">
        <f t="shared" si="273"/>
        <v>0</v>
      </c>
      <c r="E1011" s="9">
        <v>0</v>
      </c>
      <c r="F1011" s="21">
        <f t="shared" si="274"/>
        <v>0</v>
      </c>
      <c r="G1011" s="5">
        <f t="shared" si="275"/>
        <v>0</v>
      </c>
      <c r="H1011" s="5">
        <f t="shared" si="276"/>
        <v>0</v>
      </c>
      <c r="I1011">
        <f>SUM($D$4:D1011)</f>
        <v>7850.4166666666733</v>
      </c>
      <c r="J1011">
        <f t="shared" si="277"/>
        <v>0</v>
      </c>
      <c r="K1011">
        <f>Data!$B$4*9.81*0.012</f>
        <v>166.57380000000003</v>
      </c>
      <c r="L1011" s="22">
        <f t="shared" si="278"/>
        <v>0</v>
      </c>
      <c r="M1011" s="22">
        <f>SUM($L$4:L1011)</f>
        <v>38516.243797591647</v>
      </c>
      <c r="N1011" s="22">
        <f t="shared" si="279"/>
        <v>38.516243797591649</v>
      </c>
      <c r="O1011">
        <f>Data!$B$4*F1011</f>
        <v>0</v>
      </c>
      <c r="P1011" s="23">
        <f t="shared" si="280"/>
        <v>166.57380000000003</v>
      </c>
      <c r="Q1011" s="23">
        <f>SUM($P$4:P1011)/10000</f>
        <v>20.642263419759164</v>
      </c>
      <c r="R1011" s="21">
        <f t="shared" si="281"/>
        <v>0</v>
      </c>
      <c r="S1011">
        <f t="shared" si="282"/>
        <v>0</v>
      </c>
      <c r="T1011">
        <f>SUM($S$4:S1011)</f>
        <v>3446738.662990842</v>
      </c>
      <c r="U1011">
        <f t="shared" si="283"/>
        <v>0.95742740638634505</v>
      </c>
      <c r="V1011" s="21">
        <f t="shared" si="284"/>
        <v>0</v>
      </c>
      <c r="W1011">
        <f t="shared" si="285"/>
        <v>0</v>
      </c>
      <c r="Y1011">
        <f>SUM($W$4:W1011)</f>
        <v>-1363201.661734248</v>
      </c>
      <c r="Z1011">
        <f t="shared" si="290"/>
        <v>0.37866712825951332</v>
      </c>
      <c r="AA1011">
        <f t="shared" si="286"/>
        <v>0</v>
      </c>
      <c r="AB1011">
        <f t="shared" si="288"/>
        <v>0</v>
      </c>
      <c r="AC1011">
        <f t="shared" si="287"/>
        <v>0</v>
      </c>
      <c r="AD1011">
        <f t="shared" si="289"/>
        <v>0</v>
      </c>
      <c r="AE1011">
        <f>SUM($AD$4:AD1011)/3600</f>
        <v>0.30293370260761071</v>
      </c>
    </row>
    <row r="1012" spans="1:31" x14ac:dyDescent="0.3">
      <c r="A1012" s="8" t="s">
        <v>24</v>
      </c>
      <c r="B1012" s="8">
        <v>1008</v>
      </c>
      <c r="C1012" s="8">
        <v>419</v>
      </c>
      <c r="D1012" s="3">
        <f t="shared" si="273"/>
        <v>0</v>
      </c>
      <c r="E1012" s="9">
        <v>0</v>
      </c>
      <c r="F1012" s="21">
        <f t="shared" si="274"/>
        <v>0</v>
      </c>
      <c r="G1012" s="5">
        <f t="shared" si="275"/>
        <v>0</v>
      </c>
      <c r="H1012" s="5">
        <f t="shared" si="276"/>
        <v>0</v>
      </c>
      <c r="I1012">
        <f>SUM($D$4:D1012)</f>
        <v>7850.4166666666733</v>
      </c>
      <c r="J1012">
        <f t="shared" si="277"/>
        <v>0</v>
      </c>
      <c r="K1012">
        <f>Data!$B$4*9.81*0.012</f>
        <v>166.57380000000003</v>
      </c>
      <c r="L1012" s="22">
        <f t="shared" si="278"/>
        <v>0</v>
      </c>
      <c r="M1012" s="22">
        <f>SUM($L$4:L1012)</f>
        <v>38516.243797591647</v>
      </c>
      <c r="N1012" s="22">
        <f t="shared" si="279"/>
        <v>38.516243797591649</v>
      </c>
      <c r="O1012">
        <f>Data!$B$4*F1012</f>
        <v>0</v>
      </c>
      <c r="P1012" s="23">
        <f t="shared" si="280"/>
        <v>166.57380000000003</v>
      </c>
      <c r="Q1012" s="23">
        <f>SUM($P$4:P1012)/10000</f>
        <v>20.658920799759166</v>
      </c>
      <c r="R1012" s="21">
        <f t="shared" si="281"/>
        <v>0</v>
      </c>
      <c r="S1012">
        <f t="shared" si="282"/>
        <v>0</v>
      </c>
      <c r="T1012">
        <f>SUM($S$4:S1012)</f>
        <v>3446738.662990842</v>
      </c>
      <c r="U1012">
        <f t="shared" si="283"/>
        <v>0.95742740638634505</v>
      </c>
      <c r="V1012" s="21">
        <f t="shared" si="284"/>
        <v>0</v>
      </c>
      <c r="W1012">
        <f t="shared" si="285"/>
        <v>0</v>
      </c>
      <c r="Y1012">
        <f>SUM($W$4:W1012)</f>
        <v>-1363201.661734248</v>
      </c>
      <c r="Z1012">
        <f t="shared" si="290"/>
        <v>0.37866712825951332</v>
      </c>
      <c r="AA1012">
        <f t="shared" si="286"/>
        <v>0</v>
      </c>
      <c r="AB1012">
        <f t="shared" si="288"/>
        <v>0</v>
      </c>
      <c r="AC1012">
        <f t="shared" si="287"/>
        <v>0</v>
      </c>
      <c r="AD1012">
        <f t="shared" si="289"/>
        <v>0</v>
      </c>
      <c r="AE1012">
        <f>SUM($AD$4:AD1012)/3600</f>
        <v>0.30293370260761071</v>
      </c>
    </row>
    <row r="1013" spans="1:31" x14ac:dyDescent="0.3">
      <c r="A1013" s="8" t="s">
        <v>24</v>
      </c>
      <c r="B1013" s="8">
        <v>1009</v>
      </c>
      <c r="C1013" s="8">
        <v>420</v>
      </c>
      <c r="D1013" s="3">
        <f t="shared" si="273"/>
        <v>0</v>
      </c>
      <c r="E1013" s="9">
        <v>0</v>
      </c>
      <c r="F1013" s="21">
        <f t="shared" si="274"/>
        <v>0</v>
      </c>
      <c r="G1013" s="5">
        <f t="shared" si="275"/>
        <v>0</v>
      </c>
      <c r="H1013" s="5">
        <f t="shared" si="276"/>
        <v>0</v>
      </c>
      <c r="I1013">
        <f>SUM($D$4:D1013)</f>
        <v>7850.4166666666733</v>
      </c>
      <c r="J1013">
        <f t="shared" si="277"/>
        <v>0</v>
      </c>
      <c r="K1013">
        <f>Data!$B$4*9.81*0.012</f>
        <v>166.57380000000003</v>
      </c>
      <c r="L1013" s="22">
        <f t="shared" si="278"/>
        <v>0</v>
      </c>
      <c r="M1013" s="22">
        <f>SUM($L$4:L1013)</f>
        <v>38516.243797591647</v>
      </c>
      <c r="N1013" s="22">
        <f t="shared" si="279"/>
        <v>38.516243797591649</v>
      </c>
      <c r="O1013">
        <f>Data!$B$4*F1013</f>
        <v>0</v>
      </c>
      <c r="P1013" s="23">
        <f t="shared" si="280"/>
        <v>166.57380000000003</v>
      </c>
      <c r="Q1013" s="23">
        <f>SUM($P$4:P1013)/10000</f>
        <v>20.675578179759167</v>
      </c>
      <c r="R1013" s="21">
        <f t="shared" si="281"/>
        <v>0</v>
      </c>
      <c r="S1013">
        <f t="shared" si="282"/>
        <v>0</v>
      </c>
      <c r="T1013">
        <f>SUM($S$4:S1013)</f>
        <v>3446738.662990842</v>
      </c>
      <c r="U1013">
        <f t="shared" si="283"/>
        <v>0.95742740638634505</v>
      </c>
      <c r="V1013" s="21">
        <f t="shared" si="284"/>
        <v>0</v>
      </c>
      <c r="W1013">
        <f t="shared" si="285"/>
        <v>0</v>
      </c>
      <c r="Y1013">
        <f>SUM($W$4:W1013)</f>
        <v>-1363201.661734248</v>
      </c>
      <c r="Z1013">
        <f t="shared" si="290"/>
        <v>0.37866712825951332</v>
      </c>
      <c r="AA1013">
        <f t="shared" si="286"/>
        <v>0</v>
      </c>
      <c r="AB1013">
        <f t="shared" si="288"/>
        <v>0</v>
      </c>
      <c r="AC1013">
        <f t="shared" si="287"/>
        <v>0</v>
      </c>
      <c r="AD1013">
        <f t="shared" si="289"/>
        <v>0</v>
      </c>
      <c r="AE1013">
        <f>SUM($AD$4:AD1013)/3600</f>
        <v>0.30293370260761071</v>
      </c>
    </row>
    <row r="1014" spans="1:31" x14ac:dyDescent="0.3">
      <c r="A1014" s="8" t="s">
        <v>24</v>
      </c>
      <c r="B1014" s="8">
        <v>1010</v>
      </c>
      <c r="C1014" s="8">
        <v>421</v>
      </c>
      <c r="D1014" s="3">
        <f t="shared" si="273"/>
        <v>0</v>
      </c>
      <c r="E1014" s="9">
        <v>0</v>
      </c>
      <c r="F1014" s="21">
        <f t="shared" si="274"/>
        <v>0</v>
      </c>
      <c r="G1014" s="5">
        <f t="shared" si="275"/>
        <v>0</v>
      </c>
      <c r="H1014" s="5">
        <f t="shared" si="276"/>
        <v>0</v>
      </c>
      <c r="I1014">
        <f>SUM($D$4:D1014)</f>
        <v>7850.4166666666733</v>
      </c>
      <c r="J1014">
        <f t="shared" si="277"/>
        <v>0</v>
      </c>
      <c r="K1014">
        <f>Data!$B$4*9.81*0.012</f>
        <v>166.57380000000003</v>
      </c>
      <c r="L1014" s="22">
        <f t="shared" si="278"/>
        <v>0</v>
      </c>
      <c r="M1014" s="22">
        <f>SUM($L$4:L1014)</f>
        <v>38516.243797591647</v>
      </c>
      <c r="N1014" s="22">
        <f t="shared" si="279"/>
        <v>38.516243797591649</v>
      </c>
      <c r="O1014">
        <f>Data!$B$4*F1014</f>
        <v>0</v>
      </c>
      <c r="P1014" s="23">
        <f t="shared" si="280"/>
        <v>166.57380000000003</v>
      </c>
      <c r="Q1014" s="23">
        <f>SUM($P$4:P1014)/10000</f>
        <v>20.692235559759169</v>
      </c>
      <c r="R1014" s="21">
        <f t="shared" si="281"/>
        <v>0</v>
      </c>
      <c r="S1014">
        <f t="shared" si="282"/>
        <v>0</v>
      </c>
      <c r="T1014">
        <f>SUM($S$4:S1014)</f>
        <v>3446738.662990842</v>
      </c>
      <c r="U1014">
        <f t="shared" si="283"/>
        <v>0.95742740638634505</v>
      </c>
      <c r="V1014" s="21">
        <f t="shared" si="284"/>
        <v>0</v>
      </c>
      <c r="W1014">
        <f t="shared" si="285"/>
        <v>0</v>
      </c>
      <c r="Y1014">
        <f>SUM($W$4:W1014)</f>
        <v>-1363201.661734248</v>
      </c>
      <c r="Z1014">
        <f t="shared" si="290"/>
        <v>0.37866712825951332</v>
      </c>
      <c r="AA1014">
        <f t="shared" si="286"/>
        <v>0</v>
      </c>
      <c r="AB1014">
        <f t="shared" si="288"/>
        <v>0</v>
      </c>
      <c r="AC1014">
        <f t="shared" si="287"/>
        <v>0</v>
      </c>
      <c r="AD1014">
        <f t="shared" si="289"/>
        <v>0</v>
      </c>
      <c r="AE1014">
        <f>SUM($AD$4:AD1014)/3600</f>
        <v>0.30293370260761071</v>
      </c>
    </row>
    <row r="1015" spans="1:31" x14ac:dyDescent="0.3">
      <c r="A1015" s="8" t="s">
        <v>24</v>
      </c>
      <c r="B1015" s="8">
        <v>1011</v>
      </c>
      <c r="C1015" s="8">
        <v>422</v>
      </c>
      <c r="D1015" s="3">
        <f t="shared" si="273"/>
        <v>0</v>
      </c>
      <c r="E1015" s="9">
        <v>0</v>
      </c>
      <c r="F1015" s="21">
        <f t="shared" si="274"/>
        <v>0</v>
      </c>
      <c r="G1015" s="5">
        <f t="shared" si="275"/>
        <v>0</v>
      </c>
      <c r="H1015" s="5">
        <f t="shared" si="276"/>
        <v>0</v>
      </c>
      <c r="I1015">
        <f>SUM($D$4:D1015)</f>
        <v>7850.4166666666733</v>
      </c>
      <c r="J1015">
        <f t="shared" si="277"/>
        <v>0</v>
      </c>
      <c r="K1015">
        <f>Data!$B$4*9.81*0.012</f>
        <v>166.57380000000003</v>
      </c>
      <c r="L1015" s="22">
        <f t="shared" si="278"/>
        <v>0</v>
      </c>
      <c r="M1015" s="22">
        <f>SUM($L$4:L1015)</f>
        <v>38516.243797591647</v>
      </c>
      <c r="N1015" s="22">
        <f t="shared" si="279"/>
        <v>38.516243797591649</v>
      </c>
      <c r="O1015">
        <f>Data!$B$4*F1015</f>
        <v>0</v>
      </c>
      <c r="P1015" s="23">
        <f t="shared" si="280"/>
        <v>166.57380000000003</v>
      </c>
      <c r="Q1015" s="23">
        <f>SUM($P$4:P1015)/10000</f>
        <v>20.708892939759171</v>
      </c>
      <c r="R1015" s="21">
        <f t="shared" si="281"/>
        <v>0</v>
      </c>
      <c r="S1015">
        <f t="shared" si="282"/>
        <v>0</v>
      </c>
      <c r="T1015">
        <f>SUM($S$4:S1015)</f>
        <v>3446738.662990842</v>
      </c>
      <c r="U1015">
        <f t="shared" si="283"/>
        <v>0.95742740638634505</v>
      </c>
      <c r="V1015" s="21">
        <f t="shared" si="284"/>
        <v>0</v>
      </c>
      <c r="W1015">
        <f t="shared" si="285"/>
        <v>0</v>
      </c>
      <c r="Y1015">
        <f>SUM($W$4:W1015)</f>
        <v>-1363201.661734248</v>
      </c>
      <c r="Z1015">
        <f t="shared" si="290"/>
        <v>0.37866712825951332</v>
      </c>
      <c r="AA1015">
        <f t="shared" si="286"/>
        <v>0</v>
      </c>
      <c r="AB1015">
        <f t="shared" si="288"/>
        <v>0</v>
      </c>
      <c r="AC1015">
        <f t="shared" si="287"/>
        <v>0</v>
      </c>
      <c r="AD1015">
        <f t="shared" si="289"/>
        <v>0</v>
      </c>
      <c r="AE1015">
        <f>SUM($AD$4:AD1015)/3600</f>
        <v>0.30293370260761071</v>
      </c>
    </row>
    <row r="1016" spans="1:31" x14ac:dyDescent="0.3">
      <c r="A1016" s="8" t="s">
        <v>24</v>
      </c>
      <c r="B1016" s="8">
        <v>1012</v>
      </c>
      <c r="C1016" s="8">
        <v>423</v>
      </c>
      <c r="D1016" s="3">
        <f t="shared" si="273"/>
        <v>0</v>
      </c>
      <c r="E1016" s="9">
        <v>0</v>
      </c>
      <c r="F1016" s="21">
        <f t="shared" si="274"/>
        <v>0</v>
      </c>
      <c r="G1016" s="5">
        <f t="shared" si="275"/>
        <v>0</v>
      </c>
      <c r="H1016" s="5">
        <f t="shared" si="276"/>
        <v>0</v>
      </c>
      <c r="I1016">
        <f>SUM($D$4:D1016)</f>
        <v>7850.4166666666733</v>
      </c>
      <c r="J1016">
        <f t="shared" si="277"/>
        <v>0</v>
      </c>
      <c r="K1016">
        <f>Data!$B$4*9.81*0.012</f>
        <v>166.57380000000003</v>
      </c>
      <c r="L1016" s="22">
        <f t="shared" si="278"/>
        <v>0</v>
      </c>
      <c r="M1016" s="22">
        <f>SUM($L$4:L1016)</f>
        <v>38516.243797591647</v>
      </c>
      <c r="N1016" s="22">
        <f t="shared" si="279"/>
        <v>38.516243797591649</v>
      </c>
      <c r="O1016">
        <f>Data!$B$4*F1016</f>
        <v>0</v>
      </c>
      <c r="P1016" s="23">
        <f t="shared" si="280"/>
        <v>166.57380000000003</v>
      </c>
      <c r="Q1016" s="23">
        <f>SUM($P$4:P1016)/10000</f>
        <v>20.725550319759172</v>
      </c>
      <c r="R1016" s="21">
        <f t="shared" si="281"/>
        <v>0</v>
      </c>
      <c r="S1016">
        <f t="shared" si="282"/>
        <v>0</v>
      </c>
      <c r="T1016">
        <f>SUM($S$4:S1016)</f>
        <v>3446738.662990842</v>
      </c>
      <c r="U1016">
        <f t="shared" si="283"/>
        <v>0.95742740638634505</v>
      </c>
      <c r="V1016" s="21">
        <f t="shared" si="284"/>
        <v>0</v>
      </c>
      <c r="W1016">
        <f t="shared" si="285"/>
        <v>0</v>
      </c>
      <c r="Y1016">
        <f>SUM($W$4:W1016)</f>
        <v>-1363201.661734248</v>
      </c>
      <c r="Z1016">
        <f t="shared" si="290"/>
        <v>0.37866712825951332</v>
      </c>
      <c r="AA1016">
        <f t="shared" si="286"/>
        <v>0</v>
      </c>
      <c r="AB1016">
        <f t="shared" si="288"/>
        <v>0</v>
      </c>
      <c r="AC1016">
        <f t="shared" si="287"/>
        <v>0</v>
      </c>
      <c r="AD1016">
        <f t="shared" si="289"/>
        <v>0</v>
      </c>
      <c r="AE1016">
        <f>SUM($AD$4:AD1016)/3600</f>
        <v>0.30293370260761071</v>
      </c>
    </row>
    <row r="1017" spans="1:31" x14ac:dyDescent="0.3">
      <c r="A1017" s="8" t="s">
        <v>24</v>
      </c>
      <c r="B1017" s="8">
        <v>1013</v>
      </c>
      <c r="C1017" s="8">
        <v>424</v>
      </c>
      <c r="D1017" s="3">
        <f t="shared" si="273"/>
        <v>0</v>
      </c>
      <c r="E1017" s="9">
        <v>0</v>
      </c>
      <c r="F1017" s="21">
        <f t="shared" si="274"/>
        <v>0</v>
      </c>
      <c r="G1017" s="5">
        <f t="shared" si="275"/>
        <v>0</v>
      </c>
      <c r="H1017" s="5">
        <f t="shared" si="276"/>
        <v>0</v>
      </c>
      <c r="I1017">
        <f>SUM($D$4:D1017)</f>
        <v>7850.4166666666733</v>
      </c>
      <c r="J1017">
        <f t="shared" si="277"/>
        <v>0</v>
      </c>
      <c r="K1017">
        <f>Data!$B$4*9.81*0.012</f>
        <v>166.57380000000003</v>
      </c>
      <c r="L1017" s="22">
        <f t="shared" si="278"/>
        <v>0</v>
      </c>
      <c r="M1017" s="22">
        <f>SUM($L$4:L1017)</f>
        <v>38516.243797591647</v>
      </c>
      <c r="N1017" s="22">
        <f t="shared" si="279"/>
        <v>38.516243797591649</v>
      </c>
      <c r="O1017">
        <f>Data!$B$4*F1017</f>
        <v>0</v>
      </c>
      <c r="P1017" s="23">
        <f t="shared" si="280"/>
        <v>166.57380000000003</v>
      </c>
      <c r="Q1017" s="23">
        <f>SUM($P$4:P1017)/10000</f>
        <v>20.742207699759174</v>
      </c>
      <c r="R1017" s="21">
        <f t="shared" si="281"/>
        <v>0</v>
      </c>
      <c r="S1017">
        <f t="shared" si="282"/>
        <v>0</v>
      </c>
      <c r="T1017">
        <f>SUM($S$4:S1017)</f>
        <v>3446738.662990842</v>
      </c>
      <c r="U1017">
        <f t="shared" si="283"/>
        <v>0.95742740638634505</v>
      </c>
      <c r="V1017" s="21">
        <f t="shared" si="284"/>
        <v>0</v>
      </c>
      <c r="W1017">
        <f t="shared" si="285"/>
        <v>0</v>
      </c>
      <c r="Y1017">
        <f>SUM($W$4:W1017)</f>
        <v>-1363201.661734248</v>
      </c>
      <c r="Z1017">
        <f t="shared" si="290"/>
        <v>0.37866712825951332</v>
      </c>
      <c r="AA1017">
        <f t="shared" si="286"/>
        <v>0</v>
      </c>
      <c r="AB1017">
        <f t="shared" si="288"/>
        <v>0</v>
      </c>
      <c r="AC1017">
        <f t="shared" si="287"/>
        <v>0</v>
      </c>
      <c r="AD1017">
        <f t="shared" si="289"/>
        <v>0</v>
      </c>
      <c r="AE1017">
        <f>SUM($AD$4:AD1017)/3600</f>
        <v>0.30293370260761071</v>
      </c>
    </row>
    <row r="1018" spans="1:31" x14ac:dyDescent="0.3">
      <c r="A1018" s="8" t="s">
        <v>24</v>
      </c>
      <c r="B1018" s="8">
        <v>1014</v>
      </c>
      <c r="C1018" s="8">
        <v>425</v>
      </c>
      <c r="D1018" s="3">
        <f t="shared" si="273"/>
        <v>0</v>
      </c>
      <c r="E1018" s="9">
        <v>0</v>
      </c>
      <c r="F1018" s="21">
        <f t="shared" si="274"/>
        <v>0</v>
      </c>
      <c r="G1018" s="5">
        <f t="shared" si="275"/>
        <v>0</v>
      </c>
      <c r="H1018" s="5">
        <f t="shared" si="276"/>
        <v>0</v>
      </c>
      <c r="I1018">
        <f>SUM($D$4:D1018)</f>
        <v>7850.4166666666733</v>
      </c>
      <c r="J1018">
        <f t="shared" si="277"/>
        <v>0</v>
      </c>
      <c r="K1018">
        <f>Data!$B$4*9.81*0.012</f>
        <v>166.57380000000003</v>
      </c>
      <c r="L1018" s="22">
        <f t="shared" si="278"/>
        <v>0</v>
      </c>
      <c r="M1018" s="22">
        <f>SUM($L$4:L1018)</f>
        <v>38516.243797591647</v>
      </c>
      <c r="N1018" s="22">
        <f t="shared" si="279"/>
        <v>38.516243797591649</v>
      </c>
      <c r="O1018">
        <f>Data!$B$4*F1018</f>
        <v>0</v>
      </c>
      <c r="P1018" s="23">
        <f t="shared" si="280"/>
        <v>166.57380000000003</v>
      </c>
      <c r="Q1018" s="23">
        <f>SUM($P$4:P1018)/10000</f>
        <v>20.758865079759175</v>
      </c>
      <c r="R1018" s="21">
        <f t="shared" si="281"/>
        <v>0</v>
      </c>
      <c r="S1018">
        <f t="shared" si="282"/>
        <v>0</v>
      </c>
      <c r="T1018">
        <f>SUM($S$4:S1018)</f>
        <v>3446738.662990842</v>
      </c>
      <c r="U1018">
        <f t="shared" si="283"/>
        <v>0.95742740638634505</v>
      </c>
      <c r="V1018" s="21">
        <f t="shared" si="284"/>
        <v>0</v>
      </c>
      <c r="W1018">
        <f t="shared" si="285"/>
        <v>0</v>
      </c>
      <c r="Y1018">
        <f>SUM($W$4:W1018)</f>
        <v>-1363201.661734248</v>
      </c>
      <c r="Z1018">
        <f t="shared" si="290"/>
        <v>0.37866712825951332</v>
      </c>
      <c r="AA1018">
        <f t="shared" si="286"/>
        <v>0</v>
      </c>
      <c r="AB1018">
        <f t="shared" si="288"/>
        <v>0</v>
      </c>
      <c r="AC1018">
        <f t="shared" si="287"/>
        <v>0</v>
      </c>
      <c r="AD1018">
        <f t="shared" si="289"/>
        <v>0</v>
      </c>
      <c r="AE1018">
        <f>SUM($AD$4:AD1018)/3600</f>
        <v>0.30293370260761071</v>
      </c>
    </row>
    <row r="1019" spans="1:31" x14ac:dyDescent="0.3">
      <c r="A1019" s="8" t="s">
        <v>24</v>
      </c>
      <c r="B1019" s="8">
        <v>1015</v>
      </c>
      <c r="C1019" s="8">
        <v>426</v>
      </c>
      <c r="D1019" s="3">
        <f t="shared" si="273"/>
        <v>0</v>
      </c>
      <c r="E1019" s="9">
        <v>0</v>
      </c>
      <c r="F1019" s="21">
        <f t="shared" si="274"/>
        <v>0</v>
      </c>
      <c r="G1019" s="5">
        <f t="shared" si="275"/>
        <v>0</v>
      </c>
      <c r="H1019" s="5">
        <f t="shared" si="276"/>
        <v>0</v>
      </c>
      <c r="I1019">
        <f>SUM($D$4:D1019)</f>
        <v>7850.4166666666733</v>
      </c>
      <c r="J1019">
        <f t="shared" si="277"/>
        <v>0</v>
      </c>
      <c r="K1019">
        <f>Data!$B$4*9.81*0.012</f>
        <v>166.57380000000003</v>
      </c>
      <c r="L1019" s="22">
        <f t="shared" si="278"/>
        <v>0</v>
      </c>
      <c r="M1019" s="22">
        <f>SUM($L$4:L1019)</f>
        <v>38516.243797591647</v>
      </c>
      <c r="N1019" s="22">
        <f t="shared" si="279"/>
        <v>38.516243797591649</v>
      </c>
      <c r="O1019">
        <f>Data!$B$4*F1019</f>
        <v>0</v>
      </c>
      <c r="P1019" s="23">
        <f t="shared" si="280"/>
        <v>166.57380000000003</v>
      </c>
      <c r="Q1019" s="23">
        <f>SUM($P$4:P1019)/10000</f>
        <v>20.775522459759177</v>
      </c>
      <c r="R1019" s="21">
        <f t="shared" si="281"/>
        <v>0</v>
      </c>
      <c r="S1019">
        <f t="shared" si="282"/>
        <v>0</v>
      </c>
      <c r="T1019">
        <f>SUM($S$4:S1019)</f>
        <v>3446738.662990842</v>
      </c>
      <c r="U1019">
        <f t="shared" si="283"/>
        <v>0.95742740638634505</v>
      </c>
      <c r="V1019" s="21">
        <f t="shared" si="284"/>
        <v>0</v>
      </c>
      <c r="W1019">
        <f t="shared" si="285"/>
        <v>0</v>
      </c>
      <c r="Y1019">
        <f>SUM($W$4:W1019)</f>
        <v>-1363201.661734248</v>
      </c>
      <c r="Z1019">
        <f t="shared" si="290"/>
        <v>0.37866712825951332</v>
      </c>
      <c r="AA1019">
        <f t="shared" si="286"/>
        <v>0</v>
      </c>
      <c r="AB1019">
        <f t="shared" si="288"/>
        <v>0</v>
      </c>
      <c r="AC1019">
        <f t="shared" si="287"/>
        <v>0</v>
      </c>
      <c r="AD1019">
        <f t="shared" si="289"/>
        <v>0</v>
      </c>
      <c r="AE1019">
        <f>SUM($AD$4:AD1019)/3600</f>
        <v>0.30293370260761071</v>
      </c>
    </row>
    <row r="1020" spans="1:31" x14ac:dyDescent="0.3">
      <c r="A1020" s="8" t="s">
        <v>24</v>
      </c>
      <c r="B1020" s="8">
        <v>1016</v>
      </c>
      <c r="C1020" s="8">
        <v>427</v>
      </c>
      <c r="D1020" s="3">
        <f t="shared" si="273"/>
        <v>0</v>
      </c>
      <c r="E1020" s="9">
        <v>0</v>
      </c>
      <c r="F1020" s="21">
        <f t="shared" si="274"/>
        <v>0</v>
      </c>
      <c r="G1020" s="5">
        <f t="shared" si="275"/>
        <v>0</v>
      </c>
      <c r="H1020" s="5">
        <f t="shared" si="276"/>
        <v>0</v>
      </c>
      <c r="I1020">
        <f>SUM($D$4:D1020)</f>
        <v>7850.4166666666733</v>
      </c>
      <c r="J1020">
        <f t="shared" si="277"/>
        <v>0</v>
      </c>
      <c r="K1020">
        <f>Data!$B$4*9.81*0.012</f>
        <v>166.57380000000003</v>
      </c>
      <c r="L1020" s="22">
        <f t="shared" si="278"/>
        <v>0</v>
      </c>
      <c r="M1020" s="22">
        <f>SUM($L$4:L1020)</f>
        <v>38516.243797591647</v>
      </c>
      <c r="N1020" s="22">
        <f t="shared" si="279"/>
        <v>38.516243797591649</v>
      </c>
      <c r="O1020">
        <f>Data!$B$4*F1020</f>
        <v>0</v>
      </c>
      <c r="P1020" s="23">
        <f t="shared" si="280"/>
        <v>166.57380000000003</v>
      </c>
      <c r="Q1020" s="23">
        <f>SUM($P$4:P1020)/10000</f>
        <v>20.792179839759179</v>
      </c>
      <c r="R1020" s="21">
        <f t="shared" si="281"/>
        <v>0</v>
      </c>
      <c r="S1020">
        <f t="shared" si="282"/>
        <v>0</v>
      </c>
      <c r="T1020">
        <f>SUM($S$4:S1020)</f>
        <v>3446738.662990842</v>
      </c>
      <c r="U1020">
        <f t="shared" si="283"/>
        <v>0.95742740638634505</v>
      </c>
      <c r="V1020" s="21">
        <f t="shared" si="284"/>
        <v>0</v>
      </c>
      <c r="W1020">
        <f t="shared" si="285"/>
        <v>0</v>
      </c>
      <c r="Y1020">
        <f>SUM($W$4:W1020)</f>
        <v>-1363201.661734248</v>
      </c>
      <c r="Z1020">
        <f t="shared" si="290"/>
        <v>0.37866712825951332</v>
      </c>
      <c r="AA1020">
        <f t="shared" si="286"/>
        <v>0</v>
      </c>
      <c r="AB1020">
        <f t="shared" si="288"/>
        <v>0</v>
      </c>
      <c r="AC1020">
        <f t="shared" si="287"/>
        <v>0</v>
      </c>
      <c r="AD1020">
        <f t="shared" si="289"/>
        <v>0</v>
      </c>
      <c r="AE1020">
        <f>SUM($AD$4:AD1020)/3600</f>
        <v>0.30293370260761071</v>
      </c>
    </row>
    <row r="1021" spans="1:31" x14ac:dyDescent="0.3">
      <c r="A1021" s="8" t="s">
        <v>24</v>
      </c>
      <c r="B1021" s="8">
        <v>1017</v>
      </c>
      <c r="C1021" s="8">
        <v>428</v>
      </c>
      <c r="D1021" s="3">
        <f t="shared" si="273"/>
        <v>0</v>
      </c>
      <c r="E1021" s="9">
        <v>0</v>
      </c>
      <c r="F1021" s="21">
        <f t="shared" si="274"/>
        <v>0</v>
      </c>
      <c r="G1021" s="5">
        <f t="shared" si="275"/>
        <v>0</v>
      </c>
      <c r="H1021" s="5">
        <f t="shared" si="276"/>
        <v>0</v>
      </c>
      <c r="I1021">
        <f>SUM($D$4:D1021)</f>
        <v>7850.4166666666733</v>
      </c>
      <c r="J1021">
        <f t="shared" si="277"/>
        <v>0</v>
      </c>
      <c r="K1021">
        <f>Data!$B$4*9.81*0.012</f>
        <v>166.57380000000003</v>
      </c>
      <c r="L1021" s="22">
        <f t="shared" si="278"/>
        <v>0</v>
      </c>
      <c r="M1021" s="22">
        <f>SUM($L$4:L1021)</f>
        <v>38516.243797591647</v>
      </c>
      <c r="N1021" s="22">
        <f t="shared" si="279"/>
        <v>38.516243797591649</v>
      </c>
      <c r="O1021">
        <f>Data!$B$4*F1021</f>
        <v>0</v>
      </c>
      <c r="P1021" s="23">
        <f t="shared" si="280"/>
        <v>166.57380000000003</v>
      </c>
      <c r="Q1021" s="23">
        <f>SUM($P$4:P1021)/10000</f>
        <v>20.80883721975918</v>
      </c>
      <c r="R1021" s="21">
        <f t="shared" si="281"/>
        <v>0</v>
      </c>
      <c r="S1021">
        <f t="shared" si="282"/>
        <v>0</v>
      </c>
      <c r="T1021">
        <f>SUM($S$4:S1021)</f>
        <v>3446738.662990842</v>
      </c>
      <c r="U1021">
        <f t="shared" si="283"/>
        <v>0.95742740638634505</v>
      </c>
      <c r="V1021" s="21">
        <f t="shared" si="284"/>
        <v>0</v>
      </c>
      <c r="W1021">
        <f t="shared" si="285"/>
        <v>0</v>
      </c>
      <c r="Y1021">
        <f>SUM($W$4:W1021)</f>
        <v>-1363201.661734248</v>
      </c>
      <c r="Z1021">
        <f t="shared" si="290"/>
        <v>0.37866712825951332</v>
      </c>
      <c r="AA1021">
        <f t="shared" si="286"/>
        <v>0</v>
      </c>
      <c r="AB1021">
        <f t="shared" si="288"/>
        <v>0</v>
      </c>
      <c r="AC1021">
        <f t="shared" si="287"/>
        <v>0</v>
      </c>
      <c r="AD1021">
        <f t="shared" si="289"/>
        <v>0</v>
      </c>
      <c r="AE1021">
        <f>SUM($AD$4:AD1021)/3600</f>
        <v>0.30293370260761071</v>
      </c>
    </row>
    <row r="1022" spans="1:31" x14ac:dyDescent="0.3">
      <c r="A1022" s="8" t="s">
        <v>24</v>
      </c>
      <c r="B1022" s="8">
        <v>1018</v>
      </c>
      <c r="C1022" s="8">
        <v>429</v>
      </c>
      <c r="D1022" s="3">
        <f t="shared" si="273"/>
        <v>0</v>
      </c>
      <c r="E1022" s="9">
        <v>0</v>
      </c>
      <c r="F1022" s="21">
        <f t="shared" si="274"/>
        <v>0</v>
      </c>
      <c r="G1022" s="5">
        <f t="shared" si="275"/>
        <v>0</v>
      </c>
      <c r="H1022" s="5">
        <f t="shared" si="276"/>
        <v>0</v>
      </c>
      <c r="I1022">
        <f>SUM($D$4:D1022)</f>
        <v>7850.4166666666733</v>
      </c>
      <c r="J1022">
        <f t="shared" si="277"/>
        <v>0</v>
      </c>
      <c r="K1022">
        <f>Data!$B$4*9.81*0.012</f>
        <v>166.57380000000003</v>
      </c>
      <c r="L1022" s="22">
        <f t="shared" si="278"/>
        <v>0</v>
      </c>
      <c r="M1022" s="22">
        <f>SUM($L$4:L1022)</f>
        <v>38516.243797591647</v>
      </c>
      <c r="N1022" s="22">
        <f t="shared" si="279"/>
        <v>38.516243797591649</v>
      </c>
      <c r="O1022">
        <f>Data!$B$4*F1022</f>
        <v>0</v>
      </c>
      <c r="P1022" s="23">
        <f t="shared" si="280"/>
        <v>166.57380000000003</v>
      </c>
      <c r="Q1022" s="23">
        <f>SUM($P$4:P1022)/10000</f>
        <v>20.825494599759178</v>
      </c>
      <c r="R1022" s="21">
        <f t="shared" si="281"/>
        <v>0</v>
      </c>
      <c r="S1022">
        <f t="shared" si="282"/>
        <v>0</v>
      </c>
      <c r="T1022">
        <f>SUM($S$4:S1022)</f>
        <v>3446738.662990842</v>
      </c>
      <c r="U1022">
        <f t="shared" si="283"/>
        <v>0.95742740638634505</v>
      </c>
      <c r="V1022" s="21">
        <f t="shared" si="284"/>
        <v>0</v>
      </c>
      <c r="W1022">
        <f t="shared" si="285"/>
        <v>0</v>
      </c>
      <c r="Y1022">
        <f>SUM($W$4:W1022)</f>
        <v>-1363201.661734248</v>
      </c>
      <c r="Z1022">
        <f t="shared" si="290"/>
        <v>0.37866712825951332</v>
      </c>
      <c r="AA1022">
        <f t="shared" si="286"/>
        <v>0</v>
      </c>
      <c r="AB1022">
        <f t="shared" si="288"/>
        <v>0</v>
      </c>
      <c r="AC1022">
        <f t="shared" si="287"/>
        <v>0</v>
      </c>
      <c r="AD1022">
        <f t="shared" si="289"/>
        <v>0</v>
      </c>
      <c r="AE1022">
        <f>SUM($AD$4:AD1022)/3600</f>
        <v>0.30293370260761071</v>
      </c>
    </row>
    <row r="1023" spans="1:31" x14ac:dyDescent="0.3">
      <c r="A1023" s="8" t="s">
        <v>24</v>
      </c>
      <c r="B1023" s="8">
        <v>1019</v>
      </c>
      <c r="C1023" s="8">
        <v>430</v>
      </c>
      <c r="D1023" s="3">
        <f t="shared" si="273"/>
        <v>0</v>
      </c>
      <c r="E1023" s="9">
        <v>0</v>
      </c>
      <c r="F1023" s="21">
        <f t="shared" si="274"/>
        <v>0</v>
      </c>
      <c r="G1023" s="5">
        <f t="shared" si="275"/>
        <v>0</v>
      </c>
      <c r="H1023" s="5">
        <f t="shared" si="276"/>
        <v>0</v>
      </c>
      <c r="I1023">
        <f>SUM($D$4:D1023)</f>
        <v>7850.4166666666733</v>
      </c>
      <c r="J1023">
        <f t="shared" si="277"/>
        <v>0</v>
      </c>
      <c r="K1023">
        <f>Data!$B$4*9.81*0.012</f>
        <v>166.57380000000003</v>
      </c>
      <c r="L1023" s="22">
        <f t="shared" si="278"/>
        <v>0</v>
      </c>
      <c r="M1023" s="22">
        <f>SUM($L$4:L1023)</f>
        <v>38516.243797591647</v>
      </c>
      <c r="N1023" s="22">
        <f t="shared" si="279"/>
        <v>38.516243797591649</v>
      </c>
      <c r="O1023">
        <f>Data!$B$4*F1023</f>
        <v>0</v>
      </c>
      <c r="P1023" s="23">
        <f t="shared" si="280"/>
        <v>166.57380000000003</v>
      </c>
      <c r="Q1023" s="23">
        <f>SUM($P$4:P1023)/10000</f>
        <v>20.84215197975918</v>
      </c>
      <c r="R1023" s="21">
        <f t="shared" si="281"/>
        <v>0</v>
      </c>
      <c r="S1023">
        <f t="shared" si="282"/>
        <v>0</v>
      </c>
      <c r="T1023">
        <f>SUM($S$4:S1023)</f>
        <v>3446738.662990842</v>
      </c>
      <c r="U1023">
        <f t="shared" si="283"/>
        <v>0.95742740638634505</v>
      </c>
      <c r="V1023" s="21">
        <f t="shared" si="284"/>
        <v>0</v>
      </c>
      <c r="W1023">
        <f t="shared" si="285"/>
        <v>0</v>
      </c>
      <c r="Y1023">
        <f>SUM($W$4:W1023)</f>
        <v>-1363201.661734248</v>
      </c>
      <c r="Z1023">
        <f t="shared" si="290"/>
        <v>0.37866712825951332</v>
      </c>
      <c r="AA1023">
        <f t="shared" si="286"/>
        <v>0</v>
      </c>
      <c r="AB1023">
        <f t="shared" si="288"/>
        <v>0</v>
      </c>
      <c r="AC1023">
        <f t="shared" si="287"/>
        <v>0</v>
      </c>
      <c r="AD1023">
        <f t="shared" si="289"/>
        <v>0</v>
      </c>
      <c r="AE1023">
        <f>SUM($AD$4:AD1023)/3600</f>
        <v>0.30293370260761071</v>
      </c>
    </row>
    <row r="1024" spans="1:31" x14ac:dyDescent="0.3">
      <c r="A1024" s="8" t="s">
        <v>24</v>
      </c>
      <c r="B1024" s="8">
        <v>1020</v>
      </c>
      <c r="C1024" s="8">
        <v>431</v>
      </c>
      <c r="D1024" s="3">
        <f t="shared" si="273"/>
        <v>0</v>
      </c>
      <c r="E1024" s="9">
        <v>0</v>
      </c>
      <c r="F1024" s="21">
        <f t="shared" si="274"/>
        <v>0</v>
      </c>
      <c r="G1024" s="5">
        <f t="shared" si="275"/>
        <v>0</v>
      </c>
      <c r="H1024" s="5">
        <f t="shared" si="276"/>
        <v>0</v>
      </c>
      <c r="I1024">
        <f>SUM($D$4:D1024)</f>
        <v>7850.4166666666733</v>
      </c>
      <c r="J1024">
        <f t="shared" si="277"/>
        <v>0</v>
      </c>
      <c r="K1024">
        <f>Data!$B$4*9.81*0.012</f>
        <v>166.57380000000003</v>
      </c>
      <c r="L1024" s="22">
        <f t="shared" si="278"/>
        <v>0</v>
      </c>
      <c r="M1024" s="22">
        <f>SUM($L$4:L1024)</f>
        <v>38516.243797591647</v>
      </c>
      <c r="N1024" s="22">
        <f t="shared" si="279"/>
        <v>38.516243797591649</v>
      </c>
      <c r="O1024">
        <f>Data!$B$4*F1024</f>
        <v>0</v>
      </c>
      <c r="P1024" s="23">
        <f t="shared" si="280"/>
        <v>166.57380000000003</v>
      </c>
      <c r="Q1024" s="23">
        <f>SUM($P$4:P1024)/10000</f>
        <v>20.858809359759181</v>
      </c>
      <c r="R1024" s="21">
        <f t="shared" si="281"/>
        <v>0</v>
      </c>
      <c r="S1024">
        <f t="shared" si="282"/>
        <v>0</v>
      </c>
      <c r="T1024">
        <f>SUM($S$4:S1024)</f>
        <v>3446738.662990842</v>
      </c>
      <c r="U1024">
        <f t="shared" si="283"/>
        <v>0.95742740638634505</v>
      </c>
      <c r="V1024" s="21">
        <f t="shared" si="284"/>
        <v>0</v>
      </c>
      <c r="W1024">
        <f t="shared" si="285"/>
        <v>0</v>
      </c>
      <c r="Y1024">
        <f>SUM($W$4:W1024)</f>
        <v>-1363201.661734248</v>
      </c>
      <c r="Z1024">
        <f t="shared" si="290"/>
        <v>0.37866712825951332</v>
      </c>
      <c r="AA1024">
        <f t="shared" si="286"/>
        <v>0</v>
      </c>
      <c r="AB1024">
        <f t="shared" si="288"/>
        <v>0</v>
      </c>
      <c r="AC1024">
        <f t="shared" si="287"/>
        <v>0</v>
      </c>
      <c r="AD1024">
        <f t="shared" si="289"/>
        <v>0</v>
      </c>
      <c r="AE1024">
        <f>SUM($AD$4:AD1024)/3600</f>
        <v>0.30293370260761071</v>
      </c>
    </row>
    <row r="1025" spans="1:31" x14ac:dyDescent="0.3">
      <c r="A1025" s="8" t="s">
        <v>24</v>
      </c>
      <c r="B1025" s="8">
        <v>1021</v>
      </c>
      <c r="C1025" s="8">
        <v>432</v>
      </c>
      <c r="D1025" s="3">
        <f t="shared" si="273"/>
        <v>0</v>
      </c>
      <c r="E1025" s="9">
        <v>0</v>
      </c>
      <c r="F1025" s="21">
        <f t="shared" si="274"/>
        <v>0</v>
      </c>
      <c r="G1025" s="5">
        <f t="shared" si="275"/>
        <v>0</v>
      </c>
      <c r="H1025" s="5">
        <f t="shared" si="276"/>
        <v>0</v>
      </c>
      <c r="I1025">
        <f>SUM($D$4:D1025)</f>
        <v>7850.4166666666733</v>
      </c>
      <c r="J1025">
        <f t="shared" si="277"/>
        <v>0</v>
      </c>
      <c r="K1025">
        <f>Data!$B$4*9.81*0.012</f>
        <v>166.57380000000003</v>
      </c>
      <c r="L1025" s="22">
        <f t="shared" si="278"/>
        <v>0</v>
      </c>
      <c r="M1025" s="22">
        <f>SUM($L$4:L1025)</f>
        <v>38516.243797591647</v>
      </c>
      <c r="N1025" s="22">
        <f t="shared" si="279"/>
        <v>38.516243797591649</v>
      </c>
      <c r="O1025">
        <f>Data!$B$4*F1025</f>
        <v>0</v>
      </c>
      <c r="P1025" s="23">
        <f t="shared" si="280"/>
        <v>166.57380000000003</v>
      </c>
      <c r="Q1025" s="23">
        <f>SUM($P$4:P1025)/10000</f>
        <v>20.875466739759183</v>
      </c>
      <c r="R1025" s="21">
        <f t="shared" si="281"/>
        <v>0</v>
      </c>
      <c r="S1025">
        <f t="shared" si="282"/>
        <v>0</v>
      </c>
      <c r="T1025">
        <f>SUM($S$4:S1025)</f>
        <v>3446738.662990842</v>
      </c>
      <c r="U1025">
        <f t="shared" si="283"/>
        <v>0.95742740638634505</v>
      </c>
      <c r="V1025" s="21">
        <f t="shared" si="284"/>
        <v>0</v>
      </c>
      <c r="W1025">
        <f t="shared" si="285"/>
        <v>0</v>
      </c>
      <c r="Y1025">
        <f>SUM($W$4:W1025)</f>
        <v>-1363201.661734248</v>
      </c>
      <c r="Z1025">
        <f t="shared" si="290"/>
        <v>0.37866712825951332</v>
      </c>
      <c r="AA1025">
        <f t="shared" si="286"/>
        <v>0</v>
      </c>
      <c r="AB1025">
        <f t="shared" si="288"/>
        <v>0</v>
      </c>
      <c r="AC1025">
        <f t="shared" si="287"/>
        <v>0</v>
      </c>
      <c r="AD1025">
        <f t="shared" si="289"/>
        <v>0</v>
      </c>
      <c r="AE1025">
        <f>SUM($AD$4:AD1025)/3600</f>
        <v>0.30293370260761071</v>
      </c>
    </row>
    <row r="1026" spans="1:31" x14ac:dyDescent="0.3">
      <c r="A1026" s="8" t="s">
        <v>24</v>
      </c>
      <c r="B1026" s="8">
        <v>1022</v>
      </c>
      <c r="C1026" s="8">
        <v>433</v>
      </c>
      <c r="D1026" s="3">
        <f t="shared" si="273"/>
        <v>0</v>
      </c>
      <c r="E1026" s="9">
        <v>0</v>
      </c>
      <c r="F1026" s="21">
        <f t="shared" si="274"/>
        <v>0</v>
      </c>
      <c r="G1026" s="5">
        <f t="shared" si="275"/>
        <v>0</v>
      </c>
      <c r="H1026" s="5">
        <f t="shared" si="276"/>
        <v>0</v>
      </c>
      <c r="I1026">
        <f>SUM($D$4:D1026)</f>
        <v>7850.4166666666733</v>
      </c>
      <c r="J1026">
        <f t="shared" si="277"/>
        <v>0</v>
      </c>
      <c r="K1026">
        <f>Data!$B$4*9.81*0.012</f>
        <v>166.57380000000003</v>
      </c>
      <c r="L1026" s="22">
        <f t="shared" si="278"/>
        <v>0</v>
      </c>
      <c r="M1026" s="22">
        <f>SUM($L$4:L1026)</f>
        <v>38516.243797591647</v>
      </c>
      <c r="N1026" s="22">
        <f t="shared" si="279"/>
        <v>38.516243797591649</v>
      </c>
      <c r="O1026">
        <f>Data!$B$4*F1026</f>
        <v>0</v>
      </c>
      <c r="P1026" s="23">
        <f t="shared" si="280"/>
        <v>166.57380000000003</v>
      </c>
      <c r="Q1026" s="23">
        <f>SUM($P$4:P1026)/10000</f>
        <v>20.892124119759185</v>
      </c>
      <c r="R1026" s="21">
        <f t="shared" si="281"/>
        <v>0</v>
      </c>
      <c r="S1026">
        <f t="shared" si="282"/>
        <v>0</v>
      </c>
      <c r="T1026">
        <f>SUM($S$4:S1026)</f>
        <v>3446738.662990842</v>
      </c>
      <c r="U1026">
        <f t="shared" si="283"/>
        <v>0.95742740638634505</v>
      </c>
      <c r="V1026" s="21">
        <f t="shared" si="284"/>
        <v>0</v>
      </c>
      <c r="W1026">
        <f t="shared" si="285"/>
        <v>0</v>
      </c>
      <c r="Y1026">
        <f>SUM($W$4:W1026)</f>
        <v>-1363201.661734248</v>
      </c>
      <c r="Z1026">
        <f t="shared" si="290"/>
        <v>0.37866712825951332</v>
      </c>
      <c r="AA1026">
        <f t="shared" si="286"/>
        <v>0</v>
      </c>
      <c r="AB1026">
        <f t="shared" si="288"/>
        <v>0</v>
      </c>
      <c r="AC1026">
        <f t="shared" si="287"/>
        <v>0</v>
      </c>
      <c r="AD1026">
        <f t="shared" si="289"/>
        <v>0</v>
      </c>
      <c r="AE1026">
        <f>SUM($AD$4:AD1026)/3600</f>
        <v>0.30293370260761071</v>
      </c>
    </row>
    <row r="1027" spans="1:31" x14ac:dyDescent="0.3">
      <c r="A1027" s="11" t="s">
        <v>25</v>
      </c>
      <c r="B1027" s="11">
        <v>1023</v>
      </c>
      <c r="C1027" s="11">
        <v>1</v>
      </c>
      <c r="D1027" s="3">
        <f t="shared" si="273"/>
        <v>0</v>
      </c>
      <c r="E1027" s="12">
        <v>0</v>
      </c>
      <c r="F1027" s="21">
        <f t="shared" si="274"/>
        <v>0</v>
      </c>
      <c r="G1027" s="5">
        <f t="shared" si="275"/>
        <v>0</v>
      </c>
      <c r="H1027" s="5">
        <f t="shared" si="276"/>
        <v>0</v>
      </c>
      <c r="I1027">
        <f>SUM($D$4:D1027)</f>
        <v>7850.4166666666733</v>
      </c>
      <c r="J1027">
        <f t="shared" si="277"/>
        <v>0</v>
      </c>
      <c r="K1027">
        <f>Data!$B$4*9.81*0.012</f>
        <v>166.57380000000003</v>
      </c>
      <c r="L1027" s="22">
        <f t="shared" si="278"/>
        <v>0</v>
      </c>
      <c r="M1027" s="22">
        <f>SUM($L$4:L1027)</f>
        <v>38516.243797591647</v>
      </c>
      <c r="N1027" s="22">
        <f t="shared" si="279"/>
        <v>38.516243797591649</v>
      </c>
      <c r="O1027">
        <f>Data!$B$4*F1027</f>
        <v>0</v>
      </c>
      <c r="P1027" s="23">
        <f t="shared" si="280"/>
        <v>166.57380000000003</v>
      </c>
      <c r="Q1027" s="23">
        <f>SUM($P$4:P1027)/10000</f>
        <v>20.908781499759186</v>
      </c>
      <c r="R1027" s="21">
        <f t="shared" si="281"/>
        <v>0</v>
      </c>
      <c r="S1027">
        <f t="shared" si="282"/>
        <v>0</v>
      </c>
      <c r="T1027">
        <f>SUM($S$4:S1027)</f>
        <v>3446738.662990842</v>
      </c>
      <c r="U1027">
        <f t="shared" si="283"/>
        <v>0.95742740638634505</v>
      </c>
      <c r="V1027" s="21">
        <f t="shared" si="284"/>
        <v>0</v>
      </c>
      <c r="W1027">
        <f t="shared" si="285"/>
        <v>0</v>
      </c>
      <c r="Y1027">
        <f>SUM($W$4:W1027)</f>
        <v>-1363201.661734248</v>
      </c>
      <c r="Z1027">
        <f t="shared" si="290"/>
        <v>0.37866712825951332</v>
      </c>
      <c r="AA1027">
        <f t="shared" si="286"/>
        <v>0</v>
      </c>
      <c r="AB1027">
        <f t="shared" si="288"/>
        <v>0</v>
      </c>
      <c r="AC1027">
        <f t="shared" si="287"/>
        <v>0</v>
      </c>
      <c r="AD1027">
        <f t="shared" si="289"/>
        <v>0</v>
      </c>
      <c r="AE1027">
        <f>SUM($AD$4:AD1027)/3600</f>
        <v>0.30293370260761071</v>
      </c>
    </row>
    <row r="1028" spans="1:31" x14ac:dyDescent="0.3">
      <c r="A1028" s="11" t="s">
        <v>25</v>
      </c>
      <c r="B1028" s="11">
        <v>1024</v>
      </c>
      <c r="C1028" s="11">
        <v>2</v>
      </c>
      <c r="D1028" s="3">
        <f t="shared" si="273"/>
        <v>0</v>
      </c>
      <c r="E1028" s="12">
        <v>0</v>
      </c>
      <c r="F1028" s="21">
        <f t="shared" si="274"/>
        <v>0</v>
      </c>
      <c r="G1028" s="5">
        <f t="shared" si="275"/>
        <v>0</v>
      </c>
      <c r="H1028" s="5">
        <f t="shared" si="276"/>
        <v>0</v>
      </c>
      <c r="I1028">
        <f>SUM($D$4:D1028)</f>
        <v>7850.4166666666733</v>
      </c>
      <c r="J1028">
        <f t="shared" si="277"/>
        <v>0</v>
      </c>
      <c r="K1028">
        <f>Data!$B$4*9.81*0.012</f>
        <v>166.57380000000003</v>
      </c>
      <c r="L1028" s="22">
        <f t="shared" si="278"/>
        <v>0</v>
      </c>
      <c r="M1028" s="22">
        <f>SUM($L$4:L1028)</f>
        <v>38516.243797591647</v>
      </c>
      <c r="N1028" s="22">
        <f t="shared" si="279"/>
        <v>38.516243797591649</v>
      </c>
      <c r="O1028">
        <f>Data!$B$4*F1028</f>
        <v>0</v>
      </c>
      <c r="P1028" s="23">
        <f t="shared" si="280"/>
        <v>166.57380000000003</v>
      </c>
      <c r="Q1028" s="23">
        <f>SUM($P$4:P1028)/10000</f>
        <v>20.925438879759188</v>
      </c>
      <c r="R1028" s="21">
        <f t="shared" si="281"/>
        <v>0</v>
      </c>
      <c r="S1028">
        <f t="shared" si="282"/>
        <v>0</v>
      </c>
      <c r="T1028">
        <f>SUM($S$4:S1028)</f>
        <v>3446738.662990842</v>
      </c>
      <c r="U1028">
        <f t="shared" si="283"/>
        <v>0.95742740638634505</v>
      </c>
      <c r="V1028" s="21">
        <f t="shared" si="284"/>
        <v>0</v>
      </c>
      <c r="W1028">
        <f t="shared" si="285"/>
        <v>0</v>
      </c>
      <c r="Y1028">
        <f>SUM($W$4:W1028)</f>
        <v>-1363201.661734248</v>
      </c>
      <c r="Z1028">
        <f t="shared" si="290"/>
        <v>0.37866712825951332</v>
      </c>
      <c r="AA1028">
        <f t="shared" si="286"/>
        <v>0</v>
      </c>
      <c r="AB1028">
        <f t="shared" si="288"/>
        <v>0</v>
      </c>
      <c r="AC1028">
        <f t="shared" si="287"/>
        <v>0</v>
      </c>
      <c r="AD1028">
        <f t="shared" si="289"/>
        <v>0</v>
      </c>
      <c r="AE1028">
        <f>SUM($AD$4:AD1028)/3600</f>
        <v>0.30293370260761071</v>
      </c>
    </row>
    <row r="1029" spans="1:31" x14ac:dyDescent="0.3">
      <c r="A1029" s="11" t="s">
        <v>25</v>
      </c>
      <c r="B1029" s="11">
        <v>1025</v>
      </c>
      <c r="C1029" s="11">
        <v>3</v>
      </c>
      <c r="D1029" s="3">
        <f t="shared" ref="D1029:D1092" si="291">E1029/3.6</f>
        <v>0</v>
      </c>
      <c r="E1029" s="12">
        <v>0</v>
      </c>
      <c r="F1029" s="21">
        <f t="shared" ref="F1029:F1092" si="292">($E1029-$E1027)/2/3.6</f>
        <v>0</v>
      </c>
      <c r="G1029" s="5">
        <f t="shared" ref="G1029:G1092" si="293">(E1029-0)/2</f>
        <v>0</v>
      </c>
      <c r="H1029" s="5">
        <f t="shared" ref="H1029:H1092" si="294">P1029*O1029</f>
        <v>0</v>
      </c>
      <c r="I1029">
        <f>SUM($D$4:D1029)</f>
        <v>7850.4166666666733</v>
      </c>
      <c r="J1029">
        <f t="shared" ref="J1029:J1092" si="295">I1029-I1028</f>
        <v>0</v>
      </c>
      <c r="K1029">
        <f>Data!$B$4*9.81*0.012</f>
        <v>166.57380000000003</v>
      </c>
      <c r="L1029" s="22">
        <f t="shared" ref="L1029:L1092" si="296">0.5*2.13*1.224*0.31*(D1029^2)</f>
        <v>0</v>
      </c>
      <c r="M1029" s="22">
        <f>SUM($L$4:L1029)</f>
        <v>38516.243797591647</v>
      </c>
      <c r="N1029" s="22">
        <f t="shared" ref="N1029:N1092" si="297">M1029/1000</f>
        <v>38.516243797591649</v>
      </c>
      <c r="O1029">
        <f>Data!$B$4*F1029</f>
        <v>0</v>
      </c>
      <c r="P1029" s="23">
        <f t="shared" ref="P1029:P1092" si="298">L1029+K1029+O1029</f>
        <v>166.57380000000003</v>
      </c>
      <c r="Q1029" s="23">
        <f>SUM($P$4:P1029)/10000</f>
        <v>20.94209625975919</v>
      </c>
      <c r="R1029" s="21">
        <f t="shared" ref="R1029:R1092" si="299">IF(O1029&lt;0.0001,0,1)</f>
        <v>0</v>
      </c>
      <c r="S1029">
        <f t="shared" ref="S1029:S1092" si="300">IF(R1029&lt;1,0,1)*(J1029*P1029)</f>
        <v>0</v>
      </c>
      <c r="T1029">
        <f>SUM($S$4:S1029)</f>
        <v>3446738.662990842</v>
      </c>
      <c r="U1029">
        <f t="shared" ref="U1029:U1092" si="301">T1029/3600000</f>
        <v>0.95742740638634505</v>
      </c>
      <c r="V1029" s="21">
        <f t="shared" ref="V1029:V1092" si="302">IF(P1029&lt;-0.000001,1,0)</f>
        <v>0</v>
      </c>
      <c r="W1029">
        <f t="shared" ref="W1029:W1092" si="303">IF(V1029&lt;1,0,1*J1029*P1029)</f>
        <v>0</v>
      </c>
      <c r="Y1029">
        <f>SUM($W$4:W1029)</f>
        <v>-1363201.661734248</v>
      </c>
      <c r="Z1029">
        <f t="shared" si="290"/>
        <v>0.37866712825951332</v>
      </c>
      <c r="AA1029">
        <f t="shared" ref="AA1029:AA1092" si="304">P1029*D1029/1000</f>
        <v>0</v>
      </c>
      <c r="AB1029">
        <f t="shared" si="288"/>
        <v>0</v>
      </c>
      <c r="AC1029">
        <f t="shared" si="287"/>
        <v>0</v>
      </c>
      <c r="AD1029">
        <f t="shared" si="289"/>
        <v>0</v>
      </c>
      <c r="AE1029">
        <f>SUM($AD$4:AD1029)/3600</f>
        <v>0.30293370260761071</v>
      </c>
    </row>
    <row r="1030" spans="1:31" x14ac:dyDescent="0.3">
      <c r="A1030" s="11" t="s">
        <v>25</v>
      </c>
      <c r="B1030" s="11">
        <v>1026</v>
      </c>
      <c r="C1030" s="11">
        <v>4</v>
      </c>
      <c r="D1030" s="3">
        <f t="shared" si="291"/>
        <v>0</v>
      </c>
      <c r="E1030" s="12">
        <v>0</v>
      </c>
      <c r="F1030" s="21">
        <f t="shared" si="292"/>
        <v>0</v>
      </c>
      <c r="G1030" s="5">
        <f t="shared" si="293"/>
        <v>0</v>
      </c>
      <c r="H1030" s="5">
        <f t="shared" si="294"/>
        <v>0</v>
      </c>
      <c r="I1030">
        <f>SUM($D$4:D1030)</f>
        <v>7850.4166666666733</v>
      </c>
      <c r="J1030">
        <f t="shared" si="295"/>
        <v>0</v>
      </c>
      <c r="K1030">
        <f>Data!$B$4*9.81*0.012</f>
        <v>166.57380000000003</v>
      </c>
      <c r="L1030" s="22">
        <f t="shared" si="296"/>
        <v>0</v>
      </c>
      <c r="M1030" s="22">
        <f>SUM($L$4:L1030)</f>
        <v>38516.243797591647</v>
      </c>
      <c r="N1030" s="22">
        <f t="shared" si="297"/>
        <v>38.516243797591649</v>
      </c>
      <c r="O1030">
        <f>Data!$B$4*F1030</f>
        <v>0</v>
      </c>
      <c r="P1030" s="23">
        <f t="shared" si="298"/>
        <v>166.57380000000003</v>
      </c>
      <c r="Q1030" s="23">
        <f>SUM($P$4:P1030)/10000</f>
        <v>20.958753639759191</v>
      </c>
      <c r="R1030" s="21">
        <f t="shared" si="299"/>
        <v>0</v>
      </c>
      <c r="S1030">
        <f t="shared" si="300"/>
        <v>0</v>
      </c>
      <c r="T1030">
        <f>SUM($S$4:S1030)</f>
        <v>3446738.662990842</v>
      </c>
      <c r="U1030">
        <f t="shared" si="301"/>
        <v>0.95742740638634505</v>
      </c>
      <c r="V1030" s="21">
        <f t="shared" si="302"/>
        <v>0</v>
      </c>
      <c r="W1030">
        <f t="shared" si="303"/>
        <v>0</v>
      </c>
      <c r="Y1030">
        <f>SUM($W$4:W1030)</f>
        <v>-1363201.661734248</v>
      </c>
      <c r="Z1030">
        <f t="shared" si="290"/>
        <v>0.37866712825951332</v>
      </c>
      <c r="AA1030">
        <f t="shared" si="304"/>
        <v>0</v>
      </c>
      <c r="AB1030">
        <f t="shared" si="288"/>
        <v>0</v>
      </c>
      <c r="AC1030">
        <f t="shared" ref="AC1030:AC1093" si="305">(0.5*1415*(D1030^2-D1029^2)/1000)</f>
        <v>0</v>
      </c>
      <c r="AD1030">
        <f t="shared" si="289"/>
        <v>0</v>
      </c>
      <c r="AE1030">
        <f>SUM($AD$4:AD1030)/3600</f>
        <v>0.30293370260761071</v>
      </c>
    </row>
    <row r="1031" spans="1:31" x14ac:dyDescent="0.3">
      <c r="A1031" s="11" t="s">
        <v>25</v>
      </c>
      <c r="B1031" s="11">
        <v>1027</v>
      </c>
      <c r="C1031" s="11">
        <v>5</v>
      </c>
      <c r="D1031" s="3">
        <f t="shared" si="291"/>
        <v>0.22222222222222224</v>
      </c>
      <c r="E1031" s="12">
        <v>0.8</v>
      </c>
      <c r="F1031" s="21">
        <f t="shared" si="292"/>
        <v>0.11111111111111112</v>
      </c>
      <c r="G1031" s="5">
        <f t="shared" si="293"/>
        <v>0.4</v>
      </c>
      <c r="H1031" s="5">
        <f t="shared" si="294"/>
        <v>50911.067645234572</v>
      </c>
      <c r="I1031">
        <f>SUM($D$4:D1031)</f>
        <v>7850.638888888896</v>
      </c>
      <c r="J1031">
        <f t="shared" si="295"/>
        <v>0.22222222222262644</v>
      </c>
      <c r="K1031">
        <f>Data!$B$4*9.81*0.012</f>
        <v>166.57380000000003</v>
      </c>
      <c r="L1031" s="22">
        <f t="shared" si="296"/>
        <v>1.9955733333333333E-2</v>
      </c>
      <c r="M1031" s="22">
        <f>SUM($L$4:L1031)</f>
        <v>38516.26375332498</v>
      </c>
      <c r="N1031" s="22">
        <f t="shared" si="297"/>
        <v>38.516263753324978</v>
      </c>
      <c r="O1031">
        <f>Data!$B$4*F1031</f>
        <v>157.22222222222223</v>
      </c>
      <c r="P1031" s="23">
        <f t="shared" si="298"/>
        <v>323.81597795555558</v>
      </c>
      <c r="Q1031" s="23">
        <f>SUM($P$4:P1031)/10000</f>
        <v>20.991135237554747</v>
      </c>
      <c r="R1031" s="21">
        <f t="shared" si="299"/>
        <v>1</v>
      </c>
      <c r="S1031">
        <f t="shared" si="300"/>
        <v>71.959106212476584</v>
      </c>
      <c r="T1031">
        <f>SUM($S$4:S1031)</f>
        <v>3446810.6220970545</v>
      </c>
      <c r="U1031">
        <f t="shared" si="301"/>
        <v>0.95744739502695964</v>
      </c>
      <c r="V1031" s="21">
        <f t="shared" si="302"/>
        <v>0</v>
      </c>
      <c r="W1031">
        <f t="shared" si="303"/>
        <v>0</v>
      </c>
      <c r="Y1031">
        <f>SUM($W$4:W1031)</f>
        <v>-1363201.661734248</v>
      </c>
      <c r="Z1031">
        <f t="shared" si="290"/>
        <v>0.37866712825951332</v>
      </c>
      <c r="AA1031">
        <f t="shared" si="304"/>
        <v>7.1959106212345691E-2</v>
      </c>
      <c r="AB1031">
        <f t="shared" si="288"/>
        <v>0</v>
      </c>
      <c r="AC1031">
        <f t="shared" si="305"/>
        <v>3.4938271604938273E-2</v>
      </c>
      <c r="AD1031">
        <f t="shared" si="289"/>
        <v>0</v>
      </c>
      <c r="AE1031">
        <f>SUM($AD$4:AD1031)/3600</f>
        <v>0.30293370260761071</v>
      </c>
    </row>
    <row r="1032" spans="1:31" x14ac:dyDescent="0.3">
      <c r="A1032" s="11" t="s">
        <v>25</v>
      </c>
      <c r="B1032" s="11">
        <v>1028</v>
      </c>
      <c r="C1032" s="11">
        <v>6</v>
      </c>
      <c r="D1032" s="3">
        <f t="shared" si="291"/>
        <v>1</v>
      </c>
      <c r="E1032" s="12">
        <v>3.6</v>
      </c>
      <c r="F1032" s="21">
        <f t="shared" si="292"/>
        <v>0.5</v>
      </c>
      <c r="G1032" s="5">
        <f t="shared" si="293"/>
        <v>1.8</v>
      </c>
      <c r="H1032" s="5">
        <f t="shared" si="294"/>
        <v>618693.11679699994</v>
      </c>
      <c r="I1032">
        <f>SUM($D$4:D1032)</f>
        <v>7851.638888888896</v>
      </c>
      <c r="J1032">
        <f t="shared" si="295"/>
        <v>1</v>
      </c>
      <c r="K1032">
        <f>Data!$B$4*9.81*0.012</f>
        <v>166.57380000000003</v>
      </c>
      <c r="L1032" s="22">
        <f t="shared" si="296"/>
        <v>0.40410359999999995</v>
      </c>
      <c r="M1032" s="22">
        <f>SUM($L$4:L1032)</f>
        <v>38516.667856924978</v>
      </c>
      <c r="N1032" s="22">
        <f t="shared" si="297"/>
        <v>38.516667856924975</v>
      </c>
      <c r="O1032">
        <f>Data!$B$4*F1032</f>
        <v>707.5</v>
      </c>
      <c r="P1032" s="23">
        <f t="shared" si="298"/>
        <v>874.47790359999999</v>
      </c>
      <c r="Q1032" s="23">
        <f>SUM($P$4:P1032)/10000</f>
        <v>21.078583027914746</v>
      </c>
      <c r="R1032" s="21">
        <f t="shared" si="299"/>
        <v>1</v>
      </c>
      <c r="S1032">
        <f t="shared" si="300"/>
        <v>874.47790359999999</v>
      </c>
      <c r="T1032">
        <f>SUM($S$4:S1032)</f>
        <v>3447685.1000006543</v>
      </c>
      <c r="U1032">
        <f t="shared" si="301"/>
        <v>0.95769030555573731</v>
      </c>
      <c r="V1032" s="21">
        <f t="shared" si="302"/>
        <v>0</v>
      </c>
      <c r="W1032">
        <f t="shared" si="303"/>
        <v>0</v>
      </c>
      <c r="Y1032">
        <f>SUM($W$4:W1032)</f>
        <v>-1363201.661734248</v>
      </c>
      <c r="Z1032">
        <f t="shared" si="290"/>
        <v>0.37866712825951332</v>
      </c>
      <c r="AA1032">
        <f t="shared" si="304"/>
        <v>0.87447790359999999</v>
      </c>
      <c r="AB1032">
        <f t="shared" si="288"/>
        <v>0</v>
      </c>
      <c r="AC1032">
        <f t="shared" si="305"/>
        <v>0.67256172839506179</v>
      </c>
      <c r="AD1032">
        <f t="shared" si="289"/>
        <v>0</v>
      </c>
      <c r="AE1032">
        <f>SUM($AD$4:AD1032)/3600</f>
        <v>0.30293370260761071</v>
      </c>
    </row>
    <row r="1033" spans="1:31" x14ac:dyDescent="0.3">
      <c r="A1033" s="11" t="s">
        <v>25</v>
      </c>
      <c r="B1033" s="11">
        <v>1029</v>
      </c>
      <c r="C1033" s="11">
        <v>7</v>
      </c>
      <c r="D1033" s="3">
        <f t="shared" si="291"/>
        <v>2.3888888888888888</v>
      </c>
      <c r="E1033" s="12">
        <v>8.6</v>
      </c>
      <c r="F1033" s="21">
        <f t="shared" si="292"/>
        <v>1.0833333333333333</v>
      </c>
      <c r="G1033" s="5">
        <f t="shared" si="293"/>
        <v>4.3</v>
      </c>
      <c r="H1033" s="5">
        <f t="shared" si="294"/>
        <v>2608712.3731028745</v>
      </c>
      <c r="I1033">
        <f>SUM($D$4:D1033)</f>
        <v>7854.0277777777846</v>
      </c>
      <c r="J1033">
        <f t="shared" si="295"/>
        <v>2.3888888888886868</v>
      </c>
      <c r="K1033">
        <f>Data!$B$4*9.81*0.012</f>
        <v>166.57380000000003</v>
      </c>
      <c r="L1033" s="22">
        <f t="shared" si="296"/>
        <v>2.3061344333333329</v>
      </c>
      <c r="M1033" s="22">
        <f>SUM($L$4:L1033)</f>
        <v>38518.973991358311</v>
      </c>
      <c r="N1033" s="22">
        <f t="shared" si="297"/>
        <v>38.518973991358308</v>
      </c>
      <c r="O1033">
        <f>Data!$B$4*F1033</f>
        <v>1532.9166666666665</v>
      </c>
      <c r="P1033" s="23">
        <f t="shared" si="298"/>
        <v>1701.7966010999999</v>
      </c>
      <c r="Q1033" s="23">
        <f>SUM($P$4:P1033)/10000</f>
        <v>21.248762688024748</v>
      </c>
      <c r="R1033" s="21">
        <f t="shared" si="299"/>
        <v>1</v>
      </c>
      <c r="S1033">
        <f t="shared" si="300"/>
        <v>4065.4029915163223</v>
      </c>
      <c r="T1033">
        <f>SUM($S$4:S1033)</f>
        <v>3451750.5029921709</v>
      </c>
      <c r="U1033">
        <f t="shared" si="301"/>
        <v>0.95881958416449187</v>
      </c>
      <c r="V1033" s="21">
        <f t="shared" si="302"/>
        <v>0</v>
      </c>
      <c r="W1033">
        <f t="shared" si="303"/>
        <v>0</v>
      </c>
      <c r="Y1033">
        <f>SUM($W$4:W1033)</f>
        <v>-1363201.661734248</v>
      </c>
      <c r="Z1033">
        <f t="shared" si="290"/>
        <v>0.37866712825951332</v>
      </c>
      <c r="AA1033">
        <f t="shared" si="304"/>
        <v>4.0654029915166658</v>
      </c>
      <c r="AB1033">
        <f t="shared" si="288"/>
        <v>0</v>
      </c>
      <c r="AC1033">
        <f t="shared" si="305"/>
        <v>3.3300540123456783</v>
      </c>
      <c r="AD1033">
        <f t="shared" si="289"/>
        <v>0</v>
      </c>
      <c r="AE1033">
        <f>SUM($AD$4:AD1033)/3600</f>
        <v>0.30293370260761071</v>
      </c>
    </row>
    <row r="1034" spans="1:31" x14ac:dyDescent="0.3">
      <c r="A1034" s="11" t="s">
        <v>25</v>
      </c>
      <c r="B1034" s="11">
        <v>1030</v>
      </c>
      <c r="C1034" s="11">
        <v>8</v>
      </c>
      <c r="D1034" s="3">
        <f t="shared" si="291"/>
        <v>4.0555555555555554</v>
      </c>
      <c r="E1034" s="12">
        <v>14.6</v>
      </c>
      <c r="F1034" s="21">
        <f t="shared" si="292"/>
        <v>1.5277777777777777</v>
      </c>
      <c r="G1034" s="5">
        <f t="shared" si="293"/>
        <v>7.3</v>
      </c>
      <c r="H1034" s="5">
        <f t="shared" si="294"/>
        <v>5047871.8808134785</v>
      </c>
      <c r="I1034">
        <f>SUM($D$4:D1034)</f>
        <v>7858.0833333333403</v>
      </c>
      <c r="J1034">
        <f t="shared" si="295"/>
        <v>4.0555555555556566</v>
      </c>
      <c r="K1034">
        <f>Data!$B$4*9.81*0.012</f>
        <v>166.57380000000003</v>
      </c>
      <c r="L1034" s="22">
        <f t="shared" si="296"/>
        <v>6.6465064333333315</v>
      </c>
      <c r="M1034" s="22">
        <f>SUM($L$4:L1034)</f>
        <v>38525.620497791642</v>
      </c>
      <c r="N1034" s="22">
        <f t="shared" si="297"/>
        <v>38.525620497791643</v>
      </c>
      <c r="O1034">
        <f>Data!$B$4*F1034</f>
        <v>2161.8055555555552</v>
      </c>
      <c r="P1034" s="23">
        <f t="shared" si="298"/>
        <v>2335.0258619888887</v>
      </c>
      <c r="Q1034" s="23">
        <f>SUM($P$4:P1034)/10000</f>
        <v>21.482265274223636</v>
      </c>
      <c r="R1034" s="21">
        <f t="shared" si="299"/>
        <v>1</v>
      </c>
      <c r="S1034">
        <f t="shared" si="300"/>
        <v>9469.8271069551738</v>
      </c>
      <c r="T1034">
        <f>SUM($S$4:S1034)</f>
        <v>3461220.3300991259</v>
      </c>
      <c r="U1034">
        <f t="shared" si="301"/>
        <v>0.96145009169420159</v>
      </c>
      <c r="V1034" s="21">
        <f t="shared" si="302"/>
        <v>0</v>
      </c>
      <c r="W1034">
        <f t="shared" si="303"/>
        <v>0</v>
      </c>
      <c r="Y1034">
        <f>SUM($W$4:W1034)</f>
        <v>-1363201.661734248</v>
      </c>
      <c r="Z1034">
        <f t="shared" si="290"/>
        <v>0.37866712825951332</v>
      </c>
      <c r="AA1034">
        <f t="shared" si="304"/>
        <v>9.4698271069549378</v>
      </c>
      <c r="AB1034">
        <f t="shared" si="288"/>
        <v>0</v>
      </c>
      <c r="AC1034">
        <f t="shared" si="305"/>
        <v>7.599074074074073</v>
      </c>
      <c r="AD1034">
        <f t="shared" si="289"/>
        <v>0</v>
      </c>
      <c r="AE1034">
        <f>SUM($AD$4:AD1034)/3600</f>
        <v>0.30293370260761071</v>
      </c>
    </row>
    <row r="1035" spans="1:31" x14ac:dyDescent="0.3">
      <c r="A1035" s="11" t="s">
        <v>25</v>
      </c>
      <c r="B1035" s="11">
        <v>1031</v>
      </c>
      <c r="C1035" s="11">
        <v>9</v>
      </c>
      <c r="D1035" s="3">
        <f t="shared" si="291"/>
        <v>5.5555555555555554</v>
      </c>
      <c r="E1035" s="12">
        <v>20</v>
      </c>
      <c r="F1035" s="21">
        <f t="shared" si="292"/>
        <v>1.5833333333333333</v>
      </c>
      <c r="G1035" s="5">
        <f t="shared" si="293"/>
        <v>10</v>
      </c>
      <c r="H1035" s="5">
        <f t="shared" si="294"/>
        <v>5420604.7814999996</v>
      </c>
      <c r="I1035">
        <f>SUM($D$4:D1035)</f>
        <v>7863.638888888896</v>
      </c>
      <c r="J1035">
        <f t="shared" si="295"/>
        <v>5.5555555555556566</v>
      </c>
      <c r="K1035">
        <f>Data!$B$4*9.81*0.012</f>
        <v>166.57380000000003</v>
      </c>
      <c r="L1035" s="22">
        <f t="shared" si="296"/>
        <v>12.472333333333331</v>
      </c>
      <c r="M1035" s="22">
        <f>SUM($L$4:L1035)</f>
        <v>38538.092831124974</v>
      </c>
      <c r="N1035" s="22">
        <f t="shared" si="297"/>
        <v>38.53809283112497</v>
      </c>
      <c r="O1035">
        <f>Data!$B$4*F1035</f>
        <v>2240.4166666666665</v>
      </c>
      <c r="P1035" s="23">
        <f t="shared" si="298"/>
        <v>2419.4627999999998</v>
      </c>
      <c r="Q1035" s="23">
        <f>SUM($P$4:P1035)/10000</f>
        <v>21.724211554223636</v>
      </c>
      <c r="R1035" s="21">
        <f t="shared" si="299"/>
        <v>1</v>
      </c>
      <c r="S1035">
        <f t="shared" si="300"/>
        <v>13441.460000000243</v>
      </c>
      <c r="T1035">
        <f>SUM($S$4:S1035)</f>
        <v>3474661.7900991263</v>
      </c>
      <c r="U1035">
        <f t="shared" si="301"/>
        <v>0.96518383058309065</v>
      </c>
      <c r="V1035" s="21">
        <f t="shared" si="302"/>
        <v>0</v>
      </c>
      <c r="W1035">
        <f t="shared" si="303"/>
        <v>0</v>
      </c>
      <c r="Y1035">
        <f>SUM($W$4:W1035)</f>
        <v>-1363201.661734248</v>
      </c>
      <c r="Z1035">
        <f t="shared" si="290"/>
        <v>0.37866712825951332</v>
      </c>
      <c r="AA1035">
        <f t="shared" si="304"/>
        <v>13.441459999999999</v>
      </c>
      <c r="AB1035">
        <f t="shared" si="288"/>
        <v>0</v>
      </c>
      <c r="AC1035">
        <f t="shared" si="305"/>
        <v>10.199791666666668</v>
      </c>
      <c r="AD1035">
        <f t="shared" si="289"/>
        <v>0</v>
      </c>
      <c r="AE1035">
        <f>SUM($AD$4:AD1035)/3600</f>
        <v>0.30293370260761071</v>
      </c>
    </row>
    <row r="1036" spans="1:31" x14ac:dyDescent="0.3">
      <c r="A1036" s="11" t="s">
        <v>25</v>
      </c>
      <c r="B1036" s="11">
        <v>1032</v>
      </c>
      <c r="C1036" s="11">
        <v>10</v>
      </c>
      <c r="D1036" s="3">
        <f t="shared" si="291"/>
        <v>6.7777777777777768</v>
      </c>
      <c r="E1036" s="12">
        <v>24.4</v>
      </c>
      <c r="F1036" s="21">
        <f t="shared" si="292"/>
        <v>1.3611111111111109</v>
      </c>
      <c r="G1036" s="5">
        <f t="shared" si="293"/>
        <v>12.2</v>
      </c>
      <c r="H1036" s="5">
        <f t="shared" si="294"/>
        <v>4065938.9159775111</v>
      </c>
      <c r="I1036">
        <f>SUM($D$4:D1036)</f>
        <v>7870.4166666666733</v>
      </c>
      <c r="J1036">
        <f t="shared" si="295"/>
        <v>6.7777777777773736</v>
      </c>
      <c r="K1036">
        <f>Data!$B$4*9.81*0.012</f>
        <v>166.57380000000003</v>
      </c>
      <c r="L1036" s="22">
        <f t="shared" si="296"/>
        <v>18.563820933333325</v>
      </c>
      <c r="M1036" s="22">
        <f>SUM($L$4:L1036)</f>
        <v>38556.656652058307</v>
      </c>
      <c r="N1036" s="22">
        <f t="shared" si="297"/>
        <v>38.556656652058308</v>
      </c>
      <c r="O1036">
        <f>Data!$B$4*F1036</f>
        <v>1925.9722222222219</v>
      </c>
      <c r="P1036" s="23">
        <f t="shared" si="298"/>
        <v>2111.1098431555552</v>
      </c>
      <c r="Q1036" s="23">
        <f>SUM($P$4:P1036)/10000</f>
        <v>21.935322538539189</v>
      </c>
      <c r="R1036" s="21">
        <f t="shared" si="299"/>
        <v>1</v>
      </c>
      <c r="S1036">
        <f t="shared" si="300"/>
        <v>14308.633381386799</v>
      </c>
      <c r="T1036">
        <f>SUM($S$4:S1036)</f>
        <v>3488970.423480513</v>
      </c>
      <c r="U1036">
        <f t="shared" si="301"/>
        <v>0.96915845096680919</v>
      </c>
      <c r="V1036" s="21">
        <f t="shared" si="302"/>
        <v>0</v>
      </c>
      <c r="W1036">
        <f t="shared" si="303"/>
        <v>0</v>
      </c>
      <c r="Y1036">
        <f>SUM($W$4:W1036)</f>
        <v>-1363201.661734248</v>
      </c>
      <c r="Z1036">
        <f t="shared" si="290"/>
        <v>0.37866712825951332</v>
      </c>
      <c r="AA1036">
        <f t="shared" si="304"/>
        <v>14.308633381387651</v>
      </c>
      <c r="AB1036">
        <f t="shared" si="288"/>
        <v>0</v>
      </c>
      <c r="AC1036">
        <f t="shared" si="305"/>
        <v>10.6649074074074</v>
      </c>
      <c r="AD1036">
        <f t="shared" si="289"/>
        <v>0</v>
      </c>
      <c r="AE1036">
        <f>SUM($AD$4:AD1036)/3600</f>
        <v>0.30293370260761071</v>
      </c>
    </row>
    <row r="1037" spans="1:31" x14ac:dyDescent="0.3">
      <c r="A1037" s="11" t="s">
        <v>25</v>
      </c>
      <c r="B1037" s="11">
        <v>1033</v>
      </c>
      <c r="C1037" s="11">
        <v>11</v>
      </c>
      <c r="D1037" s="3">
        <f t="shared" si="291"/>
        <v>7.833333333333333</v>
      </c>
      <c r="E1037" s="12">
        <v>28.2</v>
      </c>
      <c r="F1037" s="21">
        <f t="shared" si="292"/>
        <v>1.1388888888888888</v>
      </c>
      <c r="G1037" s="5">
        <f t="shared" si="293"/>
        <v>14.1</v>
      </c>
      <c r="H1037" s="5">
        <f t="shared" si="294"/>
        <v>2905419.9233518401</v>
      </c>
      <c r="I1037">
        <f>SUM($D$4:D1037)</f>
        <v>7878.2500000000064</v>
      </c>
      <c r="J1037">
        <f t="shared" si="295"/>
        <v>7.8333333333330302</v>
      </c>
      <c r="K1037">
        <f>Data!$B$4*9.81*0.012</f>
        <v>166.57380000000003</v>
      </c>
      <c r="L1037" s="22">
        <f t="shared" si="296"/>
        <v>24.796245899999995</v>
      </c>
      <c r="M1037" s="22">
        <f>SUM($L$4:L1037)</f>
        <v>38581.452897958305</v>
      </c>
      <c r="N1037" s="22">
        <f t="shared" si="297"/>
        <v>38.581452897958307</v>
      </c>
      <c r="O1037">
        <f>Data!$B$4*F1037</f>
        <v>1611.5277777777776</v>
      </c>
      <c r="P1037" s="23">
        <f t="shared" si="298"/>
        <v>1802.8978236777775</v>
      </c>
      <c r="Q1037" s="23">
        <f>SUM($P$4:P1037)/10000</f>
        <v>22.115612320906969</v>
      </c>
      <c r="R1037" s="21">
        <f t="shared" si="299"/>
        <v>1</v>
      </c>
      <c r="S1037">
        <f t="shared" si="300"/>
        <v>14122.699618808711</v>
      </c>
      <c r="T1037">
        <f>SUM($S$4:S1037)</f>
        <v>3503093.123099322</v>
      </c>
      <c r="U1037">
        <f t="shared" si="301"/>
        <v>0.97308142308314494</v>
      </c>
      <c r="V1037" s="21">
        <f t="shared" si="302"/>
        <v>0</v>
      </c>
      <c r="W1037">
        <f t="shared" si="303"/>
        <v>0</v>
      </c>
      <c r="Y1037">
        <f>SUM($W$4:W1037)</f>
        <v>-1363201.661734248</v>
      </c>
      <c r="Z1037">
        <f t="shared" si="290"/>
        <v>0.37866712825951332</v>
      </c>
      <c r="AA1037">
        <f t="shared" si="304"/>
        <v>14.122699618809257</v>
      </c>
      <c r="AB1037">
        <f t="shared" ref="AB1037:AB1100" si="306">IF(P1037&lt;-0.000001,1,0)</f>
        <v>0</v>
      </c>
      <c r="AC1037">
        <f t="shared" si="305"/>
        <v>10.911658950617291</v>
      </c>
      <c r="AD1037">
        <f t="shared" si="289"/>
        <v>0</v>
      </c>
      <c r="AE1037">
        <f>SUM($AD$4:AD1037)/3600</f>
        <v>0.30293370260761071</v>
      </c>
    </row>
    <row r="1038" spans="1:31" x14ac:dyDescent="0.3">
      <c r="A1038" s="11" t="s">
        <v>25</v>
      </c>
      <c r="B1038" s="11">
        <v>1034</v>
      </c>
      <c r="C1038" s="11">
        <v>12</v>
      </c>
      <c r="D1038" s="3">
        <f t="shared" si="291"/>
        <v>8.8055555555555554</v>
      </c>
      <c r="E1038" s="12">
        <v>31.7</v>
      </c>
      <c r="F1038" s="21">
        <f t="shared" si="292"/>
        <v>1.0138888888888891</v>
      </c>
      <c r="G1038" s="5">
        <f t="shared" si="293"/>
        <v>15.85</v>
      </c>
      <c r="H1038" s="5">
        <f t="shared" si="294"/>
        <v>2342156.5744577558</v>
      </c>
      <c r="I1038">
        <f>SUM($D$4:D1038)</f>
        <v>7887.055555555562</v>
      </c>
      <c r="J1038">
        <f t="shared" si="295"/>
        <v>8.8055555555556566</v>
      </c>
      <c r="K1038">
        <f>Data!$B$4*9.81*0.012</f>
        <v>166.57380000000003</v>
      </c>
      <c r="L1038" s="22">
        <f t="shared" si="296"/>
        <v>31.333307608333328</v>
      </c>
      <c r="M1038" s="22">
        <f>SUM($L$4:L1038)</f>
        <v>38612.786205566641</v>
      </c>
      <c r="N1038" s="22">
        <f t="shared" si="297"/>
        <v>38.612786205566643</v>
      </c>
      <c r="O1038">
        <f>Data!$B$4*F1038</f>
        <v>1434.6527777777781</v>
      </c>
      <c r="P1038" s="23">
        <f t="shared" si="298"/>
        <v>1632.5598853861115</v>
      </c>
      <c r="Q1038" s="23">
        <f>SUM($P$4:P1038)/10000</f>
        <v>22.278868309445581</v>
      </c>
      <c r="R1038" s="21">
        <f t="shared" si="299"/>
        <v>1</v>
      </c>
      <c r="S1038">
        <f t="shared" si="300"/>
        <v>14375.596768538981</v>
      </c>
      <c r="T1038">
        <f>SUM($S$4:S1038)</f>
        <v>3517468.7198678609</v>
      </c>
      <c r="U1038">
        <f t="shared" si="301"/>
        <v>0.97707464440773917</v>
      </c>
      <c r="V1038" s="21">
        <f t="shared" si="302"/>
        <v>0</v>
      </c>
      <c r="W1038">
        <f t="shared" si="303"/>
        <v>0</v>
      </c>
      <c r="Y1038">
        <f>SUM($W$4:W1038)</f>
        <v>-1363201.661734248</v>
      </c>
      <c r="Z1038">
        <f t="shared" si="290"/>
        <v>0.37866712825951332</v>
      </c>
      <c r="AA1038">
        <f t="shared" si="304"/>
        <v>14.375596768538815</v>
      </c>
      <c r="AB1038">
        <f t="shared" si="306"/>
        <v>0</v>
      </c>
      <c r="AC1038">
        <f t="shared" si="305"/>
        <v>11.445013503086418</v>
      </c>
      <c r="AD1038">
        <f t="shared" si="289"/>
        <v>0</v>
      </c>
      <c r="AE1038">
        <f>SUM($AD$4:AD1038)/3600</f>
        <v>0.30293370260761071</v>
      </c>
    </row>
    <row r="1039" spans="1:31" x14ac:dyDescent="0.3">
      <c r="A1039" s="11" t="s">
        <v>25</v>
      </c>
      <c r="B1039" s="11">
        <v>1035</v>
      </c>
      <c r="C1039" s="11">
        <v>13</v>
      </c>
      <c r="D1039" s="3">
        <f t="shared" si="291"/>
        <v>9.7222222222222214</v>
      </c>
      <c r="E1039" s="12">
        <v>35</v>
      </c>
      <c r="F1039" s="21">
        <f t="shared" si="292"/>
        <v>0.94444444444444453</v>
      </c>
      <c r="G1039" s="5">
        <f t="shared" si="293"/>
        <v>17.5</v>
      </c>
      <c r="H1039" s="5">
        <f t="shared" si="294"/>
        <v>2059588.0438815588</v>
      </c>
      <c r="I1039">
        <f>SUM($D$4:D1039)</f>
        <v>7896.7777777777846</v>
      </c>
      <c r="J1039">
        <f t="shared" si="295"/>
        <v>9.7222222222226264</v>
      </c>
      <c r="K1039">
        <f>Data!$B$4*9.81*0.012</f>
        <v>166.57380000000003</v>
      </c>
      <c r="L1039" s="22">
        <f t="shared" si="296"/>
        <v>38.196520833333324</v>
      </c>
      <c r="M1039" s="22">
        <f>SUM($L$4:L1039)</f>
        <v>38650.982726399976</v>
      </c>
      <c r="N1039" s="22">
        <f t="shared" si="297"/>
        <v>38.650982726399974</v>
      </c>
      <c r="O1039">
        <f>Data!$B$4*F1039</f>
        <v>1336.3888888888889</v>
      </c>
      <c r="P1039" s="23">
        <f t="shared" si="298"/>
        <v>1541.1592097222224</v>
      </c>
      <c r="Q1039" s="23">
        <f>SUM($P$4:P1039)/10000</f>
        <v>22.432984230417802</v>
      </c>
      <c r="R1039" s="21">
        <f t="shared" si="299"/>
        <v>1</v>
      </c>
      <c r="S1039">
        <f t="shared" si="300"/>
        <v>14983.492316744452</v>
      </c>
      <c r="T1039">
        <f>SUM($S$4:S1039)</f>
        <v>3532452.2121846052</v>
      </c>
      <c r="U1039">
        <f t="shared" si="301"/>
        <v>0.98123672560683473</v>
      </c>
      <c r="V1039" s="21">
        <f t="shared" si="302"/>
        <v>0</v>
      </c>
      <c r="W1039">
        <f t="shared" si="303"/>
        <v>0</v>
      </c>
      <c r="Y1039">
        <f>SUM($W$4:W1039)</f>
        <v>-1363201.661734248</v>
      </c>
      <c r="Z1039">
        <f t="shared" si="290"/>
        <v>0.37866712825951332</v>
      </c>
      <c r="AA1039">
        <f t="shared" si="304"/>
        <v>14.983492316743828</v>
      </c>
      <c r="AB1039">
        <f t="shared" si="306"/>
        <v>0</v>
      </c>
      <c r="AC1039">
        <f t="shared" si="305"/>
        <v>12.016035879629626</v>
      </c>
      <c r="AD1039">
        <f t="shared" si="289"/>
        <v>0</v>
      </c>
      <c r="AE1039">
        <f>SUM($AD$4:AD1039)/3600</f>
        <v>0.30293370260761071</v>
      </c>
    </row>
    <row r="1040" spans="1:31" x14ac:dyDescent="0.3">
      <c r="A1040" s="11" t="s">
        <v>25</v>
      </c>
      <c r="B1040" s="11">
        <v>1036</v>
      </c>
      <c r="C1040" s="11">
        <v>14</v>
      </c>
      <c r="D1040" s="3">
        <f t="shared" si="291"/>
        <v>10.444444444444445</v>
      </c>
      <c r="E1040" s="12">
        <v>37.6</v>
      </c>
      <c r="F1040" s="21">
        <f t="shared" si="292"/>
        <v>0.81944444444444475</v>
      </c>
      <c r="G1040" s="5">
        <f t="shared" si="293"/>
        <v>18.8</v>
      </c>
      <c r="H1040" s="5">
        <f t="shared" si="294"/>
        <v>1588731.0336194211</v>
      </c>
      <c r="I1040">
        <f>SUM($D$4:D1040)</f>
        <v>7907.222222222229</v>
      </c>
      <c r="J1040">
        <f t="shared" si="295"/>
        <v>10.444444444444343</v>
      </c>
      <c r="K1040">
        <f>Data!$B$4*9.81*0.012</f>
        <v>166.57380000000003</v>
      </c>
      <c r="L1040" s="22">
        <f t="shared" si="296"/>
        <v>44.082214933333326</v>
      </c>
      <c r="M1040" s="22">
        <f>SUM($L$4:L1040)</f>
        <v>38695.064941333309</v>
      </c>
      <c r="N1040" s="22">
        <f t="shared" si="297"/>
        <v>38.695064941333307</v>
      </c>
      <c r="O1040">
        <f>Data!$B$4*F1040</f>
        <v>1159.5138888888894</v>
      </c>
      <c r="P1040" s="23">
        <f t="shared" si="298"/>
        <v>1370.1699038222228</v>
      </c>
      <c r="Q1040" s="23">
        <f>SUM($P$4:P1040)/10000</f>
        <v>22.570001220800023</v>
      </c>
      <c r="R1040" s="21">
        <f t="shared" si="299"/>
        <v>1</v>
      </c>
      <c r="S1040">
        <f t="shared" si="300"/>
        <v>14310.663439920854</v>
      </c>
      <c r="T1040">
        <f>SUM($S$4:S1040)</f>
        <v>3546762.8756245258</v>
      </c>
      <c r="U1040">
        <f t="shared" si="301"/>
        <v>0.98521190989570162</v>
      </c>
      <c r="V1040" s="21">
        <f t="shared" si="302"/>
        <v>0</v>
      </c>
      <c r="W1040">
        <f t="shared" si="303"/>
        <v>0</v>
      </c>
      <c r="Y1040">
        <f>SUM($W$4:W1040)</f>
        <v>-1363201.661734248</v>
      </c>
      <c r="Z1040">
        <f t="shared" si="290"/>
        <v>0.37866712825951332</v>
      </c>
      <c r="AA1040">
        <f t="shared" si="304"/>
        <v>14.310663439920994</v>
      </c>
      <c r="AB1040">
        <f t="shared" si="306"/>
        <v>0</v>
      </c>
      <c r="AC1040">
        <f t="shared" si="305"/>
        <v>10.304606481481487</v>
      </c>
      <c r="AD1040">
        <f t="shared" si="289"/>
        <v>0</v>
      </c>
      <c r="AE1040">
        <f>SUM($AD$4:AD1040)/3600</f>
        <v>0.30293370260761071</v>
      </c>
    </row>
    <row r="1041" spans="1:31" x14ac:dyDescent="0.3">
      <c r="A1041" s="11" t="s">
        <v>25</v>
      </c>
      <c r="B1041" s="11">
        <v>1037</v>
      </c>
      <c r="C1041" s="11">
        <v>15</v>
      </c>
      <c r="D1041" s="3">
        <f t="shared" si="291"/>
        <v>11.027777777777779</v>
      </c>
      <c r="E1041" s="12">
        <v>39.700000000000003</v>
      </c>
      <c r="F1041" s="21">
        <f t="shared" si="292"/>
        <v>0.65277777777777812</v>
      </c>
      <c r="G1041" s="5">
        <f t="shared" si="293"/>
        <v>19.850000000000001</v>
      </c>
      <c r="H1041" s="5">
        <f t="shared" si="294"/>
        <v>1052439.920960757</v>
      </c>
      <c r="I1041">
        <f>SUM($D$4:D1041)</f>
        <v>7918.2500000000064</v>
      </c>
      <c r="J1041">
        <f t="shared" si="295"/>
        <v>11.027777777777374</v>
      </c>
      <c r="K1041">
        <f>Data!$B$4*9.81*0.012</f>
        <v>166.57380000000003</v>
      </c>
      <c r="L1041" s="22">
        <f t="shared" si="296"/>
        <v>49.143799608333332</v>
      </c>
      <c r="M1041" s="22">
        <f>SUM($L$4:L1041)</f>
        <v>38744.208740941642</v>
      </c>
      <c r="N1041" s="22">
        <f t="shared" si="297"/>
        <v>38.744208740941644</v>
      </c>
      <c r="O1041">
        <f>Data!$B$4*F1041</f>
        <v>923.680555555556</v>
      </c>
      <c r="P1041" s="23">
        <f t="shared" si="298"/>
        <v>1139.3981551638894</v>
      </c>
      <c r="Q1041" s="23">
        <f>SUM($P$4:P1041)/10000</f>
        <v>22.683941036316412</v>
      </c>
      <c r="R1041" s="21">
        <f t="shared" si="299"/>
        <v>1</v>
      </c>
      <c r="S1041">
        <f t="shared" si="300"/>
        <v>12565.029655556877</v>
      </c>
      <c r="T1041">
        <f>SUM($S$4:S1041)</f>
        <v>3559327.9052800825</v>
      </c>
      <c r="U1041">
        <f t="shared" si="301"/>
        <v>0.98870219591113406</v>
      </c>
      <c r="V1041" s="21">
        <f t="shared" si="302"/>
        <v>0</v>
      </c>
      <c r="W1041">
        <f t="shared" si="303"/>
        <v>0</v>
      </c>
      <c r="Y1041">
        <f>SUM($W$4:W1041)</f>
        <v>-1363201.661734248</v>
      </c>
      <c r="Z1041">
        <f t="shared" si="290"/>
        <v>0.37866712825951332</v>
      </c>
      <c r="AA1041">
        <f t="shared" si="304"/>
        <v>12.565029655557337</v>
      </c>
      <c r="AB1041">
        <f t="shared" si="306"/>
        <v>0</v>
      </c>
      <c r="AC1041">
        <f t="shared" si="305"/>
        <v>8.8617650462963056</v>
      </c>
      <c r="AD1041">
        <f t="shared" ref="AD1041:AD1104" si="307">W1041*0.8/1000*-1</f>
        <v>0</v>
      </c>
      <c r="AE1041">
        <f>SUM($AD$4:AD1041)/3600</f>
        <v>0.30293370260761071</v>
      </c>
    </row>
    <row r="1042" spans="1:31" x14ac:dyDescent="0.3">
      <c r="A1042" s="11" t="s">
        <v>25</v>
      </c>
      <c r="B1042" s="11">
        <v>1038</v>
      </c>
      <c r="C1042" s="11">
        <v>16</v>
      </c>
      <c r="D1042" s="3">
        <f t="shared" si="291"/>
        <v>11.527777777777777</v>
      </c>
      <c r="E1042" s="12">
        <v>41.5</v>
      </c>
      <c r="F1042" s="21">
        <f t="shared" si="292"/>
        <v>0.54166666666666641</v>
      </c>
      <c r="G1042" s="5">
        <f t="shared" si="293"/>
        <v>20.75</v>
      </c>
      <c r="H1042" s="5">
        <f t="shared" si="294"/>
        <v>756289.9786062059</v>
      </c>
      <c r="I1042">
        <f>SUM($D$4:D1042)</f>
        <v>7929.7777777777837</v>
      </c>
      <c r="J1042">
        <f t="shared" si="295"/>
        <v>11.527777777777374</v>
      </c>
      <c r="K1042">
        <f>Data!$B$4*9.81*0.012</f>
        <v>166.57380000000003</v>
      </c>
      <c r="L1042" s="22">
        <f t="shared" si="296"/>
        <v>53.701190208333315</v>
      </c>
      <c r="M1042" s="22">
        <f>SUM($L$4:L1042)</f>
        <v>38797.909931149974</v>
      </c>
      <c r="N1042" s="22">
        <f t="shared" si="297"/>
        <v>38.797909931149974</v>
      </c>
      <c r="O1042">
        <f>Data!$B$4*F1042</f>
        <v>766.45833333333292</v>
      </c>
      <c r="P1042" s="23">
        <f t="shared" si="298"/>
        <v>986.73332354166632</v>
      </c>
      <c r="Q1042" s="23">
        <f>SUM($P$4:P1042)/10000</f>
        <v>22.782614368670579</v>
      </c>
      <c r="R1042" s="21">
        <f t="shared" si="299"/>
        <v>1</v>
      </c>
      <c r="S1042">
        <f t="shared" si="300"/>
        <v>11374.842479716033</v>
      </c>
      <c r="T1042">
        <f>SUM($S$4:S1042)</f>
        <v>3570702.7477597985</v>
      </c>
      <c r="U1042">
        <f t="shared" si="301"/>
        <v>0.99186187437772177</v>
      </c>
      <c r="V1042" s="21">
        <f t="shared" si="302"/>
        <v>0</v>
      </c>
      <c r="W1042">
        <f t="shared" si="303"/>
        <v>0</v>
      </c>
      <c r="Y1042">
        <f>SUM($W$4:W1042)</f>
        <v>-1363201.661734248</v>
      </c>
      <c r="Z1042">
        <f t="shared" si="290"/>
        <v>0.37866712825951332</v>
      </c>
      <c r="AA1042">
        <f t="shared" si="304"/>
        <v>11.374842479716429</v>
      </c>
      <c r="AB1042">
        <f t="shared" si="306"/>
        <v>0</v>
      </c>
      <c r="AC1042">
        <f t="shared" si="305"/>
        <v>7.9790277777777527</v>
      </c>
      <c r="AD1042">
        <f t="shared" si="307"/>
        <v>0</v>
      </c>
      <c r="AE1042">
        <f>SUM($AD$4:AD1042)/3600</f>
        <v>0.30293370260761071</v>
      </c>
    </row>
    <row r="1043" spans="1:31" x14ac:dyDescent="0.3">
      <c r="A1043" s="11" t="s">
        <v>25</v>
      </c>
      <c r="B1043" s="11">
        <v>1039</v>
      </c>
      <c r="C1043" s="11">
        <v>17</v>
      </c>
      <c r="D1043" s="3">
        <f t="shared" si="291"/>
        <v>12.111111111111111</v>
      </c>
      <c r="E1043" s="12">
        <v>43.6</v>
      </c>
      <c r="F1043" s="21">
        <f t="shared" si="292"/>
        <v>0.54166666666666641</v>
      </c>
      <c r="G1043" s="5">
        <f t="shared" si="293"/>
        <v>21.8</v>
      </c>
      <c r="H1043" s="5">
        <f t="shared" si="294"/>
        <v>760560.93486063811</v>
      </c>
      <c r="I1043">
        <f>SUM($D$4:D1043)</f>
        <v>7941.8888888888951</v>
      </c>
      <c r="J1043">
        <f t="shared" si="295"/>
        <v>12.111111111111313</v>
      </c>
      <c r="K1043">
        <f>Data!$B$4*9.81*0.012</f>
        <v>166.57380000000003</v>
      </c>
      <c r="L1043" s="22">
        <f t="shared" si="296"/>
        <v>59.273516933333326</v>
      </c>
      <c r="M1043" s="22">
        <f>SUM($L$4:L1043)</f>
        <v>38857.183448083306</v>
      </c>
      <c r="N1043" s="22">
        <f t="shared" si="297"/>
        <v>38.857183448083305</v>
      </c>
      <c r="O1043">
        <f>Data!$B$4*F1043</f>
        <v>766.45833333333292</v>
      </c>
      <c r="P1043" s="23">
        <f t="shared" si="298"/>
        <v>992.30565026666625</v>
      </c>
      <c r="Q1043" s="23">
        <f>SUM($P$4:P1043)/10000</f>
        <v>22.881844933697245</v>
      </c>
      <c r="R1043" s="21">
        <f t="shared" si="299"/>
        <v>1</v>
      </c>
      <c r="S1043">
        <f t="shared" si="300"/>
        <v>12017.923986563159</v>
      </c>
      <c r="T1043">
        <f>SUM($S$4:S1043)</f>
        <v>3582720.6717463615</v>
      </c>
      <c r="U1043">
        <f t="shared" si="301"/>
        <v>0.99520018659621157</v>
      </c>
      <c r="V1043" s="21">
        <f t="shared" si="302"/>
        <v>0</v>
      </c>
      <c r="W1043">
        <f t="shared" si="303"/>
        <v>0</v>
      </c>
      <c r="Y1043">
        <f>SUM($W$4:W1043)</f>
        <v>-1363201.661734248</v>
      </c>
      <c r="Z1043">
        <f t="shared" si="290"/>
        <v>0.37866712825951332</v>
      </c>
      <c r="AA1043">
        <f t="shared" si="304"/>
        <v>12.017923986562957</v>
      </c>
      <c r="AB1043">
        <f t="shared" si="306"/>
        <v>0</v>
      </c>
      <c r="AC1043">
        <f t="shared" si="305"/>
        <v>9.7559664351852025</v>
      </c>
      <c r="AD1043">
        <f t="shared" si="307"/>
        <v>0</v>
      </c>
      <c r="AE1043">
        <f>SUM($AD$4:AD1043)/3600</f>
        <v>0.30293370260761071</v>
      </c>
    </row>
    <row r="1044" spans="1:31" x14ac:dyDescent="0.3">
      <c r="A1044" s="11" t="s">
        <v>25</v>
      </c>
      <c r="B1044" s="11">
        <v>1040</v>
      </c>
      <c r="C1044" s="11">
        <v>18</v>
      </c>
      <c r="D1044" s="3">
        <f t="shared" si="291"/>
        <v>12.777777777777777</v>
      </c>
      <c r="E1044" s="12">
        <v>46</v>
      </c>
      <c r="F1044" s="21">
        <f t="shared" si="292"/>
        <v>0.625</v>
      </c>
      <c r="G1044" s="5">
        <f t="shared" si="293"/>
        <v>23</v>
      </c>
      <c r="H1044" s="5">
        <f t="shared" si="294"/>
        <v>987782.70769791678</v>
      </c>
      <c r="I1044">
        <f>SUM($D$4:D1044)</f>
        <v>7954.6666666666724</v>
      </c>
      <c r="J1044">
        <f t="shared" si="295"/>
        <v>12.777777777777374</v>
      </c>
      <c r="K1044">
        <f>Data!$B$4*9.81*0.012</f>
        <v>166.57380000000003</v>
      </c>
      <c r="L1044" s="22">
        <f t="shared" si="296"/>
        <v>65.978643333333324</v>
      </c>
      <c r="M1044" s="22">
        <f>SUM($L$4:L1044)</f>
        <v>38923.162091416641</v>
      </c>
      <c r="N1044" s="22">
        <f t="shared" si="297"/>
        <v>38.923162091416643</v>
      </c>
      <c r="O1044">
        <f>Data!$B$4*F1044</f>
        <v>884.375</v>
      </c>
      <c r="P1044" s="23">
        <f t="shared" si="298"/>
        <v>1116.9274433333335</v>
      </c>
      <c r="Q1044" s="23">
        <f>SUM($P$4:P1044)/10000</f>
        <v>22.993537678030577</v>
      </c>
      <c r="R1044" s="21">
        <f t="shared" si="299"/>
        <v>1</v>
      </c>
      <c r="S1044">
        <f t="shared" si="300"/>
        <v>14271.850664814365</v>
      </c>
      <c r="T1044">
        <f>SUM($S$4:S1044)</f>
        <v>3596992.522411176</v>
      </c>
      <c r="U1044">
        <f t="shared" si="301"/>
        <v>0.99916458955866005</v>
      </c>
      <c r="V1044" s="21">
        <f t="shared" si="302"/>
        <v>0</v>
      </c>
      <c r="W1044">
        <f t="shared" si="303"/>
        <v>0</v>
      </c>
      <c r="Y1044">
        <f>SUM($W$4:W1044)</f>
        <v>-1363201.661734248</v>
      </c>
      <c r="Z1044">
        <f t="shared" si="290"/>
        <v>0.37866712825951332</v>
      </c>
      <c r="AA1044">
        <f t="shared" si="304"/>
        <v>14.271850664814815</v>
      </c>
      <c r="AB1044">
        <f t="shared" si="306"/>
        <v>0</v>
      </c>
      <c r="AC1044">
        <f t="shared" si="305"/>
        <v>11.739259259259251</v>
      </c>
      <c r="AD1044">
        <f t="shared" si="307"/>
        <v>0</v>
      </c>
      <c r="AE1044">
        <f>SUM($AD$4:AD1044)/3600</f>
        <v>0.30293370260761071</v>
      </c>
    </row>
    <row r="1045" spans="1:31" x14ac:dyDescent="0.3">
      <c r="A1045" s="11" t="s">
        <v>25</v>
      </c>
      <c r="B1045" s="11">
        <v>1041</v>
      </c>
      <c r="C1045" s="11">
        <v>19</v>
      </c>
      <c r="D1045" s="3">
        <f t="shared" si="291"/>
        <v>13.444444444444443</v>
      </c>
      <c r="E1045" s="12">
        <v>48.4</v>
      </c>
      <c r="F1045" s="21">
        <f t="shared" si="292"/>
        <v>0.6666666666666663</v>
      </c>
      <c r="G1045" s="5">
        <f t="shared" si="293"/>
        <v>24.2</v>
      </c>
      <c r="H1045" s="5">
        <f t="shared" si="294"/>
        <v>1115916.2669115544</v>
      </c>
      <c r="I1045">
        <f>SUM($D$4:D1045)</f>
        <v>7968.1111111111168</v>
      </c>
      <c r="J1045">
        <f t="shared" si="295"/>
        <v>13.444444444444343</v>
      </c>
      <c r="K1045">
        <f>Data!$B$4*9.81*0.012</f>
        <v>166.57380000000003</v>
      </c>
      <c r="L1045" s="22">
        <f t="shared" si="296"/>
        <v>73.042972933333303</v>
      </c>
      <c r="M1045" s="22">
        <f>SUM($L$4:L1045)</f>
        <v>38996.205064349975</v>
      </c>
      <c r="N1045" s="22">
        <f t="shared" si="297"/>
        <v>38.996205064349972</v>
      </c>
      <c r="O1045">
        <f>Data!$B$4*F1045</f>
        <v>943.3333333333328</v>
      </c>
      <c r="P1045" s="23">
        <f t="shared" si="298"/>
        <v>1182.9501062666661</v>
      </c>
      <c r="Q1045" s="23">
        <f>SUM($P$4:P1045)/10000</f>
        <v>23.111832688657245</v>
      </c>
      <c r="R1045" s="21">
        <f t="shared" si="299"/>
        <v>1</v>
      </c>
      <c r="S1045">
        <f t="shared" si="300"/>
        <v>15904.106984251724</v>
      </c>
      <c r="T1045">
        <f>SUM($S$4:S1045)</f>
        <v>3612896.6293954276</v>
      </c>
      <c r="U1045">
        <f t="shared" si="301"/>
        <v>1.0035823970542854</v>
      </c>
      <c r="V1045" s="21">
        <f t="shared" si="302"/>
        <v>0</v>
      </c>
      <c r="W1045">
        <f t="shared" si="303"/>
        <v>0</v>
      </c>
      <c r="Y1045">
        <f>SUM($W$4:W1045)</f>
        <v>-1363201.661734248</v>
      </c>
      <c r="Z1045">
        <f t="shared" si="290"/>
        <v>0.37866712825951332</v>
      </c>
      <c r="AA1045">
        <f t="shared" si="304"/>
        <v>15.904106984251843</v>
      </c>
      <c r="AB1045">
        <f t="shared" si="306"/>
        <v>0</v>
      </c>
      <c r="AC1045">
        <f t="shared" si="305"/>
        <v>12.368148148148117</v>
      </c>
      <c r="AD1045">
        <f t="shared" si="307"/>
        <v>0</v>
      </c>
      <c r="AE1045">
        <f>SUM($AD$4:AD1045)/3600</f>
        <v>0.30293370260761071</v>
      </c>
    </row>
    <row r="1046" spans="1:31" x14ac:dyDescent="0.3">
      <c r="A1046" s="11" t="s">
        <v>25</v>
      </c>
      <c r="B1046" s="11">
        <v>1042</v>
      </c>
      <c r="C1046" s="11">
        <v>20</v>
      </c>
      <c r="D1046" s="3">
        <f t="shared" si="291"/>
        <v>14.027777777777777</v>
      </c>
      <c r="E1046" s="12">
        <v>50.5</v>
      </c>
      <c r="F1046" s="21">
        <f t="shared" si="292"/>
        <v>0.625</v>
      </c>
      <c r="G1046" s="5">
        <f t="shared" si="293"/>
        <v>25.25</v>
      </c>
      <c r="H1046" s="5">
        <f t="shared" si="294"/>
        <v>999757.3900592447</v>
      </c>
      <c r="I1046">
        <f>SUM($D$4:D1046)</f>
        <v>7982.1388888888941</v>
      </c>
      <c r="J1046">
        <f t="shared" si="295"/>
        <v>14.027777777777374</v>
      </c>
      <c r="K1046">
        <f>Data!$B$4*9.81*0.012</f>
        <v>166.57380000000003</v>
      </c>
      <c r="L1046" s="22">
        <f t="shared" si="296"/>
        <v>79.518920208333313</v>
      </c>
      <c r="M1046" s="22">
        <f>SUM($L$4:L1046)</f>
        <v>39075.72398455831</v>
      </c>
      <c r="N1046" s="22">
        <f t="shared" si="297"/>
        <v>39.075723984558309</v>
      </c>
      <c r="O1046">
        <f>Data!$B$4*F1046</f>
        <v>884.375</v>
      </c>
      <c r="P1046" s="23">
        <f t="shared" si="298"/>
        <v>1130.4677202083333</v>
      </c>
      <c r="Q1046" s="23">
        <f>SUM($P$4:P1046)/10000</f>
        <v>23.224879460678078</v>
      </c>
      <c r="R1046" s="21">
        <f t="shared" si="299"/>
        <v>1</v>
      </c>
      <c r="S1046">
        <f t="shared" si="300"/>
        <v>15857.949964033107</v>
      </c>
      <c r="T1046">
        <f>SUM($S$4:S1046)</f>
        <v>3628754.5793594606</v>
      </c>
      <c r="U1046">
        <f t="shared" si="301"/>
        <v>1.0079873831554058</v>
      </c>
      <c r="V1046" s="21">
        <f t="shared" si="302"/>
        <v>0</v>
      </c>
      <c r="W1046">
        <f t="shared" si="303"/>
        <v>0</v>
      </c>
      <c r="Y1046">
        <f>SUM($W$4:W1046)</f>
        <v>-1363201.661734248</v>
      </c>
      <c r="Z1046">
        <f t="shared" si="290"/>
        <v>0.37866712825951332</v>
      </c>
      <c r="AA1046">
        <f t="shared" si="304"/>
        <v>15.857949964033564</v>
      </c>
      <c r="AB1046">
        <f t="shared" si="306"/>
        <v>0</v>
      </c>
      <c r="AC1046">
        <f t="shared" si="305"/>
        <v>11.338015046296317</v>
      </c>
      <c r="AD1046">
        <f t="shared" si="307"/>
        <v>0</v>
      </c>
      <c r="AE1046">
        <f>SUM($AD$4:AD1046)/3600</f>
        <v>0.30293370260761071</v>
      </c>
    </row>
    <row r="1047" spans="1:31" x14ac:dyDescent="0.3">
      <c r="A1047" s="11" t="s">
        <v>25</v>
      </c>
      <c r="B1047" s="11">
        <v>1043</v>
      </c>
      <c r="C1047" s="11">
        <v>21</v>
      </c>
      <c r="D1047" s="3">
        <f t="shared" si="291"/>
        <v>14.416666666666666</v>
      </c>
      <c r="E1047" s="12">
        <v>51.9</v>
      </c>
      <c r="F1047" s="21">
        <f t="shared" si="292"/>
        <v>0.4861111111111111</v>
      </c>
      <c r="G1047" s="5">
        <f t="shared" si="293"/>
        <v>25.95</v>
      </c>
      <c r="H1047" s="5">
        <f t="shared" si="294"/>
        <v>645482.73016916565</v>
      </c>
      <c r="I1047">
        <f>SUM($D$4:D1047)</f>
        <v>7996.5555555555611</v>
      </c>
      <c r="J1047">
        <f t="shared" si="295"/>
        <v>14.41666666666697</v>
      </c>
      <c r="K1047">
        <f>Data!$B$4*9.81*0.012</f>
        <v>166.57380000000003</v>
      </c>
      <c r="L1047" s="22">
        <f t="shared" si="296"/>
        <v>83.989004474999987</v>
      </c>
      <c r="M1047" s="22">
        <f>SUM($L$4:L1047)</f>
        <v>39159.712989033309</v>
      </c>
      <c r="N1047" s="22">
        <f t="shared" si="297"/>
        <v>39.159712989033309</v>
      </c>
      <c r="O1047">
        <f>Data!$B$4*F1047</f>
        <v>687.84722222222217</v>
      </c>
      <c r="P1047" s="23">
        <f t="shared" si="298"/>
        <v>938.41002669722218</v>
      </c>
      <c r="Q1047" s="23">
        <f>SUM($P$4:P1047)/10000</f>
        <v>23.318720463347798</v>
      </c>
      <c r="R1047" s="21">
        <f t="shared" si="299"/>
        <v>1</v>
      </c>
      <c r="S1047">
        <f t="shared" si="300"/>
        <v>13528.744551551905</v>
      </c>
      <c r="T1047">
        <f>SUM($S$4:S1047)</f>
        <v>3642283.3239110126</v>
      </c>
      <c r="U1047">
        <f t="shared" si="301"/>
        <v>1.011745367753059</v>
      </c>
      <c r="V1047" s="21">
        <f t="shared" si="302"/>
        <v>0</v>
      </c>
      <c r="W1047">
        <f t="shared" si="303"/>
        <v>0</v>
      </c>
      <c r="Y1047">
        <f>SUM($W$4:W1047)</f>
        <v>-1363201.661734248</v>
      </c>
      <c r="Z1047">
        <f t="shared" si="290"/>
        <v>0.37866712825951332</v>
      </c>
      <c r="AA1047">
        <f t="shared" si="304"/>
        <v>13.52874455155162</v>
      </c>
      <c r="AB1047">
        <f t="shared" si="306"/>
        <v>0</v>
      </c>
      <c r="AC1047">
        <f t="shared" si="305"/>
        <v>7.8261728395061869</v>
      </c>
      <c r="AD1047">
        <f t="shared" si="307"/>
        <v>0</v>
      </c>
      <c r="AE1047">
        <f>SUM($AD$4:AD1047)/3600</f>
        <v>0.30293370260761071</v>
      </c>
    </row>
    <row r="1048" spans="1:31" x14ac:dyDescent="0.3">
      <c r="A1048" s="11" t="s">
        <v>25</v>
      </c>
      <c r="B1048" s="11">
        <v>1044</v>
      </c>
      <c r="C1048" s="11">
        <v>22</v>
      </c>
      <c r="D1048" s="3">
        <f t="shared" si="291"/>
        <v>14.611111111111111</v>
      </c>
      <c r="E1048" s="12">
        <v>52.6</v>
      </c>
      <c r="F1048" s="21">
        <f t="shared" si="292"/>
        <v>0.29166666666666685</v>
      </c>
      <c r="G1048" s="5">
        <f t="shared" si="293"/>
        <v>26.3</v>
      </c>
      <c r="H1048" s="5">
        <f t="shared" si="294"/>
        <v>274678.86317370168</v>
      </c>
      <c r="I1048">
        <f>SUM($D$4:D1048)</f>
        <v>8011.1666666666724</v>
      </c>
      <c r="J1048">
        <f t="shared" si="295"/>
        <v>14.611111111111313</v>
      </c>
      <c r="K1048">
        <f>Data!$B$4*9.81*0.012</f>
        <v>166.57380000000003</v>
      </c>
      <c r="L1048" s="22">
        <f t="shared" si="296"/>
        <v>86.269882433333322</v>
      </c>
      <c r="M1048" s="22">
        <f>SUM($L$4:L1048)</f>
        <v>39245.982871466644</v>
      </c>
      <c r="N1048" s="22">
        <f t="shared" si="297"/>
        <v>39.245982871466644</v>
      </c>
      <c r="O1048">
        <f>Data!$B$4*F1048</f>
        <v>412.7083333333336</v>
      </c>
      <c r="P1048" s="23">
        <f t="shared" si="298"/>
        <v>665.55201576666695</v>
      </c>
      <c r="Q1048" s="23">
        <f>SUM($P$4:P1048)/10000</f>
        <v>23.385275664924468</v>
      </c>
      <c r="R1048" s="21">
        <f t="shared" si="299"/>
        <v>1</v>
      </c>
      <c r="S1048">
        <f t="shared" si="300"/>
        <v>9724.4544525908786</v>
      </c>
      <c r="T1048">
        <f>SUM($S$4:S1048)</f>
        <v>3652007.7783636036</v>
      </c>
      <c r="U1048">
        <f t="shared" si="301"/>
        <v>1.014446605101001</v>
      </c>
      <c r="V1048" s="21">
        <f t="shared" si="302"/>
        <v>0</v>
      </c>
      <c r="W1048">
        <f t="shared" si="303"/>
        <v>0</v>
      </c>
      <c r="Y1048">
        <f>SUM($W$4:W1048)</f>
        <v>-1363201.661734248</v>
      </c>
      <c r="Z1048">
        <f t="shared" si="290"/>
        <v>0.37866712825951332</v>
      </c>
      <c r="AA1048">
        <f t="shared" si="304"/>
        <v>9.7244544525907433</v>
      </c>
      <c r="AB1048">
        <f t="shared" si="306"/>
        <v>0</v>
      </c>
      <c r="AC1048">
        <f t="shared" si="305"/>
        <v>3.993335262345675</v>
      </c>
      <c r="AD1048">
        <f t="shared" si="307"/>
        <v>0</v>
      </c>
      <c r="AE1048">
        <f>SUM($AD$4:AD1048)/3600</f>
        <v>0.30293370260761071</v>
      </c>
    </row>
    <row r="1049" spans="1:31" x14ac:dyDescent="0.3">
      <c r="A1049" s="11" t="s">
        <v>25</v>
      </c>
      <c r="B1049" s="11">
        <v>1045</v>
      </c>
      <c r="C1049" s="11">
        <v>23</v>
      </c>
      <c r="D1049" s="3">
        <f t="shared" si="291"/>
        <v>14.666666666666666</v>
      </c>
      <c r="E1049" s="12">
        <v>52.8</v>
      </c>
      <c r="F1049" s="21">
        <f t="shared" si="292"/>
        <v>0.12499999999999981</v>
      </c>
      <c r="G1049" s="5">
        <f t="shared" si="293"/>
        <v>26.4</v>
      </c>
      <c r="H1049" s="5">
        <f t="shared" si="294"/>
        <v>76122.750471999825</v>
      </c>
      <c r="I1049">
        <f>SUM($D$4:D1049)</f>
        <v>8025.8333333333394</v>
      </c>
      <c r="J1049">
        <f t="shared" si="295"/>
        <v>14.66666666666697</v>
      </c>
      <c r="K1049">
        <f>Data!$B$4*9.81*0.012</f>
        <v>166.57380000000003</v>
      </c>
      <c r="L1049" s="22">
        <f t="shared" si="296"/>
        <v>86.927174399999984</v>
      </c>
      <c r="M1049" s="22">
        <f>SUM($L$4:L1049)</f>
        <v>39332.910045866643</v>
      </c>
      <c r="N1049" s="22">
        <f t="shared" si="297"/>
        <v>39.33291004586664</v>
      </c>
      <c r="O1049">
        <f>Data!$B$4*F1049</f>
        <v>176.87499999999972</v>
      </c>
      <c r="P1049" s="23">
        <f t="shared" si="298"/>
        <v>430.37597439999973</v>
      </c>
      <c r="Q1049" s="23">
        <f>SUM($P$4:P1049)/10000</f>
        <v>23.428313262364465</v>
      </c>
      <c r="R1049" s="21">
        <f t="shared" si="299"/>
        <v>1</v>
      </c>
      <c r="S1049">
        <f t="shared" si="300"/>
        <v>6312.1809578667935</v>
      </c>
      <c r="T1049">
        <f>SUM($S$4:S1049)</f>
        <v>3658319.9593214705</v>
      </c>
      <c r="U1049">
        <f t="shared" si="301"/>
        <v>1.0161999887004085</v>
      </c>
      <c r="V1049" s="21">
        <f t="shared" si="302"/>
        <v>0</v>
      </c>
      <c r="W1049">
        <f t="shared" si="303"/>
        <v>0</v>
      </c>
      <c r="Y1049">
        <f>SUM($W$4:W1049)</f>
        <v>-1363201.661734248</v>
      </c>
      <c r="Z1049">
        <f t="shared" si="290"/>
        <v>0.37866712825951332</v>
      </c>
      <c r="AA1049">
        <f t="shared" si="304"/>
        <v>6.3121809578666621</v>
      </c>
      <c r="AB1049">
        <f t="shared" si="306"/>
        <v>0</v>
      </c>
      <c r="AC1049">
        <f t="shared" si="305"/>
        <v>1.1507793209876451</v>
      </c>
      <c r="AD1049">
        <f t="shared" si="307"/>
        <v>0</v>
      </c>
      <c r="AE1049">
        <f>SUM($AD$4:AD1049)/3600</f>
        <v>0.30293370260761071</v>
      </c>
    </row>
    <row r="1050" spans="1:31" x14ac:dyDescent="0.3">
      <c r="A1050" s="11" t="s">
        <v>25</v>
      </c>
      <c r="B1050" s="11">
        <v>1046</v>
      </c>
      <c r="C1050" s="11">
        <v>24</v>
      </c>
      <c r="D1050" s="3">
        <f t="shared" si="291"/>
        <v>14.694444444444443</v>
      </c>
      <c r="E1050" s="12">
        <v>52.9</v>
      </c>
      <c r="F1050" s="21">
        <f t="shared" si="292"/>
        <v>4.1666666666666269E-2</v>
      </c>
      <c r="G1050" s="5">
        <f t="shared" si="293"/>
        <v>26.45</v>
      </c>
      <c r="H1050" s="5">
        <f t="shared" si="294"/>
        <v>18441.511588977217</v>
      </c>
      <c r="I1050">
        <f>SUM($D$4:D1050)</f>
        <v>8040.5277777777837</v>
      </c>
      <c r="J1050">
        <f t="shared" si="295"/>
        <v>14.694444444444343</v>
      </c>
      <c r="K1050">
        <f>Data!$B$4*9.81*0.012</f>
        <v>166.57380000000003</v>
      </c>
      <c r="L1050" s="22">
        <f t="shared" si="296"/>
        <v>87.256755808333295</v>
      </c>
      <c r="M1050" s="22">
        <f>SUM($L$4:L1050)</f>
        <v>39420.166801674975</v>
      </c>
      <c r="N1050" s="22">
        <f t="shared" si="297"/>
        <v>39.420166801674974</v>
      </c>
      <c r="O1050">
        <f>Data!$B$4*F1050</f>
        <v>58.958333333332767</v>
      </c>
      <c r="P1050" s="23">
        <f t="shared" si="298"/>
        <v>312.78888914166606</v>
      </c>
      <c r="Q1050" s="23">
        <f>SUM($P$4:P1050)/10000</f>
        <v>23.459592151278631</v>
      </c>
      <c r="R1050" s="21">
        <f t="shared" si="299"/>
        <v>1</v>
      </c>
      <c r="S1050">
        <f t="shared" si="300"/>
        <v>4596.2589543316726</v>
      </c>
      <c r="T1050">
        <f>SUM($S$4:S1050)</f>
        <v>3662916.2182758022</v>
      </c>
      <c r="U1050">
        <f t="shared" si="301"/>
        <v>1.0174767272988339</v>
      </c>
      <c r="V1050" s="21">
        <f t="shared" si="302"/>
        <v>0</v>
      </c>
      <c r="W1050">
        <f t="shared" si="303"/>
        <v>0</v>
      </c>
      <c r="Y1050">
        <f>SUM($W$4:W1050)</f>
        <v>-1363201.661734248</v>
      </c>
      <c r="Z1050">
        <f t="shared" si="290"/>
        <v>0.37866712825951332</v>
      </c>
      <c r="AA1050">
        <f t="shared" si="304"/>
        <v>4.5962589543317032</v>
      </c>
      <c r="AB1050">
        <f t="shared" si="306"/>
        <v>0</v>
      </c>
      <c r="AC1050">
        <f t="shared" si="305"/>
        <v>0.57702739197529029</v>
      </c>
      <c r="AD1050">
        <f t="shared" si="307"/>
        <v>0</v>
      </c>
      <c r="AE1050">
        <f>SUM($AD$4:AD1050)/3600</f>
        <v>0.30293370260761071</v>
      </c>
    </row>
    <row r="1051" spans="1:31" x14ac:dyDescent="0.3">
      <c r="A1051" s="11" t="s">
        <v>25</v>
      </c>
      <c r="B1051" s="11">
        <v>1047</v>
      </c>
      <c r="C1051" s="11">
        <v>25</v>
      </c>
      <c r="D1051" s="3">
        <f t="shared" si="291"/>
        <v>14.75</v>
      </c>
      <c r="E1051" s="12">
        <v>53.1</v>
      </c>
      <c r="F1051" s="21">
        <f t="shared" si="292"/>
        <v>4.1666666666667261E-2</v>
      </c>
      <c r="G1051" s="5">
        <f t="shared" si="293"/>
        <v>26.55</v>
      </c>
      <c r="H1051" s="5">
        <f t="shared" si="294"/>
        <v>18480.485032241631</v>
      </c>
      <c r="I1051">
        <f>SUM($D$4:D1051)</f>
        <v>8055.2777777777837</v>
      </c>
      <c r="J1051">
        <f t="shared" si="295"/>
        <v>14.75</v>
      </c>
      <c r="K1051">
        <f>Data!$B$4*9.81*0.012</f>
        <v>166.57380000000003</v>
      </c>
      <c r="L1051" s="22">
        <f t="shared" si="296"/>
        <v>87.917789474999992</v>
      </c>
      <c r="M1051" s="22">
        <f>SUM($L$4:L1051)</f>
        <v>39508.084591149978</v>
      </c>
      <c r="N1051" s="22">
        <f t="shared" si="297"/>
        <v>39.508084591149981</v>
      </c>
      <c r="O1051">
        <f>Data!$B$4*F1051</f>
        <v>58.958333333334174</v>
      </c>
      <c r="P1051" s="23">
        <f t="shared" si="298"/>
        <v>313.44992280833418</v>
      </c>
      <c r="Q1051" s="23">
        <f>SUM($P$4:P1051)/10000</f>
        <v>23.490937143559467</v>
      </c>
      <c r="R1051" s="21">
        <f t="shared" si="299"/>
        <v>1</v>
      </c>
      <c r="S1051">
        <f t="shared" si="300"/>
        <v>4623.3863614229294</v>
      </c>
      <c r="T1051">
        <f>SUM($S$4:S1051)</f>
        <v>3667539.6046372252</v>
      </c>
      <c r="U1051">
        <f t="shared" si="301"/>
        <v>1.0187610012881181</v>
      </c>
      <c r="V1051" s="21">
        <f t="shared" si="302"/>
        <v>0</v>
      </c>
      <c r="W1051">
        <f t="shared" si="303"/>
        <v>0</v>
      </c>
      <c r="Y1051">
        <f>SUM($W$4:W1051)</f>
        <v>-1363201.661734248</v>
      </c>
      <c r="Z1051">
        <f t="shared" si="290"/>
        <v>0.37866712825951332</v>
      </c>
      <c r="AA1051">
        <f t="shared" si="304"/>
        <v>4.6233863614229298</v>
      </c>
      <c r="AB1051">
        <f t="shared" si="306"/>
        <v>0</v>
      </c>
      <c r="AC1051">
        <f t="shared" si="305"/>
        <v>1.1573302469136164</v>
      </c>
      <c r="AD1051">
        <f t="shared" si="307"/>
        <v>0</v>
      </c>
      <c r="AE1051">
        <f>SUM($AD$4:AD1051)/3600</f>
        <v>0.30293370260761071</v>
      </c>
    </row>
    <row r="1052" spans="1:31" x14ac:dyDescent="0.3">
      <c r="A1052" s="11" t="s">
        <v>25</v>
      </c>
      <c r="B1052" s="11">
        <v>1048</v>
      </c>
      <c r="C1052" s="11">
        <v>26</v>
      </c>
      <c r="D1052" s="3">
        <f t="shared" si="291"/>
        <v>14.805555555555554</v>
      </c>
      <c r="E1052" s="12">
        <v>53.3</v>
      </c>
      <c r="F1052" s="21">
        <f t="shared" si="292"/>
        <v>5.5555555555555358E-2</v>
      </c>
      <c r="G1052" s="5">
        <f t="shared" si="293"/>
        <v>26.65</v>
      </c>
      <c r="H1052" s="5">
        <f t="shared" si="294"/>
        <v>26237.734091000653</v>
      </c>
      <c r="I1052">
        <f>SUM($D$4:D1052)</f>
        <v>8070.0833333333394</v>
      </c>
      <c r="J1052">
        <f t="shared" si="295"/>
        <v>14.805555555555657</v>
      </c>
      <c r="K1052">
        <f>Data!$B$4*9.81*0.012</f>
        <v>166.57380000000003</v>
      </c>
      <c r="L1052" s="22">
        <f t="shared" si="296"/>
        <v>88.581317608333293</v>
      </c>
      <c r="M1052" s="22">
        <f>SUM($L$4:L1052)</f>
        <v>39596.66590875831</v>
      </c>
      <c r="N1052" s="22">
        <f t="shared" si="297"/>
        <v>39.596665908758311</v>
      </c>
      <c r="O1052">
        <f>Data!$B$4*F1052</f>
        <v>78.61111111111083</v>
      </c>
      <c r="P1052" s="23">
        <f t="shared" si="298"/>
        <v>333.76622871944414</v>
      </c>
      <c r="Q1052" s="23">
        <f>SUM($P$4:P1052)/10000</f>
        <v>23.524313766431408</v>
      </c>
      <c r="R1052" s="21">
        <f t="shared" si="299"/>
        <v>1</v>
      </c>
      <c r="S1052">
        <f t="shared" si="300"/>
        <v>4941.5944418740264</v>
      </c>
      <c r="T1052">
        <f>SUM($S$4:S1052)</f>
        <v>3672481.1990790991</v>
      </c>
      <c r="U1052">
        <f t="shared" si="301"/>
        <v>1.0201336664108609</v>
      </c>
      <c r="V1052" s="21">
        <f t="shared" si="302"/>
        <v>0</v>
      </c>
      <c r="W1052">
        <f t="shared" si="303"/>
        <v>0</v>
      </c>
      <c r="Y1052">
        <f>SUM($W$4:W1052)</f>
        <v>-1363201.661734248</v>
      </c>
      <c r="Z1052">
        <f t="shared" si="290"/>
        <v>0.37866712825951332</v>
      </c>
      <c r="AA1052">
        <f t="shared" si="304"/>
        <v>4.9415944418739919</v>
      </c>
      <c r="AB1052">
        <f t="shared" si="306"/>
        <v>0</v>
      </c>
      <c r="AC1052">
        <f t="shared" si="305"/>
        <v>1.1616975308641568</v>
      </c>
      <c r="AD1052">
        <f t="shared" si="307"/>
        <v>0</v>
      </c>
      <c r="AE1052">
        <f>SUM($AD$4:AD1052)/3600</f>
        <v>0.30293370260761071</v>
      </c>
    </row>
    <row r="1053" spans="1:31" x14ac:dyDescent="0.3">
      <c r="A1053" s="11" t="s">
        <v>25</v>
      </c>
      <c r="B1053" s="11">
        <v>1049</v>
      </c>
      <c r="C1053" s="11">
        <v>27</v>
      </c>
      <c r="D1053" s="3">
        <f t="shared" si="291"/>
        <v>14.75</v>
      </c>
      <c r="E1053" s="12">
        <v>53.1</v>
      </c>
      <c r="F1053" s="21">
        <f t="shared" si="292"/>
        <v>0</v>
      </c>
      <c r="G1053" s="5">
        <f t="shared" si="293"/>
        <v>26.55</v>
      </c>
      <c r="H1053" s="5">
        <f t="shared" si="294"/>
        <v>0</v>
      </c>
      <c r="I1053">
        <f>SUM($D$4:D1053)</f>
        <v>8084.8333333333394</v>
      </c>
      <c r="J1053">
        <f t="shared" si="295"/>
        <v>14.75</v>
      </c>
      <c r="K1053">
        <f>Data!$B$4*9.81*0.012</f>
        <v>166.57380000000003</v>
      </c>
      <c r="L1053" s="22">
        <f t="shared" si="296"/>
        <v>87.917789474999992</v>
      </c>
      <c r="M1053" s="22">
        <f>SUM($L$4:L1053)</f>
        <v>39684.583698233313</v>
      </c>
      <c r="N1053" s="22">
        <f t="shared" si="297"/>
        <v>39.684583698233311</v>
      </c>
      <c r="O1053">
        <f>Data!$B$4*F1053</f>
        <v>0</v>
      </c>
      <c r="P1053" s="23">
        <f t="shared" si="298"/>
        <v>254.49158947500001</v>
      </c>
      <c r="Q1053" s="23">
        <f>SUM($P$4:P1053)/10000</f>
        <v>23.549762925378907</v>
      </c>
      <c r="R1053" s="21">
        <f t="shared" si="299"/>
        <v>0</v>
      </c>
      <c r="S1053">
        <f t="shared" si="300"/>
        <v>0</v>
      </c>
      <c r="T1053">
        <f>SUM($S$4:S1053)</f>
        <v>3672481.1990790991</v>
      </c>
      <c r="U1053">
        <f t="shared" si="301"/>
        <v>1.0201336664108609</v>
      </c>
      <c r="V1053" s="21">
        <f t="shared" si="302"/>
        <v>0</v>
      </c>
      <c r="W1053">
        <f t="shared" si="303"/>
        <v>0</v>
      </c>
      <c r="Y1053">
        <f>SUM($W$4:W1053)</f>
        <v>-1363201.661734248</v>
      </c>
      <c r="Z1053">
        <f t="shared" si="290"/>
        <v>0.37866712825951332</v>
      </c>
      <c r="AA1053">
        <f t="shared" si="304"/>
        <v>3.7537509447562503</v>
      </c>
      <c r="AB1053">
        <f t="shared" si="306"/>
        <v>0</v>
      </c>
      <c r="AC1053">
        <f t="shared" si="305"/>
        <v>-1.1616975308641568</v>
      </c>
      <c r="AD1053">
        <f t="shared" si="307"/>
        <v>0</v>
      </c>
      <c r="AE1053">
        <f>SUM($AD$4:AD1053)/3600</f>
        <v>0.30293370260761071</v>
      </c>
    </row>
    <row r="1054" spans="1:31" x14ac:dyDescent="0.3">
      <c r="A1054" s="11" t="s">
        <v>25</v>
      </c>
      <c r="B1054" s="11">
        <v>1050</v>
      </c>
      <c r="C1054" s="11">
        <v>28</v>
      </c>
      <c r="D1054" s="3">
        <f t="shared" si="291"/>
        <v>14.527777777777777</v>
      </c>
      <c r="E1054" s="12">
        <v>52.3</v>
      </c>
      <c r="F1054" s="21">
        <f t="shared" si="292"/>
        <v>-0.1388888888888889</v>
      </c>
      <c r="G1054" s="5">
        <f t="shared" si="293"/>
        <v>26.15</v>
      </c>
      <c r="H1054" s="5">
        <f t="shared" si="294"/>
        <v>-10874.794586143908</v>
      </c>
      <c r="I1054">
        <f>SUM($D$4:D1054)</f>
        <v>8099.3611111111168</v>
      </c>
      <c r="J1054">
        <f t="shared" si="295"/>
        <v>14.527777777777374</v>
      </c>
      <c r="K1054">
        <f>Data!$B$4*9.81*0.012</f>
        <v>166.57380000000003</v>
      </c>
      <c r="L1054" s="22">
        <f t="shared" si="296"/>
        <v>85.288621608333315</v>
      </c>
      <c r="M1054" s="22">
        <f>SUM($L$4:L1054)</f>
        <v>39769.872319841648</v>
      </c>
      <c r="N1054" s="22">
        <f t="shared" si="297"/>
        <v>39.769872319841646</v>
      </c>
      <c r="O1054">
        <f>Data!$B$4*F1054</f>
        <v>-196.5277777777778</v>
      </c>
      <c r="P1054" s="23">
        <f t="shared" si="298"/>
        <v>55.334643830555564</v>
      </c>
      <c r="Q1054" s="23">
        <f>SUM($P$4:P1054)/10000</f>
        <v>23.555296389761963</v>
      </c>
      <c r="R1054" s="21">
        <f t="shared" si="299"/>
        <v>0</v>
      </c>
      <c r="S1054">
        <f t="shared" si="300"/>
        <v>0</v>
      </c>
      <c r="T1054">
        <f>SUM($S$4:S1054)</f>
        <v>3672481.1990790991</v>
      </c>
      <c r="U1054">
        <f t="shared" si="301"/>
        <v>1.0201336664108609</v>
      </c>
      <c r="V1054" s="21">
        <f t="shared" si="302"/>
        <v>0</v>
      </c>
      <c r="W1054">
        <f t="shared" si="303"/>
        <v>0</v>
      </c>
      <c r="Y1054">
        <f>SUM($W$4:W1054)</f>
        <v>-1363201.661734248</v>
      </c>
      <c r="Z1054">
        <f t="shared" si="290"/>
        <v>0.37866712825951332</v>
      </c>
      <c r="AA1054">
        <f t="shared" si="304"/>
        <v>0.80388940898279326</v>
      </c>
      <c r="AB1054">
        <f t="shared" si="306"/>
        <v>0</v>
      </c>
      <c r="AC1054">
        <f t="shared" si="305"/>
        <v>-4.6031172839506409</v>
      </c>
      <c r="AD1054">
        <f t="shared" si="307"/>
        <v>0</v>
      </c>
      <c r="AE1054">
        <f>SUM($AD$4:AD1054)/3600</f>
        <v>0.30293370260761071</v>
      </c>
    </row>
    <row r="1055" spans="1:31" x14ac:dyDescent="0.3">
      <c r="A1055" s="11" t="s">
        <v>25</v>
      </c>
      <c r="B1055" s="11">
        <v>1051</v>
      </c>
      <c r="C1055" s="11">
        <v>29</v>
      </c>
      <c r="D1055" s="3">
        <f t="shared" si="291"/>
        <v>14.083333333333334</v>
      </c>
      <c r="E1055" s="12">
        <v>50.7</v>
      </c>
      <c r="F1055" s="21">
        <f t="shared" si="292"/>
        <v>-0.33333333333333315</v>
      </c>
      <c r="G1055" s="5">
        <f t="shared" si="293"/>
        <v>25.35</v>
      </c>
      <c r="H1055" s="5">
        <f t="shared" si="294"/>
        <v>106098.04254806924</v>
      </c>
      <c r="I1055">
        <f>SUM($D$4:D1055)</f>
        <v>8113.4444444444498</v>
      </c>
      <c r="J1055">
        <f t="shared" si="295"/>
        <v>14.08333333333303</v>
      </c>
      <c r="K1055">
        <f>Data!$B$4*9.81*0.012</f>
        <v>166.57380000000003</v>
      </c>
      <c r="L1055" s="22">
        <f t="shared" si="296"/>
        <v>80.150020275000003</v>
      </c>
      <c r="M1055" s="22">
        <f>SUM($L$4:L1055)</f>
        <v>39850.022340116651</v>
      </c>
      <c r="N1055" s="22">
        <f t="shared" si="297"/>
        <v>39.850022340116652</v>
      </c>
      <c r="O1055">
        <f>Data!$B$4*F1055</f>
        <v>-471.6666666666664</v>
      </c>
      <c r="P1055" s="23">
        <f t="shared" si="298"/>
        <v>-224.94284639166636</v>
      </c>
      <c r="Q1055" s="23">
        <f>SUM($P$4:P1055)/10000</f>
        <v>23.532802105122794</v>
      </c>
      <c r="R1055" s="21">
        <f t="shared" si="299"/>
        <v>0</v>
      </c>
      <c r="S1055">
        <f t="shared" si="300"/>
        <v>0</v>
      </c>
      <c r="T1055">
        <f>SUM($S$4:S1055)</f>
        <v>3672481.1990790991</v>
      </c>
      <c r="U1055">
        <f t="shared" si="301"/>
        <v>1.0201336664108609</v>
      </c>
      <c r="V1055" s="21">
        <f t="shared" si="302"/>
        <v>1</v>
      </c>
      <c r="W1055" s="28">
        <f t="shared" si="303"/>
        <v>-3167.9450866825664</v>
      </c>
      <c r="X1055" s="28">
        <f>SUM(W1055:W1067)</f>
        <v>-103232.11557088315</v>
      </c>
      <c r="Y1055">
        <f>SUM($W$4:W1055)</f>
        <v>-1366369.6068209307</v>
      </c>
      <c r="Z1055">
        <f t="shared" si="290"/>
        <v>0.37954711300581412</v>
      </c>
      <c r="AA1055">
        <f t="shared" si="304"/>
        <v>-3.1679450866826344</v>
      </c>
      <c r="AB1055">
        <f t="shared" si="306"/>
        <v>1</v>
      </c>
      <c r="AC1055">
        <f t="shared" si="305"/>
        <v>-8.9966049382715667</v>
      </c>
      <c r="AD1055">
        <f t="shared" si="307"/>
        <v>2.5343560693460532</v>
      </c>
      <c r="AE1055">
        <f>SUM($AD$4:AD1055)/3600</f>
        <v>0.30363769040465127</v>
      </c>
    </row>
    <row r="1056" spans="1:31" x14ac:dyDescent="0.3">
      <c r="A1056" s="11" t="s">
        <v>25</v>
      </c>
      <c r="B1056" s="11">
        <v>1052</v>
      </c>
      <c r="C1056" s="11">
        <v>30</v>
      </c>
      <c r="D1056" s="3">
        <f t="shared" si="291"/>
        <v>13.555555555555554</v>
      </c>
      <c r="E1056" s="12">
        <v>48.8</v>
      </c>
      <c r="F1056" s="21">
        <f t="shared" si="292"/>
        <v>-0.4861111111111111</v>
      </c>
      <c r="G1056" s="5">
        <f t="shared" si="293"/>
        <v>24.4</v>
      </c>
      <c r="H1056" s="5">
        <f t="shared" si="294"/>
        <v>307480.18484253081</v>
      </c>
      <c r="I1056">
        <f>SUM($D$4:D1056)</f>
        <v>8127.0000000000055</v>
      </c>
      <c r="J1056">
        <f t="shared" si="295"/>
        <v>13.555555555555657</v>
      </c>
      <c r="K1056">
        <f>Data!$B$4*9.81*0.012</f>
        <v>166.57380000000003</v>
      </c>
      <c r="L1056" s="22">
        <f t="shared" si="296"/>
        <v>74.2552837333333</v>
      </c>
      <c r="M1056" s="22">
        <f>SUM($L$4:L1056)</f>
        <v>39924.277623849986</v>
      </c>
      <c r="N1056" s="22">
        <f t="shared" si="297"/>
        <v>39.924277623849989</v>
      </c>
      <c r="O1056">
        <f>Data!$B$4*F1056</f>
        <v>-687.84722222222217</v>
      </c>
      <c r="P1056" s="23">
        <f t="shared" si="298"/>
        <v>-447.01813848888884</v>
      </c>
      <c r="Q1056" s="23">
        <f>SUM($P$4:P1056)/10000</f>
        <v>23.488100291273906</v>
      </c>
      <c r="R1056" s="21">
        <f t="shared" si="299"/>
        <v>0</v>
      </c>
      <c r="S1056">
        <f t="shared" si="300"/>
        <v>0</v>
      </c>
      <c r="T1056">
        <f>SUM($S$4:S1056)</f>
        <v>3672481.1990790991</v>
      </c>
      <c r="U1056">
        <f t="shared" si="301"/>
        <v>1.0201336664108609</v>
      </c>
      <c r="V1056" s="21">
        <f t="shared" si="302"/>
        <v>1</v>
      </c>
      <c r="W1056" s="28">
        <f t="shared" si="303"/>
        <v>-6059.5792106272047</v>
      </c>
      <c r="X1056" s="28"/>
      <c r="Y1056">
        <f>SUM($W$4:W1056)</f>
        <v>-1372429.1860315579</v>
      </c>
      <c r="Z1056">
        <f t="shared" si="290"/>
        <v>0.3812303294532105</v>
      </c>
      <c r="AA1056">
        <f t="shared" si="304"/>
        <v>-6.0595792106271595</v>
      </c>
      <c r="AB1056">
        <f t="shared" si="306"/>
        <v>1</v>
      </c>
      <c r="AC1056">
        <f t="shared" si="305"/>
        <v>-10.320437885802523</v>
      </c>
      <c r="AD1056">
        <f t="shared" si="307"/>
        <v>4.847663368501764</v>
      </c>
      <c r="AE1056">
        <f>SUM($AD$4:AD1056)/3600</f>
        <v>0.30498426356256847</v>
      </c>
    </row>
    <row r="1057" spans="1:31" x14ac:dyDescent="0.3">
      <c r="A1057" s="11" t="s">
        <v>25</v>
      </c>
      <c r="B1057" s="11">
        <v>1053</v>
      </c>
      <c r="C1057" s="11">
        <v>31</v>
      </c>
      <c r="D1057" s="3">
        <f t="shared" si="291"/>
        <v>12.916666666666666</v>
      </c>
      <c r="E1057" s="12">
        <v>46.5</v>
      </c>
      <c r="F1057" s="21">
        <f t="shared" si="292"/>
        <v>-0.5833333333333337</v>
      </c>
      <c r="G1057" s="5">
        <f t="shared" si="293"/>
        <v>23.25</v>
      </c>
      <c r="H1057" s="5">
        <f t="shared" si="294"/>
        <v>488169.66645720555</v>
      </c>
      <c r="I1057">
        <f>SUM($D$4:D1057)</f>
        <v>8139.9166666666724</v>
      </c>
      <c r="J1057">
        <f t="shared" si="295"/>
        <v>12.91666666666697</v>
      </c>
      <c r="K1057">
        <f>Data!$B$4*9.81*0.012</f>
        <v>166.57380000000003</v>
      </c>
      <c r="L1057" s="22">
        <f t="shared" si="296"/>
        <v>67.420756874999995</v>
      </c>
      <c r="M1057" s="22">
        <f>SUM($L$4:L1057)</f>
        <v>39991.698380724985</v>
      </c>
      <c r="N1057" s="22">
        <f t="shared" si="297"/>
        <v>39.991698380724984</v>
      </c>
      <c r="O1057">
        <f>Data!$B$4*F1057</f>
        <v>-825.4166666666672</v>
      </c>
      <c r="P1057" s="23">
        <f t="shared" si="298"/>
        <v>-591.42210979166714</v>
      </c>
      <c r="Q1057" s="23">
        <f>SUM($P$4:P1057)/10000</f>
        <v>23.428958080294741</v>
      </c>
      <c r="R1057" s="21">
        <f t="shared" si="299"/>
        <v>0</v>
      </c>
      <c r="S1057">
        <f t="shared" si="300"/>
        <v>0</v>
      </c>
      <c r="T1057">
        <f>SUM($S$4:S1057)</f>
        <v>3672481.1990790991</v>
      </c>
      <c r="U1057">
        <f t="shared" si="301"/>
        <v>1.0201336664108609</v>
      </c>
      <c r="V1057" s="21">
        <f t="shared" si="302"/>
        <v>1</v>
      </c>
      <c r="W1057" s="28">
        <f t="shared" si="303"/>
        <v>-7639.2022514758801</v>
      </c>
      <c r="X1057" s="28"/>
      <c r="Y1057">
        <f>SUM($W$4:W1057)</f>
        <v>-1380068.3882830336</v>
      </c>
      <c r="Z1057">
        <f t="shared" si="290"/>
        <v>0.38335233007862046</v>
      </c>
      <c r="AA1057">
        <f t="shared" si="304"/>
        <v>-7.6392022514756999</v>
      </c>
      <c r="AB1057">
        <f t="shared" si="306"/>
        <v>1</v>
      </c>
      <c r="AC1057">
        <f t="shared" si="305"/>
        <v>-11.965812114197497</v>
      </c>
      <c r="AD1057">
        <f t="shared" si="307"/>
        <v>6.1113618011807045</v>
      </c>
      <c r="AE1057">
        <f>SUM($AD$4:AD1057)/3600</f>
        <v>0.30668186406289644</v>
      </c>
    </row>
    <row r="1058" spans="1:31" x14ac:dyDescent="0.3">
      <c r="A1058" s="11" t="s">
        <v>25</v>
      </c>
      <c r="B1058" s="11">
        <v>1054</v>
      </c>
      <c r="C1058" s="11">
        <v>32</v>
      </c>
      <c r="D1058" s="3">
        <f t="shared" si="291"/>
        <v>12.166666666666666</v>
      </c>
      <c r="E1058" s="12">
        <v>43.8</v>
      </c>
      <c r="F1058" s="21">
        <f t="shared" si="292"/>
        <v>-0.69444444444444442</v>
      </c>
      <c r="G1058" s="5">
        <f t="shared" si="293"/>
        <v>21.9</v>
      </c>
      <c r="H1058" s="5">
        <f t="shared" si="294"/>
        <v>743117.25093699817</v>
      </c>
      <c r="I1058">
        <f>SUM($D$4:D1058)</f>
        <v>8152.0833333333394</v>
      </c>
      <c r="J1058">
        <f t="shared" si="295"/>
        <v>12.16666666666697</v>
      </c>
      <c r="K1058">
        <f>Data!$B$4*9.81*0.012</f>
        <v>166.57380000000003</v>
      </c>
      <c r="L1058" s="22">
        <f t="shared" si="296"/>
        <v>59.818557899999988</v>
      </c>
      <c r="M1058" s="22">
        <f>SUM($L$4:L1058)</f>
        <v>40051.516938624984</v>
      </c>
      <c r="N1058" s="22">
        <f t="shared" si="297"/>
        <v>40.051516938624985</v>
      </c>
      <c r="O1058">
        <f>Data!$B$4*F1058</f>
        <v>-982.6388888888888</v>
      </c>
      <c r="P1058" s="23">
        <f t="shared" si="298"/>
        <v>-756.24653098888871</v>
      </c>
      <c r="Q1058" s="23">
        <f>SUM($P$4:P1058)/10000</f>
        <v>23.353333427195849</v>
      </c>
      <c r="R1058" s="21">
        <f t="shared" si="299"/>
        <v>0</v>
      </c>
      <c r="S1058">
        <f t="shared" si="300"/>
        <v>0</v>
      </c>
      <c r="T1058">
        <f>SUM($S$4:S1058)</f>
        <v>3672481.1990790991</v>
      </c>
      <c r="U1058">
        <f t="shared" si="301"/>
        <v>1.0201336664108609</v>
      </c>
      <c r="V1058" s="21">
        <f t="shared" si="302"/>
        <v>1</v>
      </c>
      <c r="W1058" s="28">
        <f t="shared" si="303"/>
        <v>-9200.9994603650412</v>
      </c>
      <c r="X1058" s="28"/>
      <c r="Y1058">
        <f>SUM($W$4:W1058)</f>
        <v>-1389269.3877433985</v>
      </c>
      <c r="Z1058">
        <f t="shared" si="290"/>
        <v>0.38590816326205513</v>
      </c>
      <c r="AA1058">
        <f t="shared" si="304"/>
        <v>-9.2009994603648124</v>
      </c>
      <c r="AB1058">
        <f t="shared" si="306"/>
        <v>1</v>
      </c>
      <c r="AC1058">
        <f t="shared" si="305"/>
        <v>-13.309843750000001</v>
      </c>
      <c r="AD1058">
        <f t="shared" si="307"/>
        <v>7.360799568292034</v>
      </c>
      <c r="AE1058">
        <f>SUM($AD$4:AD1058)/3600</f>
        <v>0.30872653060964422</v>
      </c>
    </row>
    <row r="1059" spans="1:31" x14ac:dyDescent="0.3">
      <c r="A1059" s="11" t="s">
        <v>25</v>
      </c>
      <c r="B1059" s="11">
        <v>1055</v>
      </c>
      <c r="C1059" s="11">
        <v>33</v>
      </c>
      <c r="D1059" s="3">
        <f t="shared" si="291"/>
        <v>11.194444444444443</v>
      </c>
      <c r="E1059" s="12">
        <v>40.299999999999997</v>
      </c>
      <c r="F1059" s="21">
        <f t="shared" si="292"/>
        <v>-0.86111111111111149</v>
      </c>
      <c r="G1059" s="5">
        <f t="shared" si="293"/>
        <v>20.149999999999999</v>
      </c>
      <c r="H1059" s="5">
        <f t="shared" si="294"/>
        <v>1220004.9903543969</v>
      </c>
      <c r="I1059">
        <f>SUM($D$4:D1059)</f>
        <v>8163.2777777777837</v>
      </c>
      <c r="J1059">
        <f t="shared" si="295"/>
        <v>11.194444444444343</v>
      </c>
      <c r="K1059">
        <f>Data!$B$4*9.81*0.012</f>
        <v>166.57380000000003</v>
      </c>
      <c r="L1059" s="22">
        <f t="shared" si="296"/>
        <v>50.640479608333308</v>
      </c>
      <c r="M1059" s="22">
        <f>SUM($L$4:L1059)</f>
        <v>40102.157418233313</v>
      </c>
      <c r="N1059" s="22">
        <f t="shared" si="297"/>
        <v>40.102157418233311</v>
      </c>
      <c r="O1059">
        <f>Data!$B$4*F1059</f>
        <v>-1218.4722222222229</v>
      </c>
      <c r="P1059" s="23">
        <f t="shared" si="298"/>
        <v>-1001.2579426138896</v>
      </c>
      <c r="Q1059" s="23">
        <f>SUM($P$4:P1059)/10000</f>
        <v>23.253207632934462</v>
      </c>
      <c r="R1059" s="21">
        <f t="shared" si="299"/>
        <v>0</v>
      </c>
      <c r="S1059">
        <f t="shared" si="300"/>
        <v>0</v>
      </c>
      <c r="T1059">
        <f>SUM($S$4:S1059)</f>
        <v>3672481.1990790991</v>
      </c>
      <c r="U1059">
        <f t="shared" si="301"/>
        <v>1.0201336664108609</v>
      </c>
      <c r="V1059" s="21">
        <f t="shared" si="302"/>
        <v>1</v>
      </c>
      <c r="W1059" s="28">
        <f t="shared" si="303"/>
        <v>-11208.52641314983</v>
      </c>
      <c r="X1059" s="28"/>
      <c r="Y1059">
        <f>SUM($W$4:W1059)</f>
        <v>-1400477.9141565484</v>
      </c>
      <c r="Z1059">
        <f t="shared" si="290"/>
        <v>0.38902164282126345</v>
      </c>
      <c r="AA1059">
        <f t="shared" si="304"/>
        <v>-11.208526413149928</v>
      </c>
      <c r="AB1059">
        <f t="shared" si="306"/>
        <v>1</v>
      </c>
      <c r="AC1059">
        <f t="shared" si="305"/>
        <v>-16.068875385802492</v>
      </c>
      <c r="AD1059">
        <f t="shared" si="307"/>
        <v>8.9668211305198646</v>
      </c>
      <c r="AE1059">
        <f>SUM($AD$4:AD1059)/3600</f>
        <v>0.31121731425701088</v>
      </c>
    </row>
    <row r="1060" spans="1:31" x14ac:dyDescent="0.3">
      <c r="A1060" s="11" t="s">
        <v>25</v>
      </c>
      <c r="B1060" s="11">
        <v>1056</v>
      </c>
      <c r="C1060" s="11">
        <v>34</v>
      </c>
      <c r="D1060" s="3">
        <f t="shared" si="291"/>
        <v>10</v>
      </c>
      <c r="E1060" s="12">
        <v>36</v>
      </c>
      <c r="F1060" s="21">
        <f t="shared" si="292"/>
        <v>-1.0833333333333328</v>
      </c>
      <c r="G1060" s="5">
        <f t="shared" si="293"/>
        <v>18</v>
      </c>
      <c r="H1060" s="5">
        <f t="shared" si="294"/>
        <v>2032544.0383444421</v>
      </c>
      <c r="I1060">
        <f>SUM($D$4:D1060)</f>
        <v>8173.2777777777837</v>
      </c>
      <c r="J1060">
        <f t="shared" si="295"/>
        <v>10</v>
      </c>
      <c r="K1060">
        <f>Data!$B$4*9.81*0.012</f>
        <v>166.57380000000003</v>
      </c>
      <c r="L1060" s="22">
        <f t="shared" si="296"/>
        <v>40.410359999999997</v>
      </c>
      <c r="M1060" s="22">
        <f>SUM($L$4:L1060)</f>
        <v>40142.567778233315</v>
      </c>
      <c r="N1060" s="22">
        <f t="shared" si="297"/>
        <v>40.142567778233314</v>
      </c>
      <c r="O1060">
        <f>Data!$B$4*F1060</f>
        <v>-1532.9166666666658</v>
      </c>
      <c r="P1060" s="23">
        <f t="shared" si="298"/>
        <v>-1325.9325066666659</v>
      </c>
      <c r="Q1060" s="23">
        <f>SUM($P$4:P1060)/10000</f>
        <v>23.120614382267796</v>
      </c>
      <c r="R1060" s="21">
        <f t="shared" si="299"/>
        <v>0</v>
      </c>
      <c r="S1060">
        <f t="shared" si="300"/>
        <v>0</v>
      </c>
      <c r="T1060">
        <f>SUM($S$4:S1060)</f>
        <v>3672481.1990790991</v>
      </c>
      <c r="U1060">
        <f t="shared" si="301"/>
        <v>1.0201336664108609</v>
      </c>
      <c r="V1060" s="21">
        <f t="shared" si="302"/>
        <v>1</v>
      </c>
      <c r="W1060" s="28">
        <f t="shared" si="303"/>
        <v>-13259.325066666659</v>
      </c>
      <c r="X1060" s="28"/>
      <c r="Y1060">
        <f>SUM($W$4:W1060)</f>
        <v>-1413737.239223215</v>
      </c>
      <c r="Z1060">
        <f t="shared" si="290"/>
        <v>0.39270478867311531</v>
      </c>
      <c r="AA1060">
        <f t="shared" si="304"/>
        <v>-13.259325066666658</v>
      </c>
      <c r="AB1060">
        <f t="shared" si="306"/>
        <v>1</v>
      </c>
      <c r="AC1060">
        <f t="shared" si="305"/>
        <v>-17.91077739197528</v>
      </c>
      <c r="AD1060">
        <f t="shared" si="307"/>
        <v>10.607460053333329</v>
      </c>
      <c r="AE1060">
        <f>SUM($AD$4:AD1060)/3600</f>
        <v>0.31416383093849237</v>
      </c>
    </row>
    <row r="1061" spans="1:31" x14ac:dyDescent="0.3">
      <c r="A1061" s="11" t="s">
        <v>25</v>
      </c>
      <c r="B1061" s="11">
        <v>1057</v>
      </c>
      <c r="C1061" s="11">
        <v>35</v>
      </c>
      <c r="D1061" s="3">
        <f t="shared" si="291"/>
        <v>8.5277777777777768</v>
      </c>
      <c r="E1061" s="12">
        <v>30.7</v>
      </c>
      <c r="F1061" s="21">
        <f t="shared" si="292"/>
        <v>-1.333333333333333</v>
      </c>
      <c r="G1061" s="5">
        <f t="shared" si="293"/>
        <v>15.35</v>
      </c>
      <c r="H1061" s="5">
        <f t="shared" si="294"/>
        <v>3189797.2252367209</v>
      </c>
      <c r="I1061">
        <f>SUM($D$4:D1061)</f>
        <v>8181.8055555555611</v>
      </c>
      <c r="J1061">
        <f t="shared" si="295"/>
        <v>8.5277777777773736</v>
      </c>
      <c r="K1061">
        <f>Data!$B$4*9.81*0.012</f>
        <v>166.57380000000003</v>
      </c>
      <c r="L1061" s="22">
        <f t="shared" si="296"/>
        <v>29.387623608333325</v>
      </c>
      <c r="M1061" s="22">
        <f>SUM($L$4:L1061)</f>
        <v>40171.955401841646</v>
      </c>
      <c r="N1061" s="22">
        <f t="shared" si="297"/>
        <v>40.171955401841643</v>
      </c>
      <c r="O1061">
        <f>Data!$B$4*F1061</f>
        <v>-1886.6666666666663</v>
      </c>
      <c r="P1061" s="23">
        <f t="shared" si="298"/>
        <v>-1690.7052430583331</v>
      </c>
      <c r="Q1061" s="23">
        <f>SUM($P$4:P1061)/10000</f>
        <v>22.951543857961962</v>
      </c>
      <c r="R1061" s="21">
        <f t="shared" si="299"/>
        <v>0</v>
      </c>
      <c r="S1061">
        <f t="shared" si="300"/>
        <v>0</v>
      </c>
      <c r="T1061">
        <f>SUM($S$4:S1061)</f>
        <v>3672481.1990790991</v>
      </c>
      <c r="U1061">
        <f t="shared" si="301"/>
        <v>1.0201336664108609</v>
      </c>
      <c r="V1061" s="21">
        <f t="shared" si="302"/>
        <v>1</v>
      </c>
      <c r="W1061" s="28">
        <f t="shared" si="303"/>
        <v>-14417.958600524546</v>
      </c>
      <c r="X1061" s="28"/>
      <c r="Y1061">
        <f>SUM($W$4:W1061)</f>
        <v>-1428155.1978237396</v>
      </c>
      <c r="Z1061">
        <f t="shared" si="290"/>
        <v>0.396709777173261</v>
      </c>
      <c r="AA1061">
        <f t="shared" si="304"/>
        <v>-14.417958600525228</v>
      </c>
      <c r="AB1061">
        <f t="shared" si="306"/>
        <v>1</v>
      </c>
      <c r="AC1061">
        <f t="shared" si="305"/>
        <v>-19.298481867283961</v>
      </c>
      <c r="AD1061">
        <f t="shared" si="307"/>
        <v>11.534366880419636</v>
      </c>
      <c r="AE1061">
        <f>SUM($AD$4:AD1061)/3600</f>
        <v>0.31736782173860895</v>
      </c>
    </row>
    <row r="1062" spans="1:31" x14ac:dyDescent="0.3">
      <c r="A1062" s="11" t="s">
        <v>25</v>
      </c>
      <c r="B1062" s="11">
        <v>1058</v>
      </c>
      <c r="C1062" s="11">
        <v>36</v>
      </c>
      <c r="D1062" s="3">
        <f t="shared" si="291"/>
        <v>7.0555555555555554</v>
      </c>
      <c r="E1062" s="12">
        <v>25.4</v>
      </c>
      <c r="F1062" s="21">
        <f t="shared" si="292"/>
        <v>-1.4722222222222223</v>
      </c>
      <c r="G1062" s="5">
        <f t="shared" si="293"/>
        <v>12.7</v>
      </c>
      <c r="H1062" s="5">
        <f t="shared" si="294"/>
        <v>3950786.6341873147</v>
      </c>
      <c r="I1062">
        <f>SUM($D$4:D1062)</f>
        <v>8188.8611111111168</v>
      </c>
      <c r="J1062">
        <f t="shared" si="295"/>
        <v>7.0555555555556566</v>
      </c>
      <c r="K1062">
        <f>Data!$B$4*9.81*0.012</f>
        <v>166.57380000000003</v>
      </c>
      <c r="L1062" s="22">
        <f t="shared" si="296"/>
        <v>20.11662643333333</v>
      </c>
      <c r="M1062" s="22">
        <f>SUM($L$4:L1062)</f>
        <v>40192.072028274983</v>
      </c>
      <c r="N1062" s="22">
        <f t="shared" si="297"/>
        <v>40.192072028274985</v>
      </c>
      <c r="O1062">
        <f>Data!$B$4*F1062</f>
        <v>-2083.1944444444448</v>
      </c>
      <c r="P1062" s="23">
        <f t="shared" si="298"/>
        <v>-1896.5040180111114</v>
      </c>
      <c r="Q1062" s="23">
        <f>SUM($P$4:P1062)/10000</f>
        <v>22.761893456160852</v>
      </c>
      <c r="R1062" s="21">
        <f t="shared" si="299"/>
        <v>0</v>
      </c>
      <c r="S1062">
        <f t="shared" si="300"/>
        <v>0</v>
      </c>
      <c r="T1062">
        <f>SUM($S$4:S1062)</f>
        <v>3672481.1990790991</v>
      </c>
      <c r="U1062">
        <f t="shared" si="301"/>
        <v>1.0201336664108609</v>
      </c>
      <c r="V1062" s="21">
        <f t="shared" si="302"/>
        <v>1</v>
      </c>
      <c r="W1062" s="28">
        <f t="shared" si="303"/>
        <v>-13380.889460411921</v>
      </c>
      <c r="X1062" s="28"/>
      <c r="Y1062">
        <f>SUM($W$4:W1062)</f>
        <v>-1441536.0872841515</v>
      </c>
      <c r="Z1062">
        <f t="shared" si="290"/>
        <v>0.40042669091226429</v>
      </c>
      <c r="AA1062">
        <f t="shared" si="304"/>
        <v>-13.38088946041173</v>
      </c>
      <c r="AB1062">
        <f t="shared" si="306"/>
        <v>1</v>
      </c>
      <c r="AC1062">
        <f t="shared" si="305"/>
        <v>-16.231556712962956</v>
      </c>
      <c r="AD1062">
        <f t="shared" si="307"/>
        <v>10.704711568329538</v>
      </c>
      <c r="AE1062">
        <f>SUM($AD$4:AD1062)/3600</f>
        <v>0.32034135272981157</v>
      </c>
    </row>
    <row r="1063" spans="1:31" x14ac:dyDescent="0.3">
      <c r="A1063" s="11" t="s">
        <v>25</v>
      </c>
      <c r="B1063" s="11">
        <v>1059</v>
      </c>
      <c r="C1063" s="11">
        <v>37</v>
      </c>
      <c r="D1063" s="3">
        <f t="shared" si="291"/>
        <v>5.833333333333333</v>
      </c>
      <c r="E1063" s="12">
        <v>21</v>
      </c>
      <c r="F1063" s="21">
        <f t="shared" si="292"/>
        <v>-1.3472222222222221</v>
      </c>
      <c r="G1063" s="5">
        <f t="shared" si="293"/>
        <v>10.5</v>
      </c>
      <c r="H1063" s="5">
        <f t="shared" si="294"/>
        <v>3290297.6330570788</v>
      </c>
      <c r="I1063">
        <f>SUM($D$4:D1063)</f>
        <v>8194.6944444444507</v>
      </c>
      <c r="J1063">
        <f t="shared" si="295"/>
        <v>5.8333333333339397</v>
      </c>
      <c r="K1063">
        <f>Data!$B$4*9.81*0.012</f>
        <v>166.57380000000003</v>
      </c>
      <c r="L1063" s="22">
        <f t="shared" si="296"/>
        <v>13.750747499999996</v>
      </c>
      <c r="M1063" s="22">
        <f>SUM($L$4:L1063)</f>
        <v>40205.822775774985</v>
      </c>
      <c r="N1063" s="22">
        <f t="shared" si="297"/>
        <v>40.205822775774983</v>
      </c>
      <c r="O1063">
        <f>Data!$B$4*F1063</f>
        <v>-1906.3194444444443</v>
      </c>
      <c r="P1063" s="23">
        <f t="shared" si="298"/>
        <v>-1725.9948969444442</v>
      </c>
      <c r="Q1063" s="23">
        <f>SUM($P$4:P1063)/10000</f>
        <v>22.589293966466407</v>
      </c>
      <c r="R1063" s="21">
        <f t="shared" si="299"/>
        <v>0</v>
      </c>
      <c r="S1063">
        <f t="shared" si="300"/>
        <v>0</v>
      </c>
      <c r="T1063">
        <f>SUM($S$4:S1063)</f>
        <v>3672481.1990790991</v>
      </c>
      <c r="U1063">
        <f t="shared" si="301"/>
        <v>1.0201336664108609</v>
      </c>
      <c r="V1063" s="21">
        <f t="shared" si="302"/>
        <v>1</v>
      </c>
      <c r="W1063" s="28">
        <f t="shared" si="303"/>
        <v>-10068.303565510305</v>
      </c>
      <c r="X1063" s="28"/>
      <c r="Y1063">
        <f>SUM($W$4:W1063)</f>
        <v>-1451604.3908496618</v>
      </c>
      <c r="Z1063">
        <f t="shared" si="290"/>
        <v>0.40322344190268383</v>
      </c>
      <c r="AA1063">
        <f t="shared" si="304"/>
        <v>-10.068303565509257</v>
      </c>
      <c r="AB1063">
        <f t="shared" si="306"/>
        <v>1</v>
      </c>
      <c r="AC1063">
        <f t="shared" si="305"/>
        <v>-11.14530864197531</v>
      </c>
      <c r="AD1063">
        <f t="shared" si="307"/>
        <v>8.0546428524082447</v>
      </c>
      <c r="AE1063">
        <f>SUM($AD$4:AD1063)/3600</f>
        <v>0.32257875352214721</v>
      </c>
    </row>
    <row r="1064" spans="1:31" x14ac:dyDescent="0.3">
      <c r="A1064" s="11" t="s">
        <v>25</v>
      </c>
      <c r="B1064" s="11">
        <v>1060</v>
      </c>
      <c r="C1064" s="11">
        <v>38</v>
      </c>
      <c r="D1064" s="3">
        <f t="shared" si="291"/>
        <v>4.6388888888888884</v>
      </c>
      <c r="E1064" s="12">
        <v>16.7</v>
      </c>
      <c r="F1064" s="21">
        <f t="shared" si="292"/>
        <v>-1.2083333333333333</v>
      </c>
      <c r="G1064" s="5">
        <f t="shared" si="293"/>
        <v>8.35</v>
      </c>
      <c r="H1064" s="5">
        <f t="shared" si="294"/>
        <v>2623712.6612889036</v>
      </c>
      <c r="I1064">
        <f>SUM($D$4:D1064)</f>
        <v>8199.3333333333394</v>
      </c>
      <c r="J1064">
        <f t="shared" si="295"/>
        <v>4.6388888888886868</v>
      </c>
      <c r="K1064">
        <f>Data!$B$4*9.81*0.012</f>
        <v>166.57380000000003</v>
      </c>
      <c r="L1064" s="22">
        <f t="shared" si="296"/>
        <v>8.6960226083333296</v>
      </c>
      <c r="M1064" s="22">
        <f>SUM($L$4:L1064)</f>
        <v>40214.518798383317</v>
      </c>
      <c r="N1064" s="22">
        <f t="shared" si="297"/>
        <v>40.214518798383317</v>
      </c>
      <c r="O1064">
        <f>Data!$B$4*F1064</f>
        <v>-1709.7916666666665</v>
      </c>
      <c r="P1064" s="23">
        <f t="shared" si="298"/>
        <v>-1534.521844058333</v>
      </c>
      <c r="Q1064" s="23">
        <f>SUM($P$4:P1064)/10000</f>
        <v>22.435841782060574</v>
      </c>
      <c r="R1064" s="21">
        <f t="shared" si="299"/>
        <v>0</v>
      </c>
      <c r="S1064">
        <f t="shared" si="300"/>
        <v>0</v>
      </c>
      <c r="T1064">
        <f>SUM($S$4:S1064)</f>
        <v>3672481.1990790991</v>
      </c>
      <c r="U1064">
        <f t="shared" si="301"/>
        <v>1.0201336664108609</v>
      </c>
      <c r="V1064" s="21">
        <f t="shared" si="302"/>
        <v>1</v>
      </c>
      <c r="W1064" s="28">
        <f t="shared" si="303"/>
        <v>-7118.476332159179</v>
      </c>
      <c r="X1064" s="28"/>
      <c r="Y1064">
        <f>SUM($W$4:W1064)</f>
        <v>-1458722.867181821</v>
      </c>
      <c r="Z1064">
        <f t="shared" si="290"/>
        <v>0.40520079643939472</v>
      </c>
      <c r="AA1064">
        <f t="shared" si="304"/>
        <v>-7.1184763321594886</v>
      </c>
      <c r="AB1064">
        <f t="shared" si="306"/>
        <v>1</v>
      </c>
      <c r="AC1064">
        <f t="shared" si="305"/>
        <v>-8.8497550154320983</v>
      </c>
      <c r="AD1064">
        <f t="shared" si="307"/>
        <v>5.6947810657273443</v>
      </c>
      <c r="AE1064">
        <f>SUM($AD$4:AD1064)/3600</f>
        <v>0.32416063715151588</v>
      </c>
    </row>
    <row r="1065" spans="1:31" x14ac:dyDescent="0.3">
      <c r="A1065" s="11" t="s">
        <v>25</v>
      </c>
      <c r="B1065" s="11">
        <v>1061</v>
      </c>
      <c r="C1065" s="11">
        <v>39</v>
      </c>
      <c r="D1065" s="3">
        <f t="shared" si="291"/>
        <v>3.7222222222222223</v>
      </c>
      <c r="E1065" s="12">
        <v>13.4</v>
      </c>
      <c r="F1065" s="21">
        <f t="shared" si="292"/>
        <v>-1.0555555555555556</v>
      </c>
      <c r="G1065" s="5">
        <f t="shared" si="293"/>
        <v>6.7</v>
      </c>
      <c r="H1065" s="5">
        <f t="shared" si="294"/>
        <v>1973715.1973901142</v>
      </c>
      <c r="I1065">
        <f>SUM($D$4:D1065)</f>
        <v>8203.055555555562</v>
      </c>
      <c r="J1065">
        <f t="shared" si="295"/>
        <v>3.7222222222226264</v>
      </c>
      <c r="K1065">
        <f>Data!$B$4*9.81*0.012</f>
        <v>166.57380000000003</v>
      </c>
      <c r="L1065" s="22">
        <f t="shared" si="296"/>
        <v>5.5988304333333323</v>
      </c>
      <c r="M1065" s="22">
        <f>SUM($L$4:L1065)</f>
        <v>40220.117628816653</v>
      </c>
      <c r="N1065" s="22">
        <f t="shared" si="297"/>
        <v>40.220117628816652</v>
      </c>
      <c r="O1065">
        <f>Data!$B$4*F1065</f>
        <v>-1493.6111111111111</v>
      </c>
      <c r="P1065" s="23">
        <f t="shared" si="298"/>
        <v>-1321.4384806777778</v>
      </c>
      <c r="Q1065" s="23">
        <f>SUM($P$4:P1065)/10000</f>
        <v>22.303697933992797</v>
      </c>
      <c r="R1065" s="21">
        <f t="shared" si="299"/>
        <v>0</v>
      </c>
      <c r="S1065">
        <f t="shared" si="300"/>
        <v>0</v>
      </c>
      <c r="T1065">
        <f>SUM($S$4:S1065)</f>
        <v>3672481.1990790991</v>
      </c>
      <c r="U1065">
        <f t="shared" si="301"/>
        <v>1.0201336664108609</v>
      </c>
      <c r="V1065" s="21">
        <f t="shared" si="302"/>
        <v>1</v>
      </c>
      <c r="W1065" s="28">
        <f t="shared" si="303"/>
        <v>-4918.6876780789289</v>
      </c>
      <c r="X1065" s="28"/>
      <c r="Y1065">
        <f>SUM($W$4:W1065)</f>
        <v>-1463641.5548598999</v>
      </c>
      <c r="Z1065">
        <f t="shared" si="290"/>
        <v>0.40656709857219442</v>
      </c>
      <c r="AA1065">
        <f t="shared" si="304"/>
        <v>-4.9186876780783955</v>
      </c>
      <c r="AB1065">
        <f t="shared" si="306"/>
        <v>1</v>
      </c>
      <c r="AC1065">
        <f t="shared" si="305"/>
        <v>-5.4225289351851806</v>
      </c>
      <c r="AD1065">
        <f t="shared" si="307"/>
        <v>3.9349501424631437</v>
      </c>
      <c r="AE1065">
        <f>SUM($AD$4:AD1065)/3600</f>
        <v>0.32525367885775563</v>
      </c>
    </row>
    <row r="1066" spans="1:31" x14ac:dyDescent="0.3">
      <c r="A1066" s="11" t="s">
        <v>25</v>
      </c>
      <c r="B1066" s="11">
        <v>1062</v>
      </c>
      <c r="C1066" s="11">
        <v>40</v>
      </c>
      <c r="D1066" s="3">
        <f t="shared" si="291"/>
        <v>3.333333333333333</v>
      </c>
      <c r="E1066" s="12">
        <v>12</v>
      </c>
      <c r="F1066" s="21">
        <f t="shared" si="292"/>
        <v>-0.65277777777777768</v>
      </c>
      <c r="G1066" s="5">
        <f t="shared" si="293"/>
        <v>6</v>
      </c>
      <c r="H1066" s="5">
        <f t="shared" si="294"/>
        <v>695177.42594475287</v>
      </c>
      <c r="I1066">
        <f>SUM($D$4:D1066)</f>
        <v>8206.388888888896</v>
      </c>
      <c r="J1066">
        <f t="shared" si="295"/>
        <v>3.3333333333339397</v>
      </c>
      <c r="K1066">
        <f>Data!$B$4*9.81*0.012</f>
        <v>166.57380000000003</v>
      </c>
      <c r="L1066" s="22">
        <f t="shared" si="296"/>
        <v>4.4900399999999987</v>
      </c>
      <c r="M1066" s="22">
        <f>SUM($L$4:L1066)</f>
        <v>40224.60766881665</v>
      </c>
      <c r="N1066" s="22">
        <f t="shared" si="297"/>
        <v>40.224607668816653</v>
      </c>
      <c r="O1066">
        <f>Data!$B$4*F1066</f>
        <v>-923.68055555555543</v>
      </c>
      <c r="P1066" s="23">
        <f t="shared" si="298"/>
        <v>-752.6167155555554</v>
      </c>
      <c r="Q1066" s="23">
        <f>SUM($P$4:P1066)/10000</f>
        <v>22.228436262437242</v>
      </c>
      <c r="R1066" s="21">
        <f t="shared" si="299"/>
        <v>0</v>
      </c>
      <c r="S1066">
        <f t="shared" si="300"/>
        <v>0</v>
      </c>
      <c r="T1066">
        <f>SUM($S$4:S1066)</f>
        <v>3672481.1990790991</v>
      </c>
      <c r="U1066">
        <f t="shared" si="301"/>
        <v>1.0201336664108609</v>
      </c>
      <c r="V1066" s="21">
        <f t="shared" si="302"/>
        <v>1</v>
      </c>
      <c r="W1066" s="28">
        <f t="shared" si="303"/>
        <v>-2508.7223851856411</v>
      </c>
      <c r="X1066" s="28"/>
      <c r="Y1066">
        <f>SUM($W$4:W1066)</f>
        <v>-1466150.2772450855</v>
      </c>
      <c r="Z1066">
        <f t="shared" ref="Z1066:Z1129" si="308">Y1066/3600000*-1</f>
        <v>0.40726396590141262</v>
      </c>
      <c r="AA1066">
        <f t="shared" si="304"/>
        <v>-2.5087223851851843</v>
      </c>
      <c r="AB1066">
        <f t="shared" si="306"/>
        <v>1</v>
      </c>
      <c r="AC1066">
        <f t="shared" si="305"/>
        <v>-1.9412577160493842</v>
      </c>
      <c r="AD1066">
        <f t="shared" si="307"/>
        <v>2.0069779081485128</v>
      </c>
      <c r="AE1066">
        <f>SUM($AD$4:AD1066)/3600</f>
        <v>0.32581117272113019</v>
      </c>
    </row>
    <row r="1067" spans="1:31" x14ac:dyDescent="0.3">
      <c r="A1067" s="11" t="s">
        <v>25</v>
      </c>
      <c r="B1067" s="11">
        <v>1063</v>
      </c>
      <c r="C1067" s="11">
        <v>41</v>
      </c>
      <c r="D1067" s="3">
        <f t="shared" si="291"/>
        <v>3.3611111111111107</v>
      </c>
      <c r="E1067" s="12">
        <v>12.1</v>
      </c>
      <c r="F1067" s="21">
        <f t="shared" si="292"/>
        <v>-0.18055555555555566</v>
      </c>
      <c r="G1067" s="5">
        <f t="shared" si="293"/>
        <v>6.05</v>
      </c>
      <c r="H1067" s="5">
        <f t="shared" si="294"/>
        <v>21549.519027008337</v>
      </c>
      <c r="I1067">
        <f>SUM($D$4:D1067)</f>
        <v>8209.7500000000073</v>
      </c>
      <c r="J1067">
        <f t="shared" si="295"/>
        <v>3.3611111111113132</v>
      </c>
      <c r="K1067">
        <f>Data!$B$4*9.81*0.012</f>
        <v>166.57380000000003</v>
      </c>
      <c r="L1067" s="22">
        <f t="shared" si="296"/>
        <v>4.5651858083333314</v>
      </c>
      <c r="M1067" s="22">
        <f>SUM($L$4:L1067)</f>
        <v>40229.172854624987</v>
      </c>
      <c r="N1067" s="22">
        <f t="shared" si="297"/>
        <v>40.229172854624984</v>
      </c>
      <c r="O1067">
        <f>Data!$B$4*F1067</f>
        <v>-255.48611111111126</v>
      </c>
      <c r="P1067" s="23">
        <f t="shared" si="298"/>
        <v>-84.347125302777897</v>
      </c>
      <c r="Q1067" s="23">
        <f>SUM($P$4:P1067)/10000</f>
        <v>22.220001549906964</v>
      </c>
      <c r="R1067" s="21">
        <f t="shared" si="299"/>
        <v>0</v>
      </c>
      <c r="S1067">
        <f t="shared" si="300"/>
        <v>0</v>
      </c>
      <c r="T1067">
        <f>SUM($S$4:S1067)</f>
        <v>3672481.1990790991</v>
      </c>
      <c r="U1067">
        <f t="shared" si="301"/>
        <v>1.0201336664108609</v>
      </c>
      <c r="V1067" s="21">
        <f t="shared" si="302"/>
        <v>1</v>
      </c>
      <c r="W1067" s="28">
        <f t="shared" si="303"/>
        <v>-283.50006004546498</v>
      </c>
      <c r="X1067" s="28"/>
      <c r="Y1067">
        <f>SUM($W$4:W1067)</f>
        <v>-1466433.7773051308</v>
      </c>
      <c r="Z1067">
        <f t="shared" si="308"/>
        <v>0.4073427159180919</v>
      </c>
      <c r="AA1067">
        <f t="shared" si="304"/>
        <v>-0.28350006004544792</v>
      </c>
      <c r="AB1067">
        <f t="shared" si="306"/>
        <v>1</v>
      </c>
      <c r="AC1067">
        <f t="shared" si="305"/>
        <v>0.13156442901234483</v>
      </c>
      <c r="AD1067">
        <f t="shared" si="307"/>
        <v>0.22680004803637199</v>
      </c>
      <c r="AE1067">
        <f>SUM($AD$4:AD1067)/3600</f>
        <v>0.32587417273447367</v>
      </c>
    </row>
    <row r="1068" spans="1:31" x14ac:dyDescent="0.3">
      <c r="A1068" s="11" t="s">
        <v>25</v>
      </c>
      <c r="B1068" s="11">
        <v>1064</v>
      </c>
      <c r="C1068" s="11">
        <v>42</v>
      </c>
      <c r="D1068" s="3">
        <f t="shared" si="291"/>
        <v>3.5555555555555558</v>
      </c>
      <c r="E1068" s="12">
        <v>12.8</v>
      </c>
      <c r="F1068" s="21">
        <f t="shared" si="292"/>
        <v>0.1111111111111112</v>
      </c>
      <c r="G1068" s="5">
        <f t="shared" si="293"/>
        <v>6.4</v>
      </c>
      <c r="H1068" s="5">
        <f t="shared" si="294"/>
        <v>51711.126254123519</v>
      </c>
      <c r="I1068">
        <f>SUM($D$4:D1068)</f>
        <v>8213.305555555562</v>
      </c>
      <c r="J1068">
        <f t="shared" si="295"/>
        <v>3.5555555555547471</v>
      </c>
      <c r="K1068">
        <f>Data!$B$4*9.81*0.012</f>
        <v>166.57380000000003</v>
      </c>
      <c r="L1068" s="22">
        <f t="shared" si="296"/>
        <v>5.1086677333333332</v>
      </c>
      <c r="M1068" s="22">
        <f>SUM($L$4:L1068)</f>
        <v>40234.281522358324</v>
      </c>
      <c r="N1068" s="22">
        <f t="shared" si="297"/>
        <v>40.234281522358323</v>
      </c>
      <c r="O1068">
        <f>Data!$B$4*F1068</f>
        <v>157.22222222222234</v>
      </c>
      <c r="P1068" s="23">
        <f t="shared" si="298"/>
        <v>328.90468995555568</v>
      </c>
      <c r="Q1068" s="23">
        <f>SUM($P$4:P1068)/10000</f>
        <v>22.252892018902521</v>
      </c>
      <c r="R1068" s="21">
        <f t="shared" si="299"/>
        <v>1</v>
      </c>
      <c r="S1068">
        <f t="shared" si="300"/>
        <v>1169.4388976194875</v>
      </c>
      <c r="T1068">
        <f>SUM($S$4:S1068)</f>
        <v>3673650.6379767186</v>
      </c>
      <c r="U1068">
        <f t="shared" si="301"/>
        <v>1.0204585105490884</v>
      </c>
      <c r="V1068" s="21">
        <f t="shared" si="302"/>
        <v>0</v>
      </c>
      <c r="W1068">
        <f t="shared" si="303"/>
        <v>0</v>
      </c>
      <c r="Y1068">
        <f>SUM($W$4:W1068)</f>
        <v>-1466433.7773051308</v>
      </c>
      <c r="Z1068">
        <f t="shared" si="308"/>
        <v>0.4073427159180919</v>
      </c>
      <c r="AA1068">
        <f t="shared" si="304"/>
        <v>1.1694388976197536</v>
      </c>
      <c r="AB1068">
        <f t="shared" si="306"/>
        <v>0</v>
      </c>
      <c r="AC1068">
        <f t="shared" si="305"/>
        <v>0.95152199074074395</v>
      </c>
      <c r="AD1068">
        <f t="shared" si="307"/>
        <v>0</v>
      </c>
      <c r="AE1068">
        <f>SUM($AD$4:AD1068)/3600</f>
        <v>0.32587417273447367</v>
      </c>
    </row>
    <row r="1069" spans="1:31" x14ac:dyDescent="0.3">
      <c r="A1069" s="11" t="s">
        <v>25</v>
      </c>
      <c r="B1069" s="11">
        <v>1065</v>
      </c>
      <c r="C1069" s="11">
        <v>43</v>
      </c>
      <c r="D1069" s="3">
        <f t="shared" si="291"/>
        <v>4.333333333333333</v>
      </c>
      <c r="E1069" s="12">
        <v>15.6</v>
      </c>
      <c r="F1069" s="21">
        <f t="shared" si="292"/>
        <v>0.4861111111111111</v>
      </c>
      <c r="G1069" s="5">
        <f t="shared" si="293"/>
        <v>7.8</v>
      </c>
      <c r="H1069" s="5">
        <f t="shared" si="294"/>
        <v>592930.62674924382</v>
      </c>
      <c r="I1069">
        <f>SUM($D$4:D1069)</f>
        <v>8217.638888888896</v>
      </c>
      <c r="J1069">
        <f t="shared" si="295"/>
        <v>4.3333333333339397</v>
      </c>
      <c r="K1069">
        <f>Data!$B$4*9.81*0.012</f>
        <v>166.57380000000003</v>
      </c>
      <c r="L1069" s="22">
        <f t="shared" si="296"/>
        <v>7.5881675999999976</v>
      </c>
      <c r="M1069" s="22">
        <f>SUM($L$4:L1069)</f>
        <v>40241.869689958323</v>
      </c>
      <c r="N1069" s="22">
        <f t="shared" si="297"/>
        <v>40.241869689958321</v>
      </c>
      <c r="O1069">
        <f>Data!$B$4*F1069</f>
        <v>687.84722222222217</v>
      </c>
      <c r="P1069" s="23">
        <f t="shared" si="298"/>
        <v>862.0091898222222</v>
      </c>
      <c r="Q1069" s="23">
        <f>SUM($P$4:P1069)/10000</f>
        <v>22.339092937884743</v>
      </c>
      <c r="R1069" s="21">
        <f t="shared" si="299"/>
        <v>1</v>
      </c>
      <c r="S1069">
        <f t="shared" si="300"/>
        <v>3735.3731558968188</v>
      </c>
      <c r="T1069">
        <f>SUM($S$4:S1069)</f>
        <v>3677386.0111326156</v>
      </c>
      <c r="U1069">
        <f t="shared" si="301"/>
        <v>1.0214961142035044</v>
      </c>
      <c r="V1069" s="21">
        <f t="shared" si="302"/>
        <v>0</v>
      </c>
      <c r="W1069">
        <f t="shared" si="303"/>
        <v>0</v>
      </c>
      <c r="Y1069">
        <f>SUM($W$4:W1069)</f>
        <v>-1466433.7773051308</v>
      </c>
      <c r="Z1069">
        <f t="shared" si="308"/>
        <v>0.4073427159180919</v>
      </c>
      <c r="AA1069">
        <f t="shared" si="304"/>
        <v>3.7353731558962959</v>
      </c>
      <c r="AB1069">
        <f t="shared" si="306"/>
        <v>0</v>
      </c>
      <c r="AC1069">
        <f t="shared" si="305"/>
        <v>4.3410802469135783</v>
      </c>
      <c r="AD1069">
        <f t="shared" si="307"/>
        <v>0</v>
      </c>
      <c r="AE1069">
        <f>SUM($AD$4:AD1069)/3600</f>
        <v>0.32587417273447367</v>
      </c>
    </row>
    <row r="1070" spans="1:31" x14ac:dyDescent="0.3">
      <c r="A1070" s="11" t="s">
        <v>25</v>
      </c>
      <c r="B1070" s="11">
        <v>1066</v>
      </c>
      <c r="C1070" s="11">
        <v>44</v>
      </c>
      <c r="D1070" s="3">
        <f t="shared" si="291"/>
        <v>5.5277777777777777</v>
      </c>
      <c r="E1070" s="12">
        <v>19.899999999999999</v>
      </c>
      <c r="F1070" s="21">
        <f t="shared" si="292"/>
        <v>0.98611111111111083</v>
      </c>
      <c r="G1070" s="5">
        <f t="shared" si="293"/>
        <v>9.9499999999999993</v>
      </c>
      <c r="H1070" s="5">
        <f t="shared" si="294"/>
        <v>2196651.7980837454</v>
      </c>
      <c r="I1070">
        <f>SUM($D$4:D1070)</f>
        <v>8223.1666666666733</v>
      </c>
      <c r="J1070">
        <f t="shared" si="295"/>
        <v>5.5277777777773736</v>
      </c>
      <c r="K1070">
        <f>Data!$B$4*9.81*0.012</f>
        <v>166.57380000000003</v>
      </c>
      <c r="L1070" s="22">
        <f t="shared" si="296"/>
        <v>12.347921808333332</v>
      </c>
      <c r="M1070" s="22">
        <f>SUM($L$4:L1070)</f>
        <v>40254.217611766653</v>
      </c>
      <c r="N1070" s="22">
        <f t="shared" si="297"/>
        <v>40.254217611766656</v>
      </c>
      <c r="O1070">
        <f>Data!$B$4*F1070</f>
        <v>1395.3472222222217</v>
      </c>
      <c r="P1070" s="23">
        <f t="shared" si="298"/>
        <v>1574.2689440305551</v>
      </c>
      <c r="Q1070" s="23">
        <f>SUM($P$4:P1070)/10000</f>
        <v>22.496519832287799</v>
      </c>
      <c r="R1070" s="21">
        <f t="shared" si="299"/>
        <v>1</v>
      </c>
      <c r="S1070">
        <f t="shared" si="300"/>
        <v>8702.2088850571545</v>
      </c>
      <c r="T1070">
        <f>SUM($S$4:S1070)</f>
        <v>3686088.220017673</v>
      </c>
      <c r="U1070">
        <f t="shared" si="301"/>
        <v>1.0239133944493537</v>
      </c>
      <c r="V1070" s="21">
        <f t="shared" si="302"/>
        <v>0</v>
      </c>
      <c r="W1070">
        <f t="shared" si="303"/>
        <v>0</v>
      </c>
      <c r="Y1070">
        <f>SUM($W$4:W1070)</f>
        <v>-1466433.7773051308</v>
      </c>
      <c r="Z1070">
        <f t="shared" si="308"/>
        <v>0.4073427159180919</v>
      </c>
      <c r="AA1070">
        <f t="shared" si="304"/>
        <v>8.7022088850577912</v>
      </c>
      <c r="AB1070">
        <f t="shared" si="306"/>
        <v>0</v>
      </c>
      <c r="AC1070">
        <f t="shared" si="305"/>
        <v>8.3333236882716069</v>
      </c>
      <c r="AD1070">
        <f t="shared" si="307"/>
        <v>0</v>
      </c>
      <c r="AE1070">
        <f>SUM($AD$4:AD1070)/3600</f>
        <v>0.32587417273447367</v>
      </c>
    </row>
    <row r="1071" spans="1:31" x14ac:dyDescent="0.3">
      <c r="A1071" s="11" t="s">
        <v>25</v>
      </c>
      <c r="B1071" s="11">
        <v>1067</v>
      </c>
      <c r="C1071" s="11">
        <v>45</v>
      </c>
      <c r="D1071" s="3">
        <f t="shared" si="291"/>
        <v>6.4999999999999991</v>
      </c>
      <c r="E1071" s="12">
        <v>23.4</v>
      </c>
      <c r="F1071" s="21">
        <f t="shared" si="292"/>
        <v>1.0833333333333333</v>
      </c>
      <c r="G1071" s="5">
        <f t="shared" si="293"/>
        <v>11.7</v>
      </c>
      <c r="H1071" s="5">
        <f t="shared" si="294"/>
        <v>2631349.3255073191</v>
      </c>
      <c r="I1071">
        <f>SUM($D$4:D1071)</f>
        <v>8229.6666666666733</v>
      </c>
      <c r="J1071">
        <f t="shared" si="295"/>
        <v>6.5</v>
      </c>
      <c r="K1071">
        <f>Data!$B$4*9.81*0.012</f>
        <v>166.57380000000003</v>
      </c>
      <c r="L1071" s="22">
        <f t="shared" si="296"/>
        <v>17.073377099999991</v>
      </c>
      <c r="M1071" s="22">
        <f>SUM($L$4:L1071)</f>
        <v>40271.290988866655</v>
      </c>
      <c r="N1071" s="22">
        <f t="shared" si="297"/>
        <v>40.271290988866653</v>
      </c>
      <c r="O1071">
        <f>Data!$B$4*F1071</f>
        <v>1532.9166666666665</v>
      </c>
      <c r="P1071" s="23">
        <f t="shared" si="298"/>
        <v>1716.5638437666667</v>
      </c>
      <c r="Q1071" s="23">
        <f>SUM($P$4:P1071)/10000</f>
        <v>22.668176216664467</v>
      </c>
      <c r="R1071" s="21">
        <f t="shared" si="299"/>
        <v>1</v>
      </c>
      <c r="S1071">
        <f t="shared" si="300"/>
        <v>11157.664984483334</v>
      </c>
      <c r="T1071">
        <f>SUM($S$4:S1071)</f>
        <v>3697245.8850021563</v>
      </c>
      <c r="U1071">
        <f t="shared" si="301"/>
        <v>1.0270127458339322</v>
      </c>
      <c r="V1071" s="21">
        <f t="shared" si="302"/>
        <v>0</v>
      </c>
      <c r="W1071">
        <f t="shared" si="303"/>
        <v>0</v>
      </c>
      <c r="Y1071">
        <f>SUM($W$4:W1071)</f>
        <v>-1466433.7773051308</v>
      </c>
      <c r="Z1071">
        <f t="shared" si="308"/>
        <v>0.4073427159180919</v>
      </c>
      <c r="AA1071">
        <f t="shared" si="304"/>
        <v>11.157664984483333</v>
      </c>
      <c r="AB1071">
        <f t="shared" si="306"/>
        <v>0</v>
      </c>
      <c r="AC1071">
        <f t="shared" si="305"/>
        <v>8.2732735339506096</v>
      </c>
      <c r="AD1071">
        <f t="shared" si="307"/>
        <v>0</v>
      </c>
      <c r="AE1071">
        <f>SUM($AD$4:AD1071)/3600</f>
        <v>0.32587417273447367</v>
      </c>
    </row>
    <row r="1072" spans="1:31" x14ac:dyDescent="0.3">
      <c r="A1072" s="11" t="s">
        <v>25</v>
      </c>
      <c r="B1072" s="11">
        <v>1068</v>
      </c>
      <c r="C1072" s="11">
        <v>46</v>
      </c>
      <c r="D1072" s="3">
        <f t="shared" si="291"/>
        <v>6.8333333333333339</v>
      </c>
      <c r="E1072" s="12">
        <v>24.6</v>
      </c>
      <c r="F1072" s="21">
        <f t="shared" si="292"/>
        <v>0.65277777777777812</v>
      </c>
      <c r="G1072" s="5">
        <f t="shared" si="293"/>
        <v>12.3</v>
      </c>
      <c r="H1072" s="5">
        <f t="shared" si="294"/>
        <v>1024476.0403380248</v>
      </c>
      <c r="I1072">
        <f>SUM($D$4:D1072)</f>
        <v>8236.5000000000073</v>
      </c>
      <c r="J1072">
        <f t="shared" si="295"/>
        <v>6.8333333333339397</v>
      </c>
      <c r="K1072">
        <f>Data!$B$4*9.81*0.012</f>
        <v>166.57380000000003</v>
      </c>
      <c r="L1072" s="22">
        <f t="shared" si="296"/>
        <v>18.8693931</v>
      </c>
      <c r="M1072" s="22">
        <f>SUM($L$4:L1072)</f>
        <v>40290.160381966656</v>
      </c>
      <c r="N1072" s="22">
        <f t="shared" si="297"/>
        <v>40.290160381966658</v>
      </c>
      <c r="O1072">
        <f>Data!$B$4*F1072</f>
        <v>923.680555555556</v>
      </c>
      <c r="P1072" s="23">
        <f t="shared" si="298"/>
        <v>1109.123748655556</v>
      </c>
      <c r="Q1072" s="23">
        <f>SUM($P$4:P1072)/10000</f>
        <v>22.779088591530019</v>
      </c>
      <c r="R1072" s="21">
        <f t="shared" si="299"/>
        <v>1</v>
      </c>
      <c r="S1072">
        <f t="shared" si="300"/>
        <v>7579.0122824803057</v>
      </c>
      <c r="T1072">
        <f>SUM($S$4:S1072)</f>
        <v>3704824.8972846367</v>
      </c>
      <c r="U1072">
        <f t="shared" si="301"/>
        <v>1.0291180270235103</v>
      </c>
      <c r="V1072" s="21">
        <f t="shared" si="302"/>
        <v>0</v>
      </c>
      <c r="W1072">
        <f t="shared" si="303"/>
        <v>0</v>
      </c>
      <c r="Y1072">
        <f>SUM($W$4:W1072)</f>
        <v>-1466433.7773051308</v>
      </c>
      <c r="Z1072">
        <f t="shared" si="308"/>
        <v>0.4073427159180919</v>
      </c>
      <c r="AA1072">
        <f t="shared" si="304"/>
        <v>7.5790122824796331</v>
      </c>
      <c r="AB1072">
        <f t="shared" si="306"/>
        <v>0</v>
      </c>
      <c r="AC1072">
        <f t="shared" si="305"/>
        <v>3.1444444444444586</v>
      </c>
      <c r="AD1072">
        <f t="shared" si="307"/>
        <v>0</v>
      </c>
      <c r="AE1072">
        <f>SUM($AD$4:AD1072)/3600</f>
        <v>0.32587417273447367</v>
      </c>
    </row>
    <row r="1073" spans="1:31" x14ac:dyDescent="0.3">
      <c r="A1073" s="11" t="s">
        <v>25</v>
      </c>
      <c r="B1073" s="11">
        <v>1069</v>
      </c>
      <c r="C1073" s="11">
        <v>47</v>
      </c>
      <c r="D1073" s="3">
        <f t="shared" si="291"/>
        <v>7</v>
      </c>
      <c r="E1073" s="12">
        <v>25.2</v>
      </c>
      <c r="F1073" s="21">
        <f t="shared" si="292"/>
        <v>0.25000000000000011</v>
      </c>
      <c r="G1073" s="5">
        <f t="shared" si="293"/>
        <v>12.6</v>
      </c>
      <c r="H1073" s="5">
        <f t="shared" si="294"/>
        <v>191069.17502650016</v>
      </c>
      <c r="I1073">
        <f>SUM($D$4:D1073)</f>
        <v>8243.5000000000073</v>
      </c>
      <c r="J1073">
        <f t="shared" si="295"/>
        <v>7</v>
      </c>
      <c r="K1073">
        <f>Data!$B$4*9.81*0.012</f>
        <v>166.57380000000003</v>
      </c>
      <c r="L1073" s="22">
        <f t="shared" si="296"/>
        <v>19.801076399999996</v>
      </c>
      <c r="M1073" s="22">
        <f>SUM($L$4:L1073)</f>
        <v>40309.961458366655</v>
      </c>
      <c r="N1073" s="22">
        <f t="shared" si="297"/>
        <v>40.309961458366658</v>
      </c>
      <c r="O1073">
        <f>Data!$B$4*F1073</f>
        <v>353.75000000000017</v>
      </c>
      <c r="P1073" s="23">
        <f t="shared" si="298"/>
        <v>540.12487640000018</v>
      </c>
      <c r="Q1073" s="23">
        <f>SUM($P$4:P1073)/10000</f>
        <v>22.833101079170017</v>
      </c>
      <c r="R1073" s="21">
        <f t="shared" si="299"/>
        <v>1</v>
      </c>
      <c r="S1073">
        <f t="shared" si="300"/>
        <v>3780.8741348000012</v>
      </c>
      <c r="T1073">
        <f>SUM($S$4:S1073)</f>
        <v>3708605.7714194367</v>
      </c>
      <c r="U1073">
        <f t="shared" si="301"/>
        <v>1.0301682698387324</v>
      </c>
      <c r="V1073" s="21">
        <f t="shared" si="302"/>
        <v>0</v>
      </c>
      <c r="W1073">
        <f t="shared" si="303"/>
        <v>0</v>
      </c>
      <c r="Y1073">
        <f>SUM($W$4:W1073)</f>
        <v>-1466433.7773051308</v>
      </c>
      <c r="Z1073">
        <f t="shared" si="308"/>
        <v>0.4073427159180919</v>
      </c>
      <c r="AA1073">
        <f t="shared" si="304"/>
        <v>3.7808741348000012</v>
      </c>
      <c r="AB1073">
        <f t="shared" si="306"/>
        <v>0</v>
      </c>
      <c r="AC1073">
        <f t="shared" si="305"/>
        <v>1.6311805555555516</v>
      </c>
      <c r="AD1073">
        <f t="shared" si="307"/>
        <v>0</v>
      </c>
      <c r="AE1073">
        <f>SUM($AD$4:AD1073)/3600</f>
        <v>0.32587417273447367</v>
      </c>
    </row>
    <row r="1074" spans="1:31" x14ac:dyDescent="0.3">
      <c r="A1074" s="11" t="s">
        <v>25</v>
      </c>
      <c r="B1074" s="11">
        <v>1070</v>
      </c>
      <c r="C1074" s="11">
        <v>48</v>
      </c>
      <c r="D1074" s="3">
        <f t="shared" si="291"/>
        <v>7.333333333333333</v>
      </c>
      <c r="E1074" s="12">
        <v>26.4</v>
      </c>
      <c r="F1074" s="21">
        <f t="shared" si="292"/>
        <v>0.24999999999999961</v>
      </c>
      <c r="G1074" s="5">
        <f t="shared" si="293"/>
        <v>13.2</v>
      </c>
      <c r="H1074" s="5">
        <f t="shared" si="294"/>
        <v>191752.16623599952</v>
      </c>
      <c r="I1074">
        <f>SUM($D$4:D1074)</f>
        <v>8250.8333333333412</v>
      </c>
      <c r="J1074">
        <f t="shared" si="295"/>
        <v>7.3333333333339397</v>
      </c>
      <c r="K1074">
        <f>Data!$B$4*9.81*0.012</f>
        <v>166.57380000000003</v>
      </c>
      <c r="L1074" s="22">
        <f t="shared" si="296"/>
        <v>21.731793599999996</v>
      </c>
      <c r="M1074" s="22">
        <f>SUM($L$4:L1074)</f>
        <v>40331.693251966659</v>
      </c>
      <c r="N1074" s="22">
        <f t="shared" si="297"/>
        <v>40.331693251966662</v>
      </c>
      <c r="O1074">
        <f>Data!$B$4*F1074</f>
        <v>353.74999999999943</v>
      </c>
      <c r="P1074" s="23">
        <f t="shared" si="298"/>
        <v>542.0555935999995</v>
      </c>
      <c r="Q1074" s="23">
        <f>SUM($P$4:P1074)/10000</f>
        <v>22.887306638530021</v>
      </c>
      <c r="R1074" s="21">
        <f t="shared" si="299"/>
        <v>1</v>
      </c>
      <c r="S1074">
        <f t="shared" si="300"/>
        <v>3975.0743530669915</v>
      </c>
      <c r="T1074">
        <f>SUM($S$4:S1074)</f>
        <v>3712580.8457725039</v>
      </c>
      <c r="U1074">
        <f t="shared" si="301"/>
        <v>1.0312724571590288</v>
      </c>
      <c r="V1074" s="21">
        <f t="shared" si="302"/>
        <v>0</v>
      </c>
      <c r="W1074">
        <f t="shared" si="303"/>
        <v>0</v>
      </c>
      <c r="Y1074">
        <f>SUM($W$4:W1074)</f>
        <v>-1466433.7773051308</v>
      </c>
      <c r="Z1074">
        <f t="shared" si="308"/>
        <v>0.4073427159180919</v>
      </c>
      <c r="AA1074">
        <f t="shared" si="304"/>
        <v>3.9750743530666628</v>
      </c>
      <c r="AB1074">
        <f t="shared" si="306"/>
        <v>0</v>
      </c>
      <c r="AC1074">
        <f t="shared" si="305"/>
        <v>3.3802777777777733</v>
      </c>
      <c r="AD1074">
        <f t="shared" si="307"/>
        <v>0</v>
      </c>
      <c r="AE1074">
        <f>SUM($AD$4:AD1074)/3600</f>
        <v>0.32587417273447367</v>
      </c>
    </row>
    <row r="1075" spans="1:31" x14ac:dyDescent="0.3">
      <c r="A1075" s="11" t="s">
        <v>25</v>
      </c>
      <c r="B1075" s="11">
        <v>1071</v>
      </c>
      <c r="C1075" s="11">
        <v>49</v>
      </c>
      <c r="D1075" s="3">
        <f t="shared" si="291"/>
        <v>8</v>
      </c>
      <c r="E1075" s="12">
        <v>28.8</v>
      </c>
      <c r="F1075" s="21">
        <f t="shared" si="292"/>
        <v>0.50000000000000022</v>
      </c>
      <c r="G1075" s="5">
        <f t="shared" si="293"/>
        <v>14.4</v>
      </c>
      <c r="H1075" s="5">
        <f t="shared" si="294"/>
        <v>636705.02450800058</v>
      </c>
      <c r="I1075">
        <f>SUM($D$4:D1075)</f>
        <v>8258.8333333333412</v>
      </c>
      <c r="J1075">
        <f t="shared" si="295"/>
        <v>8</v>
      </c>
      <c r="K1075">
        <f>Data!$B$4*9.81*0.012</f>
        <v>166.57380000000003</v>
      </c>
      <c r="L1075" s="22">
        <f t="shared" si="296"/>
        <v>25.862630399999997</v>
      </c>
      <c r="M1075" s="22">
        <f>SUM($L$4:L1075)</f>
        <v>40357.555882366658</v>
      </c>
      <c r="N1075" s="22">
        <f t="shared" si="297"/>
        <v>40.357555882366661</v>
      </c>
      <c r="O1075">
        <f>Data!$B$4*F1075</f>
        <v>707.50000000000034</v>
      </c>
      <c r="P1075" s="23">
        <f t="shared" si="298"/>
        <v>899.9364304000004</v>
      </c>
      <c r="Q1075" s="23">
        <f>SUM($P$4:P1075)/10000</f>
        <v>22.97730028157002</v>
      </c>
      <c r="R1075" s="21">
        <f t="shared" si="299"/>
        <v>1</v>
      </c>
      <c r="S1075">
        <f t="shared" si="300"/>
        <v>7199.4914432000032</v>
      </c>
      <c r="T1075">
        <f>SUM($S$4:S1075)</f>
        <v>3719780.3372157039</v>
      </c>
      <c r="U1075">
        <f t="shared" si="301"/>
        <v>1.0332723158932511</v>
      </c>
      <c r="V1075" s="21">
        <f t="shared" si="302"/>
        <v>0</v>
      </c>
      <c r="W1075">
        <f t="shared" si="303"/>
        <v>0</v>
      </c>
      <c r="Y1075">
        <f>SUM($W$4:W1075)</f>
        <v>-1466433.7773051308</v>
      </c>
      <c r="Z1075">
        <f t="shared" si="308"/>
        <v>0.4073427159180919</v>
      </c>
      <c r="AA1075">
        <f t="shared" si="304"/>
        <v>7.199491443200003</v>
      </c>
      <c r="AB1075">
        <f t="shared" si="306"/>
        <v>0</v>
      </c>
      <c r="AC1075">
        <f t="shared" si="305"/>
        <v>7.2322222222222265</v>
      </c>
      <c r="AD1075">
        <f t="shared" si="307"/>
        <v>0</v>
      </c>
      <c r="AE1075">
        <f>SUM($AD$4:AD1075)/3600</f>
        <v>0.32587417273447367</v>
      </c>
    </row>
    <row r="1076" spans="1:31" x14ac:dyDescent="0.3">
      <c r="A1076" s="11" t="s">
        <v>25</v>
      </c>
      <c r="B1076" s="11">
        <v>1072</v>
      </c>
      <c r="C1076" s="11">
        <v>50</v>
      </c>
      <c r="D1076" s="3">
        <f t="shared" si="291"/>
        <v>8.8333333333333339</v>
      </c>
      <c r="E1076" s="12">
        <v>31.8</v>
      </c>
      <c r="F1076" s="21">
        <f t="shared" si="292"/>
        <v>0.75000000000000022</v>
      </c>
      <c r="G1076" s="5">
        <f t="shared" si="293"/>
        <v>15.9</v>
      </c>
      <c r="H1076" s="5">
        <f t="shared" si="294"/>
        <v>1336490.6061363756</v>
      </c>
      <c r="I1076">
        <f>SUM($D$4:D1076)</f>
        <v>8267.6666666666752</v>
      </c>
      <c r="J1076">
        <f t="shared" si="295"/>
        <v>8.8333333333339397</v>
      </c>
      <c r="K1076">
        <f>Data!$B$4*9.81*0.012</f>
        <v>166.57380000000003</v>
      </c>
      <c r="L1076" s="22">
        <f t="shared" si="296"/>
        <v>31.5313059</v>
      </c>
      <c r="M1076" s="22">
        <f>SUM($L$4:L1076)</f>
        <v>40389.087188266654</v>
      </c>
      <c r="N1076" s="22">
        <f t="shared" si="297"/>
        <v>40.389087188266657</v>
      </c>
      <c r="O1076">
        <f>Data!$B$4*F1076</f>
        <v>1061.2500000000002</v>
      </c>
      <c r="P1076" s="23">
        <f t="shared" si="298"/>
        <v>1259.3551059000004</v>
      </c>
      <c r="Q1076" s="23">
        <f>SUM($P$4:P1076)/10000</f>
        <v>23.103235792160021</v>
      </c>
      <c r="R1076" s="21">
        <f t="shared" si="299"/>
        <v>1</v>
      </c>
      <c r="S1076">
        <f t="shared" si="300"/>
        <v>11124.303435450767</v>
      </c>
      <c r="T1076">
        <f>SUM($S$4:S1076)</f>
        <v>3730904.6406511548</v>
      </c>
      <c r="U1076">
        <f t="shared" si="301"/>
        <v>1.0363624001808764</v>
      </c>
      <c r="V1076" s="21">
        <f t="shared" si="302"/>
        <v>0</v>
      </c>
      <c r="W1076">
        <f t="shared" si="303"/>
        <v>0</v>
      </c>
      <c r="Y1076">
        <f>SUM($W$4:W1076)</f>
        <v>-1466433.7773051308</v>
      </c>
      <c r="Z1076">
        <f t="shared" si="308"/>
        <v>0.4073427159180919</v>
      </c>
      <c r="AA1076">
        <f t="shared" si="304"/>
        <v>11.124303435450003</v>
      </c>
      <c r="AB1076">
        <f t="shared" si="306"/>
        <v>0</v>
      </c>
      <c r="AC1076">
        <f t="shared" si="305"/>
        <v>9.9246527777777835</v>
      </c>
      <c r="AD1076">
        <f t="shared" si="307"/>
        <v>0</v>
      </c>
      <c r="AE1076">
        <f>SUM($AD$4:AD1076)/3600</f>
        <v>0.32587417273447367</v>
      </c>
    </row>
    <row r="1077" spans="1:31" x14ac:dyDescent="0.3">
      <c r="A1077" s="11" t="s">
        <v>25</v>
      </c>
      <c r="B1077" s="11">
        <v>1073</v>
      </c>
      <c r="C1077" s="11">
        <v>51</v>
      </c>
      <c r="D1077" s="3">
        <f t="shared" si="291"/>
        <v>9.8055555555555554</v>
      </c>
      <c r="E1077" s="12">
        <v>35.299999999999997</v>
      </c>
      <c r="F1077" s="21">
        <f t="shared" si="292"/>
        <v>0.90277777777777724</v>
      </c>
      <c r="G1077" s="5">
        <f t="shared" si="293"/>
        <v>17.649999999999999</v>
      </c>
      <c r="H1077" s="5">
        <f t="shared" si="294"/>
        <v>1894248.7321260211</v>
      </c>
      <c r="I1077">
        <f>SUM($D$4:D1077)</f>
        <v>8277.4722222222299</v>
      </c>
      <c r="J1077">
        <f t="shared" si="295"/>
        <v>9.8055555555547471</v>
      </c>
      <c r="K1077">
        <f>Data!$B$4*9.81*0.012</f>
        <v>166.57380000000003</v>
      </c>
      <c r="L1077" s="22">
        <f t="shared" si="296"/>
        <v>38.854124608333329</v>
      </c>
      <c r="M1077" s="22">
        <f>SUM($L$4:L1077)</f>
        <v>40427.941312874987</v>
      </c>
      <c r="N1077" s="22">
        <f t="shared" si="297"/>
        <v>40.427941312874985</v>
      </c>
      <c r="O1077">
        <f>Data!$B$4*F1077</f>
        <v>1277.4305555555547</v>
      </c>
      <c r="P1077" s="23">
        <f t="shared" si="298"/>
        <v>1482.8584801638881</v>
      </c>
      <c r="Q1077" s="23">
        <f>SUM($P$4:P1077)/10000</f>
        <v>23.251521640176406</v>
      </c>
      <c r="R1077" s="21">
        <f t="shared" si="299"/>
        <v>1</v>
      </c>
      <c r="S1077">
        <f t="shared" si="300"/>
        <v>14540.251208272482</v>
      </c>
      <c r="T1077">
        <f>SUM($S$4:S1077)</f>
        <v>3745444.8918594271</v>
      </c>
      <c r="U1077">
        <f t="shared" si="301"/>
        <v>1.0404013588498409</v>
      </c>
      <c r="V1077" s="21">
        <f t="shared" si="302"/>
        <v>0</v>
      </c>
      <c r="W1077">
        <f t="shared" si="303"/>
        <v>0</v>
      </c>
      <c r="Y1077">
        <f>SUM($W$4:W1077)</f>
        <v>-1466433.7773051308</v>
      </c>
      <c r="Z1077">
        <f t="shared" si="308"/>
        <v>0.4073427159180919</v>
      </c>
      <c r="AA1077">
        <f t="shared" si="304"/>
        <v>14.540251208273679</v>
      </c>
      <c r="AB1077">
        <f t="shared" si="306"/>
        <v>0</v>
      </c>
      <c r="AC1077">
        <f t="shared" si="305"/>
        <v>12.820707947530856</v>
      </c>
      <c r="AD1077">
        <f t="shared" si="307"/>
        <v>0</v>
      </c>
      <c r="AE1077">
        <f>SUM($AD$4:AD1077)/3600</f>
        <v>0.32587417273447367</v>
      </c>
    </row>
    <row r="1078" spans="1:31" x14ac:dyDescent="0.3">
      <c r="A1078" s="11" t="s">
        <v>25</v>
      </c>
      <c r="B1078" s="11">
        <v>1074</v>
      </c>
      <c r="C1078" s="11">
        <v>52</v>
      </c>
      <c r="D1078" s="3">
        <f t="shared" si="291"/>
        <v>10.972222222222221</v>
      </c>
      <c r="E1078" s="12">
        <v>39.5</v>
      </c>
      <c r="F1078" s="21">
        <f t="shared" si="292"/>
        <v>1.0694444444444444</v>
      </c>
      <c r="G1078" s="5">
        <f t="shared" si="293"/>
        <v>19.75</v>
      </c>
      <c r="H1078" s="5">
        <f t="shared" si="294"/>
        <v>2615657.8434071229</v>
      </c>
      <c r="I1078">
        <f>SUM($D$4:D1078)</f>
        <v>8288.4444444444525</v>
      </c>
      <c r="J1078">
        <f t="shared" si="295"/>
        <v>10.972222222222626</v>
      </c>
      <c r="K1078">
        <f>Data!$B$4*9.81*0.012</f>
        <v>166.57380000000003</v>
      </c>
      <c r="L1078" s="22">
        <f t="shared" si="296"/>
        <v>48.649895208333319</v>
      </c>
      <c r="M1078" s="22">
        <f>SUM($L$4:L1078)</f>
        <v>40476.591208083322</v>
      </c>
      <c r="N1078" s="22">
        <f t="shared" si="297"/>
        <v>40.47659120808332</v>
      </c>
      <c r="O1078">
        <f>Data!$B$4*F1078</f>
        <v>1513.2638888888889</v>
      </c>
      <c r="P1078" s="23">
        <f t="shared" si="298"/>
        <v>1728.4875840972222</v>
      </c>
      <c r="Q1078" s="23">
        <f>SUM($P$4:P1078)/10000</f>
        <v>23.424370398586131</v>
      </c>
      <c r="R1078" s="21">
        <f t="shared" si="299"/>
        <v>1</v>
      </c>
      <c r="S1078">
        <f t="shared" si="300"/>
        <v>18965.349881067443</v>
      </c>
      <c r="T1078">
        <f>SUM($S$4:S1078)</f>
        <v>3764410.2417404945</v>
      </c>
      <c r="U1078">
        <f t="shared" si="301"/>
        <v>1.0456695115945818</v>
      </c>
      <c r="V1078" s="21">
        <f t="shared" si="302"/>
        <v>0</v>
      </c>
      <c r="W1078">
        <f t="shared" si="303"/>
        <v>0</v>
      </c>
      <c r="Y1078">
        <f>SUM($W$4:W1078)</f>
        <v>-1466433.7773051308</v>
      </c>
      <c r="Z1078">
        <f t="shared" si="308"/>
        <v>0.4073427159180919</v>
      </c>
      <c r="AA1078">
        <f t="shared" si="304"/>
        <v>18.965349881066743</v>
      </c>
      <c r="AB1078">
        <f t="shared" si="306"/>
        <v>0</v>
      </c>
      <c r="AC1078">
        <f t="shared" si="305"/>
        <v>17.15032407407406</v>
      </c>
      <c r="AD1078">
        <f t="shared" si="307"/>
        <v>0</v>
      </c>
      <c r="AE1078">
        <f>SUM($AD$4:AD1078)/3600</f>
        <v>0.32587417273447367</v>
      </c>
    </row>
    <row r="1079" spans="1:31" x14ac:dyDescent="0.3">
      <c r="A1079" s="11" t="s">
        <v>25</v>
      </c>
      <c r="B1079" s="11">
        <v>1075</v>
      </c>
      <c r="C1079" s="11">
        <v>53</v>
      </c>
      <c r="D1079" s="3">
        <f t="shared" si="291"/>
        <v>12.361111111111111</v>
      </c>
      <c r="E1079" s="12">
        <v>44.5</v>
      </c>
      <c r="F1079" s="21">
        <f t="shared" si="292"/>
        <v>1.2777777777777781</v>
      </c>
      <c r="G1079" s="5">
        <f t="shared" si="293"/>
        <v>22.25</v>
      </c>
      <c r="H1079" s="5">
        <f t="shared" si="294"/>
        <v>3681879.4949367116</v>
      </c>
      <c r="I1079">
        <f>SUM($D$4:D1079)</f>
        <v>8300.8055555555638</v>
      </c>
      <c r="J1079">
        <f t="shared" si="295"/>
        <v>12.361111111111313</v>
      </c>
      <c r="K1079">
        <f>Data!$B$4*9.81*0.012</f>
        <v>166.57380000000003</v>
      </c>
      <c r="L1079" s="22">
        <f t="shared" si="296"/>
        <v>61.745845208333321</v>
      </c>
      <c r="M1079" s="22">
        <f>SUM($L$4:L1079)</f>
        <v>40538.337053291652</v>
      </c>
      <c r="N1079" s="22">
        <f t="shared" si="297"/>
        <v>40.538337053291656</v>
      </c>
      <c r="O1079">
        <f>Data!$B$4*F1079</f>
        <v>1808.0555555555561</v>
      </c>
      <c r="P1079" s="23">
        <f t="shared" si="298"/>
        <v>2036.3752007638896</v>
      </c>
      <c r="Q1079" s="23">
        <f>SUM($P$4:P1079)/10000</f>
        <v>23.628007918662519</v>
      </c>
      <c r="R1079" s="21">
        <f t="shared" si="299"/>
        <v>1</v>
      </c>
      <c r="S1079">
        <f t="shared" si="300"/>
        <v>25171.860120554047</v>
      </c>
      <c r="T1079">
        <f>SUM($S$4:S1079)</f>
        <v>3789582.1018610485</v>
      </c>
      <c r="U1079">
        <f t="shared" si="301"/>
        <v>1.0526616949614023</v>
      </c>
      <c r="V1079" s="21">
        <f t="shared" si="302"/>
        <v>0</v>
      </c>
      <c r="W1079">
        <f t="shared" si="303"/>
        <v>0</v>
      </c>
      <c r="Y1079">
        <f>SUM($W$4:W1079)</f>
        <v>-1466433.7773051308</v>
      </c>
      <c r="Z1079">
        <f t="shared" si="308"/>
        <v>0.4073427159180919</v>
      </c>
      <c r="AA1079">
        <f t="shared" si="304"/>
        <v>25.171860120553632</v>
      </c>
      <c r="AB1079">
        <f t="shared" si="306"/>
        <v>0</v>
      </c>
      <c r="AC1079">
        <f t="shared" si="305"/>
        <v>22.928240740740748</v>
      </c>
      <c r="AD1079">
        <f t="shared" si="307"/>
        <v>0</v>
      </c>
      <c r="AE1079">
        <f>SUM($AD$4:AD1079)/3600</f>
        <v>0.32587417273447367</v>
      </c>
    </row>
    <row r="1080" spans="1:31" x14ac:dyDescent="0.3">
      <c r="A1080" s="11" t="s">
        <v>25</v>
      </c>
      <c r="B1080" s="11">
        <v>1076</v>
      </c>
      <c r="C1080" s="11">
        <v>54</v>
      </c>
      <c r="D1080" s="3">
        <f t="shared" si="291"/>
        <v>13.694444444444443</v>
      </c>
      <c r="E1080" s="12">
        <v>49.3</v>
      </c>
      <c r="F1080" s="21">
        <f t="shared" si="292"/>
        <v>1.3611111111111107</v>
      </c>
      <c r="G1080" s="5">
        <f t="shared" si="293"/>
        <v>24.65</v>
      </c>
      <c r="H1080" s="5">
        <f t="shared" si="294"/>
        <v>4176144.7465405967</v>
      </c>
      <c r="I1080">
        <f>SUM($D$4:D1080)</f>
        <v>8314.5000000000091</v>
      </c>
      <c r="J1080">
        <f t="shared" si="295"/>
        <v>13.694444444445253</v>
      </c>
      <c r="K1080">
        <f>Data!$B$4*9.81*0.012</f>
        <v>166.57380000000003</v>
      </c>
      <c r="L1080" s="22">
        <f t="shared" si="296"/>
        <v>75.784703608333302</v>
      </c>
      <c r="M1080" s="22">
        <f>SUM($L$4:L1080)</f>
        <v>40614.121756899985</v>
      </c>
      <c r="N1080" s="22">
        <f t="shared" si="297"/>
        <v>40.614121756899983</v>
      </c>
      <c r="O1080">
        <f>Data!$B$4*F1080</f>
        <v>1925.9722222222217</v>
      </c>
      <c r="P1080" s="23">
        <f t="shared" si="298"/>
        <v>2168.3307258305549</v>
      </c>
      <c r="Q1080" s="23">
        <f>SUM($P$4:P1080)/10000</f>
        <v>23.844840991245572</v>
      </c>
      <c r="R1080" s="21">
        <f t="shared" si="299"/>
        <v>1</v>
      </c>
      <c r="S1080">
        <f t="shared" si="300"/>
        <v>29694.084662070185</v>
      </c>
      <c r="T1080">
        <f>SUM($S$4:S1080)</f>
        <v>3819276.1865231185</v>
      </c>
      <c r="U1080">
        <f t="shared" si="301"/>
        <v>1.0609100518119774</v>
      </c>
      <c r="V1080" s="21">
        <f t="shared" si="302"/>
        <v>0</v>
      </c>
      <c r="W1080">
        <f t="shared" si="303"/>
        <v>0</v>
      </c>
      <c r="Y1080">
        <f>SUM($W$4:W1080)</f>
        <v>-1466433.7773051308</v>
      </c>
      <c r="Z1080">
        <f t="shared" si="308"/>
        <v>0.4073427159180919</v>
      </c>
      <c r="AA1080">
        <f t="shared" si="304"/>
        <v>29.694084662068427</v>
      </c>
      <c r="AB1080">
        <f t="shared" si="306"/>
        <v>0</v>
      </c>
      <c r="AC1080">
        <f t="shared" si="305"/>
        <v>24.579074074074047</v>
      </c>
      <c r="AD1080">
        <f t="shared" si="307"/>
        <v>0</v>
      </c>
      <c r="AE1080">
        <f>SUM($AD$4:AD1080)/3600</f>
        <v>0.32587417273447367</v>
      </c>
    </row>
    <row r="1081" spans="1:31" x14ac:dyDescent="0.3">
      <c r="A1081" s="11" t="s">
        <v>25</v>
      </c>
      <c r="B1081" s="11">
        <v>1077</v>
      </c>
      <c r="C1081" s="11">
        <v>55</v>
      </c>
      <c r="D1081" s="3">
        <f t="shared" si="291"/>
        <v>14.805555555555554</v>
      </c>
      <c r="E1081" s="12">
        <v>53.3</v>
      </c>
      <c r="F1081" s="21">
        <f t="shared" si="292"/>
        <v>1.2222222222222219</v>
      </c>
      <c r="G1081" s="5">
        <f t="shared" si="293"/>
        <v>26.65</v>
      </c>
      <c r="H1081" s="5">
        <f t="shared" si="294"/>
        <v>3432254.6870390517</v>
      </c>
      <c r="I1081">
        <f>SUM($D$4:D1081)</f>
        <v>8329.3055555555638</v>
      </c>
      <c r="J1081">
        <f t="shared" si="295"/>
        <v>14.805555555554747</v>
      </c>
      <c r="K1081">
        <f>Data!$B$4*9.81*0.012</f>
        <v>166.57380000000003</v>
      </c>
      <c r="L1081" s="22">
        <f t="shared" si="296"/>
        <v>88.581317608333293</v>
      </c>
      <c r="M1081" s="22">
        <f>SUM($L$4:L1081)</f>
        <v>40702.703074508318</v>
      </c>
      <c r="N1081" s="22">
        <f t="shared" si="297"/>
        <v>40.702703074508321</v>
      </c>
      <c r="O1081">
        <f>Data!$B$4*F1081</f>
        <v>1729.4444444444439</v>
      </c>
      <c r="P1081" s="23">
        <f t="shared" si="298"/>
        <v>1984.5995620527772</v>
      </c>
      <c r="Q1081" s="23">
        <f>SUM($P$4:P1081)/10000</f>
        <v>24.043300947450852</v>
      </c>
      <c r="R1081" s="21">
        <f t="shared" si="299"/>
        <v>1</v>
      </c>
      <c r="S1081">
        <f t="shared" si="300"/>
        <v>29383.099071502013</v>
      </c>
      <c r="T1081">
        <f>SUM($S$4:S1081)</f>
        <v>3848659.2855946207</v>
      </c>
      <c r="U1081">
        <f t="shared" si="301"/>
        <v>1.0690720237762836</v>
      </c>
      <c r="V1081" s="21">
        <f t="shared" si="302"/>
        <v>0</v>
      </c>
      <c r="W1081">
        <f t="shared" si="303"/>
        <v>0</v>
      </c>
      <c r="Y1081">
        <f>SUM($W$4:W1081)</f>
        <v>-1466433.7773051308</v>
      </c>
      <c r="Z1081">
        <f t="shared" si="308"/>
        <v>0.4073427159180919</v>
      </c>
      <c r="AA1081">
        <f t="shared" si="304"/>
        <v>29.383099071503612</v>
      </c>
      <c r="AB1081">
        <f t="shared" si="306"/>
        <v>0</v>
      </c>
      <c r="AC1081">
        <f t="shared" si="305"/>
        <v>22.404166666666661</v>
      </c>
      <c r="AD1081">
        <f t="shared" si="307"/>
        <v>0</v>
      </c>
      <c r="AE1081">
        <f>SUM($AD$4:AD1081)/3600</f>
        <v>0.32587417273447367</v>
      </c>
    </row>
    <row r="1082" spans="1:31" x14ac:dyDescent="0.3">
      <c r="A1082" s="11" t="s">
        <v>25</v>
      </c>
      <c r="B1082" s="11">
        <v>1078</v>
      </c>
      <c r="C1082" s="11">
        <v>56</v>
      </c>
      <c r="D1082" s="3">
        <f t="shared" si="291"/>
        <v>15.666666666666666</v>
      </c>
      <c r="E1082" s="12">
        <v>56.4</v>
      </c>
      <c r="F1082" s="21">
        <f t="shared" si="292"/>
        <v>0.98611111111111127</v>
      </c>
      <c r="G1082" s="5">
        <f t="shared" si="293"/>
        <v>28.2</v>
      </c>
      <c r="H1082" s="5">
        <f t="shared" si="294"/>
        <v>2317819.6510406886</v>
      </c>
      <c r="I1082">
        <f>SUM($D$4:D1082)</f>
        <v>8344.9722222222299</v>
      </c>
      <c r="J1082">
        <f t="shared" si="295"/>
        <v>15.66666666666606</v>
      </c>
      <c r="K1082">
        <f>Data!$B$4*9.81*0.012</f>
        <v>166.57380000000003</v>
      </c>
      <c r="L1082" s="22">
        <f t="shared" si="296"/>
        <v>99.184983599999981</v>
      </c>
      <c r="M1082" s="22">
        <f>SUM($L$4:L1082)</f>
        <v>40801.888058108314</v>
      </c>
      <c r="N1082" s="22">
        <f t="shared" si="297"/>
        <v>40.801888058108311</v>
      </c>
      <c r="O1082">
        <f>Data!$B$4*F1082</f>
        <v>1395.3472222222224</v>
      </c>
      <c r="P1082" s="23">
        <f t="shared" si="298"/>
        <v>1661.1060058222224</v>
      </c>
      <c r="Q1082" s="23">
        <f>SUM($P$4:P1082)/10000</f>
        <v>24.209411548033074</v>
      </c>
      <c r="R1082" s="21">
        <f t="shared" si="299"/>
        <v>1</v>
      </c>
      <c r="S1082">
        <f t="shared" si="300"/>
        <v>26023.994091213812</v>
      </c>
      <c r="T1082">
        <f>SUM($S$4:S1082)</f>
        <v>3874683.2796858344</v>
      </c>
      <c r="U1082">
        <f t="shared" si="301"/>
        <v>1.0763009110238428</v>
      </c>
      <c r="V1082" s="21">
        <f t="shared" si="302"/>
        <v>0</v>
      </c>
      <c r="W1082">
        <f t="shared" si="303"/>
        <v>0</v>
      </c>
      <c r="Y1082">
        <f>SUM($W$4:W1082)</f>
        <v>-1466433.7773051308</v>
      </c>
      <c r="Z1082">
        <f t="shared" si="308"/>
        <v>0.4073427159180919</v>
      </c>
      <c r="AA1082">
        <f t="shared" si="304"/>
        <v>26.023994091214817</v>
      </c>
      <c r="AB1082">
        <f t="shared" si="306"/>
        <v>0</v>
      </c>
      <c r="AC1082">
        <f t="shared" si="305"/>
        <v>18.564778163580275</v>
      </c>
      <c r="AD1082">
        <f t="shared" si="307"/>
        <v>0</v>
      </c>
      <c r="AE1082">
        <f>SUM($AD$4:AD1082)/3600</f>
        <v>0.32587417273447367</v>
      </c>
    </row>
    <row r="1083" spans="1:31" x14ac:dyDescent="0.3">
      <c r="A1083" s="11" t="s">
        <v>25</v>
      </c>
      <c r="B1083" s="11">
        <v>1079</v>
      </c>
      <c r="C1083" s="11">
        <v>57</v>
      </c>
      <c r="D1083" s="3">
        <f t="shared" si="291"/>
        <v>16.361111111111111</v>
      </c>
      <c r="E1083" s="12">
        <v>58.9</v>
      </c>
      <c r="F1083" s="21">
        <f t="shared" si="292"/>
        <v>0.7777777777777779</v>
      </c>
      <c r="G1083" s="5">
        <f t="shared" si="293"/>
        <v>29.45</v>
      </c>
      <c r="H1083" s="5">
        <f t="shared" si="294"/>
        <v>1513596.492586036</v>
      </c>
      <c r="I1083">
        <f>SUM($D$4:D1083)</f>
        <v>8361.3333333333412</v>
      </c>
      <c r="J1083">
        <f t="shared" si="295"/>
        <v>16.361111111111313</v>
      </c>
      <c r="K1083">
        <f>Data!$B$4*9.81*0.012</f>
        <v>166.57380000000003</v>
      </c>
      <c r="L1083" s="22">
        <f t="shared" si="296"/>
        <v>108.17285880833332</v>
      </c>
      <c r="M1083" s="22">
        <f>SUM($L$4:L1083)</f>
        <v>40910.060916916649</v>
      </c>
      <c r="N1083" s="22">
        <f t="shared" si="297"/>
        <v>40.910060916916649</v>
      </c>
      <c r="O1083">
        <f>Data!$B$4*F1083</f>
        <v>1100.5555555555557</v>
      </c>
      <c r="P1083" s="23">
        <f t="shared" si="298"/>
        <v>1375.3022143638891</v>
      </c>
      <c r="Q1083" s="23">
        <f>SUM($P$4:P1083)/10000</f>
        <v>24.346941769469463</v>
      </c>
      <c r="R1083" s="21">
        <f t="shared" si="299"/>
        <v>1</v>
      </c>
      <c r="S1083">
        <f t="shared" si="300"/>
        <v>22501.472340565018</v>
      </c>
      <c r="T1083">
        <f>SUM($S$4:S1083)</f>
        <v>3897184.7520263996</v>
      </c>
      <c r="U1083">
        <f t="shared" si="301"/>
        <v>1.0825513200073331</v>
      </c>
      <c r="V1083" s="21">
        <f t="shared" si="302"/>
        <v>0</v>
      </c>
      <c r="W1083">
        <f t="shared" si="303"/>
        <v>0</v>
      </c>
      <c r="Y1083">
        <f>SUM($W$4:W1083)</f>
        <v>-1466433.7773051308</v>
      </c>
      <c r="Z1083">
        <f t="shared" si="308"/>
        <v>0.4073427159180919</v>
      </c>
      <c r="AA1083">
        <f t="shared" si="304"/>
        <v>22.501472340564742</v>
      </c>
      <c r="AB1083">
        <f t="shared" si="306"/>
        <v>0</v>
      </c>
      <c r="AC1083">
        <f t="shared" si="305"/>
        <v>15.735869984567902</v>
      </c>
      <c r="AD1083">
        <f t="shared" si="307"/>
        <v>0</v>
      </c>
      <c r="AE1083">
        <f>SUM($AD$4:AD1083)/3600</f>
        <v>0.32587417273447367</v>
      </c>
    </row>
    <row r="1084" spans="1:31" x14ac:dyDescent="0.3">
      <c r="A1084" s="11" t="s">
        <v>25</v>
      </c>
      <c r="B1084" s="11">
        <v>1080</v>
      </c>
      <c r="C1084" s="11">
        <v>58</v>
      </c>
      <c r="D1084" s="3">
        <f t="shared" si="291"/>
        <v>17</v>
      </c>
      <c r="E1084" s="12">
        <v>61.2</v>
      </c>
      <c r="F1084" s="21">
        <f t="shared" si="292"/>
        <v>0.6666666666666673</v>
      </c>
      <c r="G1084" s="5">
        <f t="shared" si="293"/>
        <v>30.6</v>
      </c>
      <c r="H1084" s="5">
        <f t="shared" si="294"/>
        <v>1157180.4662217796</v>
      </c>
      <c r="I1084">
        <f>SUM($D$4:D1084)</f>
        <v>8378.3333333333412</v>
      </c>
      <c r="J1084">
        <f t="shared" si="295"/>
        <v>17</v>
      </c>
      <c r="K1084">
        <f>Data!$B$4*9.81*0.012</f>
        <v>166.57380000000003</v>
      </c>
      <c r="L1084" s="22">
        <f t="shared" si="296"/>
        <v>116.78594039999999</v>
      </c>
      <c r="M1084" s="22">
        <f>SUM($L$4:L1084)</f>
        <v>41026.846857316646</v>
      </c>
      <c r="N1084" s="22">
        <f t="shared" si="297"/>
        <v>41.026846857316649</v>
      </c>
      <c r="O1084">
        <f>Data!$B$4*F1084</f>
        <v>943.33333333333417</v>
      </c>
      <c r="P1084" s="23">
        <f t="shared" si="298"/>
        <v>1226.6930737333341</v>
      </c>
      <c r="Q1084" s="23">
        <f>SUM($P$4:P1084)/10000</f>
        <v>24.469611076842796</v>
      </c>
      <c r="R1084" s="21">
        <f t="shared" si="299"/>
        <v>1</v>
      </c>
      <c r="S1084">
        <f t="shared" si="300"/>
        <v>20853.782253466681</v>
      </c>
      <c r="T1084">
        <f>SUM($S$4:S1084)</f>
        <v>3918038.5342798661</v>
      </c>
      <c r="U1084">
        <f t="shared" si="301"/>
        <v>1.0883440372999629</v>
      </c>
      <c r="V1084" s="21">
        <f t="shared" si="302"/>
        <v>0</v>
      </c>
      <c r="W1084">
        <f t="shared" si="303"/>
        <v>0</v>
      </c>
      <c r="Y1084">
        <f>SUM($W$4:W1084)</f>
        <v>-1466433.7773051308</v>
      </c>
      <c r="Z1084">
        <f t="shared" si="308"/>
        <v>0.4073427159180919</v>
      </c>
      <c r="AA1084">
        <f t="shared" si="304"/>
        <v>20.853782253466679</v>
      </c>
      <c r="AB1084">
        <f t="shared" si="306"/>
        <v>0</v>
      </c>
      <c r="AC1084">
        <f t="shared" si="305"/>
        <v>15.079685570987666</v>
      </c>
      <c r="AD1084">
        <f t="shared" si="307"/>
        <v>0</v>
      </c>
      <c r="AE1084">
        <f>SUM($AD$4:AD1084)/3600</f>
        <v>0.32587417273447367</v>
      </c>
    </row>
    <row r="1085" spans="1:31" x14ac:dyDescent="0.3">
      <c r="A1085" s="11" t="s">
        <v>25</v>
      </c>
      <c r="B1085" s="11">
        <v>1081</v>
      </c>
      <c r="C1085" s="11">
        <v>59</v>
      </c>
      <c r="D1085" s="3">
        <f t="shared" si="291"/>
        <v>17.388888888888889</v>
      </c>
      <c r="E1085" s="12">
        <v>62.6</v>
      </c>
      <c r="F1085" s="21">
        <f t="shared" si="292"/>
        <v>0.51388888888888928</v>
      </c>
      <c r="G1085" s="5">
        <f t="shared" si="293"/>
        <v>31.3</v>
      </c>
      <c r="H1085" s="5">
        <f t="shared" si="294"/>
        <v>738726.70872156648</v>
      </c>
      <c r="I1085">
        <f>SUM($D$4:D1085)</f>
        <v>8395.7222222222299</v>
      </c>
      <c r="J1085">
        <f t="shared" si="295"/>
        <v>17.388888888888687</v>
      </c>
      <c r="K1085">
        <f>Data!$B$4*9.81*0.012</f>
        <v>166.57380000000003</v>
      </c>
      <c r="L1085" s="22">
        <f t="shared" si="296"/>
        <v>122.19020243333334</v>
      </c>
      <c r="M1085" s="22">
        <f>SUM($L$4:L1085)</f>
        <v>41149.037059749979</v>
      </c>
      <c r="N1085" s="22">
        <f t="shared" si="297"/>
        <v>41.149037059749979</v>
      </c>
      <c r="O1085">
        <f>Data!$B$4*F1085</f>
        <v>727.15277777777828</v>
      </c>
      <c r="P1085" s="23">
        <f t="shared" si="298"/>
        <v>1015.9167802111117</v>
      </c>
      <c r="Q1085" s="23">
        <f>SUM($P$4:P1085)/10000</f>
        <v>24.571202754863908</v>
      </c>
      <c r="R1085" s="21">
        <f t="shared" si="299"/>
        <v>1</v>
      </c>
      <c r="S1085">
        <f t="shared" si="300"/>
        <v>17665.664011448571</v>
      </c>
      <c r="T1085">
        <f>SUM($S$4:S1085)</f>
        <v>3935704.1982913148</v>
      </c>
      <c r="U1085">
        <f t="shared" si="301"/>
        <v>1.0932511661920319</v>
      </c>
      <c r="V1085" s="21">
        <f t="shared" si="302"/>
        <v>0</v>
      </c>
      <c r="W1085">
        <f t="shared" si="303"/>
        <v>0</v>
      </c>
      <c r="Y1085">
        <f>SUM($W$4:W1085)</f>
        <v>-1466433.7773051308</v>
      </c>
      <c r="Z1085">
        <f t="shared" si="308"/>
        <v>0.4073427159180919</v>
      </c>
      <c r="AA1085">
        <f t="shared" si="304"/>
        <v>17.665664011448776</v>
      </c>
      <c r="AB1085">
        <f t="shared" si="306"/>
        <v>0</v>
      </c>
      <c r="AC1085">
        <f t="shared" si="305"/>
        <v>9.4617206790123749</v>
      </c>
      <c r="AD1085">
        <f t="shared" si="307"/>
        <v>0</v>
      </c>
      <c r="AE1085">
        <f>SUM($AD$4:AD1085)/3600</f>
        <v>0.32587417273447367</v>
      </c>
    </row>
    <row r="1086" spans="1:31" x14ac:dyDescent="0.3">
      <c r="A1086" s="11" t="s">
        <v>25</v>
      </c>
      <c r="B1086" s="11">
        <v>1082</v>
      </c>
      <c r="C1086" s="11">
        <v>60</v>
      </c>
      <c r="D1086" s="3">
        <f t="shared" si="291"/>
        <v>17.5</v>
      </c>
      <c r="E1086" s="12">
        <v>63</v>
      </c>
      <c r="F1086" s="21">
        <f t="shared" si="292"/>
        <v>0.24999999999999961</v>
      </c>
      <c r="G1086" s="5">
        <f t="shared" si="293"/>
        <v>31.5</v>
      </c>
      <c r="H1086" s="5">
        <f t="shared" si="294"/>
        <v>227843.48660312445</v>
      </c>
      <c r="I1086">
        <f>SUM($D$4:D1086)</f>
        <v>8413.2222222222299</v>
      </c>
      <c r="J1086">
        <f t="shared" si="295"/>
        <v>17.5</v>
      </c>
      <c r="K1086">
        <f>Data!$B$4*9.81*0.012</f>
        <v>166.57380000000003</v>
      </c>
      <c r="L1086" s="22">
        <f t="shared" si="296"/>
        <v>123.75672749999998</v>
      </c>
      <c r="M1086" s="22">
        <f>SUM($L$4:L1086)</f>
        <v>41272.793787249975</v>
      </c>
      <c r="N1086" s="22">
        <f t="shared" si="297"/>
        <v>41.272793787249974</v>
      </c>
      <c r="O1086">
        <f>Data!$B$4*F1086</f>
        <v>353.74999999999943</v>
      </c>
      <c r="P1086" s="23">
        <f t="shared" si="298"/>
        <v>644.08052749999945</v>
      </c>
      <c r="Q1086" s="23">
        <f>SUM($P$4:P1086)/10000</f>
        <v>24.635610807613908</v>
      </c>
      <c r="R1086" s="21">
        <f t="shared" si="299"/>
        <v>1</v>
      </c>
      <c r="S1086">
        <f t="shared" si="300"/>
        <v>11271.409231249991</v>
      </c>
      <c r="T1086">
        <f>SUM($S$4:S1086)</f>
        <v>3946975.6075225649</v>
      </c>
      <c r="U1086">
        <f t="shared" si="301"/>
        <v>1.0963821132007125</v>
      </c>
      <c r="V1086" s="21">
        <f t="shared" si="302"/>
        <v>0</v>
      </c>
      <c r="W1086">
        <f t="shared" si="303"/>
        <v>0</v>
      </c>
      <c r="Y1086">
        <f>SUM($W$4:W1086)</f>
        <v>-1466433.7773051308</v>
      </c>
      <c r="Z1086">
        <f t="shared" si="308"/>
        <v>0.4073427159180919</v>
      </c>
      <c r="AA1086">
        <f t="shared" si="304"/>
        <v>11.27140923124999</v>
      </c>
      <c r="AB1086">
        <f t="shared" si="306"/>
        <v>0</v>
      </c>
      <c r="AC1086">
        <f t="shared" si="305"/>
        <v>2.7426543209876248</v>
      </c>
      <c r="AD1086">
        <f t="shared" si="307"/>
        <v>0</v>
      </c>
      <c r="AE1086">
        <f>SUM($AD$4:AD1086)/3600</f>
        <v>0.32587417273447367</v>
      </c>
    </row>
    <row r="1087" spans="1:31" x14ac:dyDescent="0.3">
      <c r="A1087" s="11" t="s">
        <v>25</v>
      </c>
      <c r="B1087" s="11">
        <v>1083</v>
      </c>
      <c r="C1087" s="11">
        <v>61</v>
      </c>
      <c r="D1087" s="3">
        <f t="shared" si="291"/>
        <v>17.361111111111111</v>
      </c>
      <c r="E1087" s="12">
        <v>62.5</v>
      </c>
      <c r="F1087" s="21">
        <f t="shared" si="292"/>
        <v>-1.3888888888889086E-2</v>
      </c>
      <c r="G1087" s="5">
        <f t="shared" si="293"/>
        <v>31.25</v>
      </c>
      <c r="H1087" s="5">
        <f t="shared" si="294"/>
        <v>-5281.1170929061273</v>
      </c>
      <c r="I1087">
        <f>SUM($D$4:D1087)</f>
        <v>8430.5833333333412</v>
      </c>
      <c r="J1087">
        <f t="shared" si="295"/>
        <v>17.361111111111313</v>
      </c>
      <c r="K1087">
        <f>Data!$B$4*9.81*0.012</f>
        <v>166.57380000000003</v>
      </c>
      <c r="L1087" s="22">
        <f t="shared" si="296"/>
        <v>121.80013020833331</v>
      </c>
      <c r="M1087" s="22">
        <f>SUM($L$4:L1087)</f>
        <v>41394.593917458311</v>
      </c>
      <c r="N1087" s="22">
        <f t="shared" si="297"/>
        <v>41.394593917458309</v>
      </c>
      <c r="O1087">
        <f>Data!$B$4*F1087</f>
        <v>-19.652777777778056</v>
      </c>
      <c r="P1087" s="23">
        <f t="shared" si="298"/>
        <v>268.72115243055532</v>
      </c>
      <c r="Q1087" s="23">
        <f>SUM($P$4:P1087)/10000</f>
        <v>24.66248292285696</v>
      </c>
      <c r="R1087" s="21">
        <f t="shared" si="299"/>
        <v>0</v>
      </c>
      <c r="S1087">
        <f t="shared" si="300"/>
        <v>0</v>
      </c>
      <c r="T1087">
        <f>SUM($S$4:S1087)</f>
        <v>3946975.6075225649</v>
      </c>
      <c r="U1087">
        <f t="shared" si="301"/>
        <v>1.0963821132007125</v>
      </c>
      <c r="V1087" s="21">
        <f t="shared" si="302"/>
        <v>0</v>
      </c>
      <c r="W1087">
        <f t="shared" si="303"/>
        <v>0</v>
      </c>
      <c r="Y1087">
        <f>SUM($W$4:W1087)</f>
        <v>-1466433.7773051308</v>
      </c>
      <c r="Z1087">
        <f t="shared" si="308"/>
        <v>0.4073427159180919</v>
      </c>
      <c r="AA1087">
        <f t="shared" si="304"/>
        <v>4.6652977852526964</v>
      </c>
      <c r="AB1087">
        <f t="shared" si="306"/>
        <v>0</v>
      </c>
      <c r="AC1087">
        <f t="shared" si="305"/>
        <v>-3.4255883487654386</v>
      </c>
      <c r="AD1087">
        <f t="shared" si="307"/>
        <v>0</v>
      </c>
      <c r="AE1087">
        <f>SUM($AD$4:AD1087)/3600</f>
        <v>0.32587417273447367</v>
      </c>
    </row>
    <row r="1088" spans="1:31" x14ac:dyDescent="0.3">
      <c r="A1088" s="11" t="s">
        <v>25</v>
      </c>
      <c r="B1088" s="11">
        <v>1084</v>
      </c>
      <c r="C1088" s="11">
        <v>62</v>
      </c>
      <c r="D1088" s="3">
        <f t="shared" si="291"/>
        <v>16.916666666666664</v>
      </c>
      <c r="E1088" s="12">
        <v>60.9</v>
      </c>
      <c r="F1088" s="21">
        <f t="shared" si="292"/>
        <v>-0.29166666666666685</v>
      </c>
      <c r="G1088" s="5">
        <f t="shared" si="293"/>
        <v>30.45</v>
      </c>
      <c r="H1088" s="5">
        <f t="shared" si="294"/>
        <v>53854.61865132481</v>
      </c>
      <c r="I1088">
        <f>SUM($D$4:D1088)</f>
        <v>8447.5000000000073</v>
      </c>
      <c r="J1088">
        <f t="shared" si="295"/>
        <v>16.91666666666606</v>
      </c>
      <c r="K1088">
        <f>Data!$B$4*9.81*0.012</f>
        <v>166.57380000000003</v>
      </c>
      <c r="L1088" s="22">
        <f t="shared" si="296"/>
        <v>115.64378647499996</v>
      </c>
      <c r="M1088" s="22">
        <f>SUM($L$4:L1088)</f>
        <v>41510.237703933308</v>
      </c>
      <c r="N1088" s="22">
        <f t="shared" si="297"/>
        <v>41.510237703933306</v>
      </c>
      <c r="O1088">
        <f>Data!$B$4*F1088</f>
        <v>-412.7083333333336</v>
      </c>
      <c r="P1088" s="23">
        <f t="shared" si="298"/>
        <v>-130.49074685833364</v>
      </c>
      <c r="Q1088" s="23">
        <f>SUM($P$4:P1088)/10000</f>
        <v>24.649433848171128</v>
      </c>
      <c r="R1088" s="21">
        <f t="shared" si="299"/>
        <v>0</v>
      </c>
      <c r="S1088">
        <f t="shared" si="300"/>
        <v>0</v>
      </c>
      <c r="T1088">
        <f>SUM($S$4:S1088)</f>
        <v>3946975.6075225649</v>
      </c>
      <c r="U1088">
        <f t="shared" si="301"/>
        <v>1.0963821132007125</v>
      </c>
      <c r="V1088" s="21">
        <f t="shared" si="302"/>
        <v>1</v>
      </c>
      <c r="W1088" s="28">
        <f t="shared" si="303"/>
        <v>-2207.4684676867314</v>
      </c>
      <c r="X1088" s="28">
        <f>SUM(W1088:W1090)</f>
        <v>-10920.102019834718</v>
      </c>
      <c r="Y1088">
        <f>SUM($W$4:W1088)</f>
        <v>-1468641.2457728176</v>
      </c>
      <c r="Z1088">
        <f t="shared" si="308"/>
        <v>0.40795590160356043</v>
      </c>
      <c r="AA1088">
        <f t="shared" si="304"/>
        <v>-2.2074684676868106</v>
      </c>
      <c r="AB1088">
        <f t="shared" si="306"/>
        <v>1</v>
      </c>
      <c r="AC1088">
        <f t="shared" si="305"/>
        <v>-10.778456790123508</v>
      </c>
      <c r="AD1088">
        <f t="shared" si="307"/>
        <v>1.7659747741493852</v>
      </c>
      <c r="AE1088">
        <f>SUM($AD$4:AD1088)/3600</f>
        <v>0.32636472128284849</v>
      </c>
    </row>
    <row r="1089" spans="1:31" x14ac:dyDescent="0.3">
      <c r="A1089" s="11" t="s">
        <v>25</v>
      </c>
      <c r="B1089" s="11">
        <v>1085</v>
      </c>
      <c r="C1089" s="11">
        <v>63</v>
      </c>
      <c r="D1089" s="3">
        <f t="shared" si="291"/>
        <v>16.472222222222221</v>
      </c>
      <c r="E1089" s="12">
        <v>59.3</v>
      </c>
      <c r="F1089" s="21">
        <f t="shared" si="292"/>
        <v>-0.44444444444444481</v>
      </c>
      <c r="G1089" s="5">
        <f t="shared" si="293"/>
        <v>29.65</v>
      </c>
      <c r="H1089" s="5">
        <f t="shared" si="294"/>
        <v>221788.98684310541</v>
      </c>
      <c r="I1089">
        <f>SUM($D$4:D1089)</f>
        <v>8463.9722222222299</v>
      </c>
      <c r="J1089">
        <f t="shared" si="295"/>
        <v>16.472222222222626</v>
      </c>
      <c r="K1089">
        <f>Data!$B$4*9.81*0.012</f>
        <v>166.57380000000003</v>
      </c>
      <c r="L1089" s="22">
        <f t="shared" si="296"/>
        <v>109.64708860833332</v>
      </c>
      <c r="M1089" s="22">
        <f>SUM($L$4:L1089)</f>
        <v>41619.884792541641</v>
      </c>
      <c r="N1089" s="22">
        <f t="shared" si="297"/>
        <v>41.61988479254164</v>
      </c>
      <c r="O1089">
        <f>Data!$B$4*F1089</f>
        <v>-628.88888888888937</v>
      </c>
      <c r="P1089" s="23">
        <f t="shared" si="298"/>
        <v>-352.66800028055604</v>
      </c>
      <c r="Q1089" s="23">
        <f>SUM($P$4:P1089)/10000</f>
        <v>24.61416704814307</v>
      </c>
      <c r="R1089" s="21">
        <f t="shared" si="299"/>
        <v>0</v>
      </c>
      <c r="S1089">
        <f t="shared" si="300"/>
        <v>0</v>
      </c>
      <c r="T1089">
        <f>SUM($S$4:S1089)</f>
        <v>3946975.6075225649</v>
      </c>
      <c r="U1089">
        <f t="shared" si="301"/>
        <v>1.0963821132007125</v>
      </c>
      <c r="V1089" s="21">
        <f t="shared" si="302"/>
        <v>1</v>
      </c>
      <c r="W1089" s="28">
        <f t="shared" si="303"/>
        <v>-5809.2256712881908</v>
      </c>
      <c r="X1089" s="28"/>
      <c r="Y1089">
        <f>SUM($W$4:W1089)</f>
        <v>-1474450.4714441057</v>
      </c>
      <c r="Z1089">
        <f t="shared" si="308"/>
        <v>0.40956957540114047</v>
      </c>
      <c r="AA1089">
        <f t="shared" si="304"/>
        <v>-5.8092256712880479</v>
      </c>
      <c r="AB1089">
        <f t="shared" si="306"/>
        <v>1</v>
      </c>
      <c r="AC1089">
        <f t="shared" si="305"/>
        <v>-10.498950617283901</v>
      </c>
      <c r="AD1089">
        <f t="shared" si="307"/>
        <v>4.6473805370305525</v>
      </c>
      <c r="AE1089">
        <f>SUM($AD$4:AD1089)/3600</f>
        <v>0.32765566032091253</v>
      </c>
    </row>
    <row r="1090" spans="1:31" x14ac:dyDescent="0.3">
      <c r="A1090" s="11" t="s">
        <v>25</v>
      </c>
      <c r="B1090" s="11">
        <v>1086</v>
      </c>
      <c r="C1090" s="11">
        <v>64</v>
      </c>
      <c r="D1090" s="3">
        <f t="shared" si="291"/>
        <v>16.277777777777779</v>
      </c>
      <c r="E1090" s="12">
        <v>58.6</v>
      </c>
      <c r="F1090" s="21">
        <f t="shared" si="292"/>
        <v>-0.31944444444444403</v>
      </c>
      <c r="G1090" s="5">
        <f t="shared" si="293"/>
        <v>29.3</v>
      </c>
      <c r="H1090" s="5">
        <f t="shared" si="294"/>
        <v>80624.06952438927</v>
      </c>
      <c r="I1090">
        <f>SUM($D$4:D1090)</f>
        <v>8480.2500000000073</v>
      </c>
      <c r="J1090">
        <f t="shared" si="295"/>
        <v>16.277777777777374</v>
      </c>
      <c r="K1090">
        <f>Data!$B$4*9.81*0.012</f>
        <v>166.57380000000003</v>
      </c>
      <c r="L1090" s="22">
        <f t="shared" si="296"/>
        <v>107.07373443333331</v>
      </c>
      <c r="M1090" s="22">
        <f>SUM($L$4:L1090)</f>
        <v>41726.958526974973</v>
      </c>
      <c r="N1090" s="22">
        <f t="shared" si="297"/>
        <v>41.726958526974975</v>
      </c>
      <c r="O1090">
        <f>Data!$B$4*F1090</f>
        <v>-452.01388888888829</v>
      </c>
      <c r="P1090" s="23">
        <f t="shared" si="298"/>
        <v>-178.36635445555493</v>
      </c>
      <c r="Q1090" s="23">
        <f>SUM($P$4:P1090)/10000</f>
        <v>24.596330412697515</v>
      </c>
      <c r="R1090" s="21">
        <f t="shared" si="299"/>
        <v>0</v>
      </c>
      <c r="S1090">
        <f t="shared" si="300"/>
        <v>0</v>
      </c>
      <c r="T1090">
        <f>SUM($S$4:S1090)</f>
        <v>3946975.6075225649</v>
      </c>
      <c r="U1090">
        <f t="shared" si="301"/>
        <v>1.0963821132007125</v>
      </c>
      <c r="V1090" s="21">
        <f t="shared" si="302"/>
        <v>1</v>
      </c>
      <c r="W1090" s="28">
        <f t="shared" si="303"/>
        <v>-2903.4078808597942</v>
      </c>
      <c r="X1090" s="28"/>
      <c r="Y1090">
        <f>SUM($W$4:W1090)</f>
        <v>-1477353.8793249654</v>
      </c>
      <c r="Z1090">
        <f t="shared" si="308"/>
        <v>0.41037607759026817</v>
      </c>
      <c r="AA1090">
        <f t="shared" si="304"/>
        <v>-2.9034078808598665</v>
      </c>
      <c r="AB1090">
        <f t="shared" si="306"/>
        <v>1</v>
      </c>
      <c r="AC1090">
        <f t="shared" si="305"/>
        <v>-4.5053993055555468</v>
      </c>
      <c r="AD1090">
        <f t="shared" si="307"/>
        <v>2.3227263046878357</v>
      </c>
      <c r="AE1090">
        <f>SUM($AD$4:AD1090)/3600</f>
        <v>0.32830086207221471</v>
      </c>
    </row>
    <row r="1091" spans="1:31" x14ac:dyDescent="0.3">
      <c r="A1091" s="11" t="s">
        <v>25</v>
      </c>
      <c r="B1091" s="11">
        <v>1087</v>
      </c>
      <c r="C1091" s="11">
        <v>65</v>
      </c>
      <c r="D1091" s="3">
        <f t="shared" si="291"/>
        <v>16.277777777777779</v>
      </c>
      <c r="E1091" s="12">
        <v>58.6</v>
      </c>
      <c r="F1091" s="21">
        <f t="shared" si="292"/>
        <v>-9.7222222222221627E-2</v>
      </c>
      <c r="G1091" s="5">
        <f t="shared" si="293"/>
        <v>29.3</v>
      </c>
      <c r="H1091" s="5">
        <f t="shared" si="294"/>
        <v>-18720.187240832565</v>
      </c>
      <c r="I1091">
        <f>SUM($D$4:D1091)</f>
        <v>8496.5277777777846</v>
      </c>
      <c r="J1091">
        <f t="shared" si="295"/>
        <v>16.277777777777374</v>
      </c>
      <c r="K1091">
        <f>Data!$B$4*9.81*0.012</f>
        <v>166.57380000000003</v>
      </c>
      <c r="L1091" s="22">
        <f t="shared" si="296"/>
        <v>107.07373443333331</v>
      </c>
      <c r="M1091" s="22">
        <f>SUM($L$4:L1091)</f>
        <v>41834.032261408305</v>
      </c>
      <c r="N1091" s="22">
        <f t="shared" si="297"/>
        <v>41.834032261408304</v>
      </c>
      <c r="O1091">
        <f>Data!$B$4*F1091</f>
        <v>-137.5694444444436</v>
      </c>
      <c r="P1091" s="23">
        <f t="shared" si="298"/>
        <v>136.07808998888976</v>
      </c>
      <c r="Q1091" s="23">
        <f>SUM($P$4:P1091)/10000</f>
        <v>24.609938221696403</v>
      </c>
      <c r="R1091" s="21">
        <f t="shared" si="299"/>
        <v>0</v>
      </c>
      <c r="S1091">
        <f t="shared" si="300"/>
        <v>0</v>
      </c>
      <c r="T1091">
        <f>SUM($S$4:S1091)</f>
        <v>3946975.6075225649</v>
      </c>
      <c r="U1091">
        <f t="shared" si="301"/>
        <v>1.0963821132007125</v>
      </c>
      <c r="V1091" s="21">
        <f t="shared" si="302"/>
        <v>0</v>
      </c>
      <c r="W1091">
        <f t="shared" si="303"/>
        <v>0</v>
      </c>
      <c r="Y1091">
        <f>SUM($W$4:W1091)</f>
        <v>-1477353.8793249654</v>
      </c>
      <c r="Z1091">
        <f t="shared" si="308"/>
        <v>0.41037607759026817</v>
      </c>
      <c r="AA1091">
        <f t="shared" si="304"/>
        <v>2.2150489092635945</v>
      </c>
      <c r="AB1091">
        <f t="shared" si="306"/>
        <v>0</v>
      </c>
      <c r="AC1091">
        <f t="shared" si="305"/>
        <v>0</v>
      </c>
      <c r="AD1091">
        <f t="shared" si="307"/>
        <v>0</v>
      </c>
      <c r="AE1091">
        <f>SUM($AD$4:AD1091)/3600</f>
        <v>0.32830086207221471</v>
      </c>
    </row>
    <row r="1092" spans="1:31" x14ac:dyDescent="0.3">
      <c r="A1092" s="11" t="s">
        <v>25</v>
      </c>
      <c r="B1092" s="11">
        <v>1088</v>
      </c>
      <c r="C1092" s="11">
        <v>66</v>
      </c>
      <c r="D1092" s="3">
        <f t="shared" si="291"/>
        <v>16.305555555555557</v>
      </c>
      <c r="E1092" s="12">
        <v>58.7</v>
      </c>
      <c r="F1092" s="21">
        <f t="shared" si="292"/>
        <v>1.3888888888889086E-2</v>
      </c>
      <c r="G1092" s="5">
        <f t="shared" si="293"/>
        <v>29.35</v>
      </c>
      <c r="H1092" s="5">
        <f t="shared" si="294"/>
        <v>5771.3538846021329</v>
      </c>
      <c r="I1092">
        <f>SUM($D$4:D1092)</f>
        <v>8512.8333333333394</v>
      </c>
      <c r="J1092">
        <f t="shared" si="295"/>
        <v>16.305555555554747</v>
      </c>
      <c r="K1092">
        <f>Data!$B$4*9.81*0.012</f>
        <v>166.57380000000003</v>
      </c>
      <c r="L1092" s="22">
        <f t="shared" si="296"/>
        <v>107.43948560833336</v>
      </c>
      <c r="M1092" s="22">
        <f>SUM($L$4:L1092)</f>
        <v>41941.471747016636</v>
      </c>
      <c r="N1092" s="22">
        <f t="shared" si="297"/>
        <v>41.941471747016635</v>
      </c>
      <c r="O1092">
        <f>Data!$B$4*F1092</f>
        <v>19.652777777778056</v>
      </c>
      <c r="P1092" s="23">
        <f t="shared" si="298"/>
        <v>293.66606338611143</v>
      </c>
      <c r="Q1092" s="23">
        <f>SUM($P$4:P1092)/10000</f>
        <v>24.639304828035012</v>
      </c>
      <c r="R1092" s="21">
        <f t="shared" si="299"/>
        <v>1</v>
      </c>
      <c r="S1092">
        <f t="shared" si="300"/>
        <v>4788.3883113233014</v>
      </c>
      <c r="T1092">
        <f>SUM($S$4:S1092)</f>
        <v>3951763.9958338882</v>
      </c>
      <c r="U1092">
        <f t="shared" si="301"/>
        <v>1.097712221064969</v>
      </c>
      <c r="V1092" s="21">
        <f t="shared" si="302"/>
        <v>0</v>
      </c>
      <c r="W1092">
        <f t="shared" si="303"/>
        <v>0</v>
      </c>
      <c r="Y1092">
        <f>SUM($W$4:W1092)</f>
        <v>-1477353.8793249654</v>
      </c>
      <c r="Z1092">
        <f t="shared" si="308"/>
        <v>0.41037607759026817</v>
      </c>
      <c r="AA1092">
        <f t="shared" si="304"/>
        <v>4.7883883113235397</v>
      </c>
      <c r="AB1092">
        <f t="shared" si="306"/>
        <v>0</v>
      </c>
      <c r="AC1092">
        <f t="shared" si="305"/>
        <v>0.64035300925931138</v>
      </c>
      <c r="AD1092">
        <f t="shared" si="307"/>
        <v>0</v>
      </c>
      <c r="AE1092">
        <f>SUM($AD$4:AD1092)/3600</f>
        <v>0.32830086207221471</v>
      </c>
    </row>
    <row r="1093" spans="1:31" x14ac:dyDescent="0.3">
      <c r="A1093" s="11" t="s">
        <v>25</v>
      </c>
      <c r="B1093" s="11">
        <v>1089</v>
      </c>
      <c r="C1093" s="11">
        <v>67</v>
      </c>
      <c r="D1093" s="3">
        <f t="shared" ref="D1093:D1156" si="309">E1093/3.6</f>
        <v>16.333333333333332</v>
      </c>
      <c r="E1093" s="12">
        <v>58.8</v>
      </c>
      <c r="F1093" s="21">
        <f t="shared" ref="F1093:F1156" si="310">($E1093-$E1091)/2/3.6</f>
        <v>2.7777777777777186E-2</v>
      </c>
      <c r="G1093" s="5">
        <f t="shared" ref="G1093:G1156" si="311">(E1093-0)/2</f>
        <v>29.4</v>
      </c>
      <c r="H1093" s="5">
        <f t="shared" ref="H1093:H1156" si="312">P1093*O1093</f>
        <v>12329.571682697233</v>
      </c>
      <c r="I1093">
        <f>SUM($D$4:D1093)</f>
        <v>8529.1666666666733</v>
      </c>
      <c r="J1093">
        <f t="shared" ref="J1093:J1156" si="313">I1093-I1092</f>
        <v>16.33333333333394</v>
      </c>
      <c r="K1093">
        <f>Data!$B$4*9.81*0.012</f>
        <v>166.57380000000003</v>
      </c>
      <c r="L1093" s="22">
        <f t="shared" ref="L1093:L1156" si="314">0.5*2.13*1.224*0.31*(D1093^2)</f>
        <v>107.80586039999996</v>
      </c>
      <c r="M1093" s="22">
        <f>SUM($L$4:L1093)</f>
        <v>42049.27760741664</v>
      </c>
      <c r="N1093" s="22">
        <f t="shared" ref="N1093:N1156" si="315">M1093/1000</f>
        <v>42.049277607416641</v>
      </c>
      <c r="O1093">
        <f>Data!$B$4*F1093</f>
        <v>39.305555555554719</v>
      </c>
      <c r="P1093" s="23">
        <f t="shared" ref="P1093:P1156" si="316">L1093+K1093+O1093</f>
        <v>313.68521595555467</v>
      </c>
      <c r="Q1093" s="23">
        <f>SUM($P$4:P1093)/10000</f>
        <v>24.670673349630569</v>
      </c>
      <c r="R1093" s="21">
        <f t="shared" ref="R1093:R1156" si="317">IF(O1093&lt;0.0001,0,1)</f>
        <v>1</v>
      </c>
      <c r="S1093">
        <f t="shared" ref="S1093:S1156" si="318">IF(R1093&lt;1,0,1)*(J1093*P1093)</f>
        <v>5123.5251939409163</v>
      </c>
      <c r="T1093">
        <f>SUM($S$4:S1093)</f>
        <v>3956887.521027829</v>
      </c>
      <c r="U1093">
        <f t="shared" ref="U1093:U1156" si="319">T1093/3600000</f>
        <v>1.0991354225077303</v>
      </c>
      <c r="V1093" s="21">
        <f t="shared" ref="V1093:V1156" si="320">IF(P1093&lt;-0.000001,1,0)</f>
        <v>0</v>
      </c>
      <c r="W1093">
        <f t="shared" ref="W1093:W1156" si="321">IF(V1093&lt;1,0,1*J1093*P1093)</f>
        <v>0</v>
      </c>
      <c r="Y1093">
        <f>SUM($W$4:W1093)</f>
        <v>-1477353.8793249654</v>
      </c>
      <c r="Z1093">
        <f t="shared" si="308"/>
        <v>0.41037607759026817</v>
      </c>
      <c r="AA1093">
        <f t="shared" ref="AA1093:AA1156" si="322">P1093*D1093/1000</f>
        <v>5.1235251939407265</v>
      </c>
      <c r="AB1093">
        <f t="shared" si="306"/>
        <v>0</v>
      </c>
      <c r="AC1093">
        <f t="shared" si="305"/>
        <v>0.64144483024681576</v>
      </c>
      <c r="AD1093">
        <f t="shared" si="307"/>
        <v>0</v>
      </c>
      <c r="AE1093">
        <f>SUM($AD$4:AD1093)/3600</f>
        <v>0.32830086207221471</v>
      </c>
    </row>
    <row r="1094" spans="1:31" x14ac:dyDescent="0.3">
      <c r="A1094" s="11" t="s">
        <v>25</v>
      </c>
      <c r="B1094" s="11">
        <v>1090</v>
      </c>
      <c r="C1094" s="11">
        <v>68</v>
      </c>
      <c r="D1094" s="3">
        <f t="shared" si="309"/>
        <v>16.333333333333332</v>
      </c>
      <c r="E1094" s="12">
        <v>58.8</v>
      </c>
      <c r="F1094" s="21">
        <f t="shared" si="310"/>
        <v>1.3888888888888099E-2</v>
      </c>
      <c r="G1094" s="5">
        <f t="shared" si="311"/>
        <v>29.4</v>
      </c>
      <c r="H1094" s="5">
        <f t="shared" si="312"/>
        <v>5778.5541669656977</v>
      </c>
      <c r="I1094">
        <f>SUM($D$4:D1094)</f>
        <v>8545.5000000000073</v>
      </c>
      <c r="J1094">
        <f t="shared" si="313"/>
        <v>16.33333333333394</v>
      </c>
      <c r="K1094">
        <f>Data!$B$4*9.81*0.012</f>
        <v>166.57380000000003</v>
      </c>
      <c r="L1094" s="22">
        <f t="shared" si="314"/>
        <v>107.80586039999996</v>
      </c>
      <c r="M1094" s="22">
        <f>SUM($L$4:L1094)</f>
        <v>42157.083467816643</v>
      </c>
      <c r="N1094" s="22">
        <f t="shared" si="315"/>
        <v>42.157083467816641</v>
      </c>
      <c r="O1094">
        <f>Data!$B$4*F1094</f>
        <v>19.652777777776659</v>
      </c>
      <c r="P1094" s="23">
        <f t="shared" si="316"/>
        <v>294.03243817777661</v>
      </c>
      <c r="Q1094" s="23">
        <f>SUM($P$4:P1094)/10000</f>
        <v>24.700076593448347</v>
      </c>
      <c r="R1094" s="21">
        <f t="shared" si="317"/>
        <v>1</v>
      </c>
      <c r="S1094">
        <f t="shared" si="318"/>
        <v>4802.5298235705295</v>
      </c>
      <c r="T1094">
        <f>SUM($S$4:S1094)</f>
        <v>3961690.0508513995</v>
      </c>
      <c r="U1094">
        <f t="shared" si="319"/>
        <v>1.1004694585698331</v>
      </c>
      <c r="V1094" s="21">
        <f t="shared" si="320"/>
        <v>0</v>
      </c>
      <c r="W1094">
        <f t="shared" si="321"/>
        <v>0</v>
      </c>
      <c r="Y1094">
        <f>SUM($W$4:W1094)</f>
        <v>-1477353.8793249654</v>
      </c>
      <c r="Z1094">
        <f t="shared" si="308"/>
        <v>0.41037607759026817</v>
      </c>
      <c r="AA1094">
        <f t="shared" si="322"/>
        <v>4.8025298235703513</v>
      </c>
      <c r="AB1094">
        <f t="shared" si="306"/>
        <v>0</v>
      </c>
      <c r="AC1094">
        <f t="shared" ref="AC1094:AC1157" si="323">(0.5*1415*(D1094^2-D1093^2)/1000)</f>
        <v>0</v>
      </c>
      <c r="AD1094">
        <f t="shared" si="307"/>
        <v>0</v>
      </c>
      <c r="AE1094">
        <f>SUM($AD$4:AD1094)/3600</f>
        <v>0.32830086207221471</v>
      </c>
    </row>
    <row r="1095" spans="1:31" x14ac:dyDescent="0.3">
      <c r="A1095" s="11" t="s">
        <v>25</v>
      </c>
      <c r="B1095" s="11">
        <v>1091</v>
      </c>
      <c r="C1095" s="11">
        <v>69</v>
      </c>
      <c r="D1095" s="3">
        <f t="shared" si="309"/>
        <v>16.333333333333332</v>
      </c>
      <c r="E1095" s="12">
        <v>58.8</v>
      </c>
      <c r="F1095" s="21">
        <f t="shared" si="310"/>
        <v>0</v>
      </c>
      <c r="G1095" s="5">
        <f t="shared" si="311"/>
        <v>29.4</v>
      </c>
      <c r="H1095" s="5">
        <f t="shared" si="312"/>
        <v>0</v>
      </c>
      <c r="I1095">
        <f>SUM($D$4:D1095)</f>
        <v>8561.8333333333412</v>
      </c>
      <c r="J1095">
        <f t="shared" si="313"/>
        <v>16.33333333333394</v>
      </c>
      <c r="K1095">
        <f>Data!$B$4*9.81*0.012</f>
        <v>166.57380000000003</v>
      </c>
      <c r="L1095" s="22">
        <f t="shared" si="314"/>
        <v>107.80586039999996</v>
      </c>
      <c r="M1095" s="22">
        <f>SUM($L$4:L1095)</f>
        <v>42264.889328216646</v>
      </c>
      <c r="N1095" s="22">
        <f t="shared" si="315"/>
        <v>42.264889328216647</v>
      </c>
      <c r="O1095">
        <f>Data!$B$4*F1095</f>
        <v>0</v>
      </c>
      <c r="P1095" s="23">
        <f t="shared" si="316"/>
        <v>274.37966039999998</v>
      </c>
      <c r="Q1095" s="23">
        <f>SUM($P$4:P1095)/10000</f>
        <v>24.727514559488348</v>
      </c>
      <c r="R1095" s="21">
        <f t="shared" si="317"/>
        <v>0</v>
      </c>
      <c r="S1095">
        <f t="shared" si="318"/>
        <v>0</v>
      </c>
      <c r="T1095">
        <f>SUM($S$4:S1095)</f>
        <v>3961690.0508513995</v>
      </c>
      <c r="U1095">
        <f t="shared" si="319"/>
        <v>1.1004694585698331</v>
      </c>
      <c r="V1095" s="21">
        <f t="shared" si="320"/>
        <v>0</v>
      </c>
      <c r="W1095">
        <f t="shared" si="321"/>
        <v>0</v>
      </c>
      <c r="Y1095">
        <f>SUM($W$4:W1095)</f>
        <v>-1477353.8793249654</v>
      </c>
      <c r="Z1095">
        <f t="shared" si="308"/>
        <v>0.41037607759026817</v>
      </c>
      <c r="AA1095">
        <f t="shared" si="322"/>
        <v>4.4815344531999992</v>
      </c>
      <c r="AB1095">
        <f t="shared" si="306"/>
        <v>0</v>
      </c>
      <c r="AC1095">
        <f t="shared" si="323"/>
        <v>0</v>
      </c>
      <c r="AD1095">
        <f t="shared" si="307"/>
        <v>0</v>
      </c>
      <c r="AE1095">
        <f>SUM($AD$4:AD1095)/3600</f>
        <v>0.32830086207221471</v>
      </c>
    </row>
    <row r="1096" spans="1:31" x14ac:dyDescent="0.3">
      <c r="A1096" s="11" t="s">
        <v>25</v>
      </c>
      <c r="B1096" s="11">
        <v>1092</v>
      </c>
      <c r="C1096" s="11">
        <v>70</v>
      </c>
      <c r="D1096" s="3">
        <f t="shared" si="309"/>
        <v>16.416666666666668</v>
      </c>
      <c r="E1096" s="12">
        <v>59.1</v>
      </c>
      <c r="F1096" s="21">
        <f t="shared" si="310"/>
        <v>4.1666666666667261E-2</v>
      </c>
      <c r="G1096" s="5">
        <f t="shared" si="311"/>
        <v>29.55</v>
      </c>
      <c r="H1096" s="5">
        <f t="shared" si="312"/>
        <v>19718.075692866652</v>
      </c>
      <c r="I1096">
        <f>SUM($D$4:D1096)</f>
        <v>8578.2500000000073</v>
      </c>
      <c r="J1096">
        <f t="shared" si="313"/>
        <v>16.41666666666606</v>
      </c>
      <c r="K1096">
        <f>Data!$B$4*9.81*0.012</f>
        <v>166.57380000000003</v>
      </c>
      <c r="L1096" s="22">
        <f t="shared" si="314"/>
        <v>108.90872647499999</v>
      </c>
      <c r="M1096" s="22">
        <f>SUM($L$4:L1096)</f>
        <v>42373.798054691644</v>
      </c>
      <c r="N1096" s="22">
        <f t="shared" si="315"/>
        <v>42.373798054691648</v>
      </c>
      <c r="O1096">
        <f>Data!$B$4*F1096</f>
        <v>58.958333333334174</v>
      </c>
      <c r="P1096" s="23">
        <f t="shared" si="316"/>
        <v>334.44085980833421</v>
      </c>
      <c r="Q1096" s="23">
        <f>SUM($P$4:P1096)/10000</f>
        <v>24.760958645469181</v>
      </c>
      <c r="R1096" s="21">
        <f t="shared" si="317"/>
        <v>1</v>
      </c>
      <c r="S1096">
        <f t="shared" si="318"/>
        <v>5490.4041151866168</v>
      </c>
      <c r="T1096">
        <f>SUM($S$4:S1096)</f>
        <v>3967180.4549665861</v>
      </c>
      <c r="U1096">
        <f t="shared" si="319"/>
        <v>1.1019945708240517</v>
      </c>
      <c r="V1096" s="21">
        <f t="shared" si="320"/>
        <v>0</v>
      </c>
      <c r="W1096">
        <f t="shared" si="321"/>
        <v>0</v>
      </c>
      <c r="Y1096">
        <f>SUM($W$4:W1096)</f>
        <v>-1477353.8793249654</v>
      </c>
      <c r="Z1096">
        <f t="shared" si="308"/>
        <v>0.41037607759026817</v>
      </c>
      <c r="AA1096">
        <f t="shared" si="322"/>
        <v>5.4904041151868208</v>
      </c>
      <c r="AB1096">
        <f t="shared" si="306"/>
        <v>0</v>
      </c>
      <c r="AC1096">
        <f t="shared" si="323"/>
        <v>1.9308854166667202</v>
      </c>
      <c r="AD1096">
        <f t="shared" si="307"/>
        <v>0</v>
      </c>
      <c r="AE1096">
        <f>SUM($AD$4:AD1096)/3600</f>
        <v>0.32830086207221471</v>
      </c>
    </row>
    <row r="1097" spans="1:31" x14ac:dyDescent="0.3">
      <c r="A1097" s="11" t="s">
        <v>25</v>
      </c>
      <c r="B1097" s="11">
        <v>1093</v>
      </c>
      <c r="C1097" s="11">
        <v>71</v>
      </c>
      <c r="D1097" s="3">
        <f t="shared" si="309"/>
        <v>16.694444444444443</v>
      </c>
      <c r="E1097" s="12">
        <v>60.1</v>
      </c>
      <c r="F1097" s="21">
        <f t="shared" si="310"/>
        <v>0.18055555555555614</v>
      </c>
      <c r="G1097" s="5">
        <f t="shared" si="311"/>
        <v>30.05</v>
      </c>
      <c r="H1097" s="5">
        <f t="shared" si="312"/>
        <v>136604.69170490597</v>
      </c>
      <c r="I1097">
        <f>SUM($D$4:D1097)</f>
        <v>8594.9444444444525</v>
      </c>
      <c r="J1097">
        <f t="shared" si="313"/>
        <v>16.694444444445253</v>
      </c>
      <c r="K1097">
        <f>Data!$B$4*9.81*0.012</f>
        <v>166.57380000000003</v>
      </c>
      <c r="L1097" s="22">
        <f t="shared" si="314"/>
        <v>112.62548180833329</v>
      </c>
      <c r="M1097" s="22">
        <f>SUM($L$4:L1097)</f>
        <v>42486.423536499977</v>
      </c>
      <c r="N1097" s="22">
        <f t="shared" si="315"/>
        <v>42.486423536499977</v>
      </c>
      <c r="O1097">
        <f>Data!$B$4*F1097</f>
        <v>255.48611111111194</v>
      </c>
      <c r="P1097" s="23">
        <f t="shared" si="316"/>
        <v>534.68539291944535</v>
      </c>
      <c r="Q1097" s="23">
        <f>SUM($P$4:P1097)/10000</f>
        <v>24.814427184761122</v>
      </c>
      <c r="R1097" s="21">
        <f t="shared" si="317"/>
        <v>1</v>
      </c>
      <c r="S1097">
        <f t="shared" si="318"/>
        <v>8926.275587350061</v>
      </c>
      <c r="T1097">
        <f>SUM($S$4:S1097)</f>
        <v>3976106.7305539362</v>
      </c>
      <c r="U1097">
        <f t="shared" si="319"/>
        <v>1.1044740918205378</v>
      </c>
      <c r="V1097" s="21">
        <f t="shared" si="320"/>
        <v>0</v>
      </c>
      <c r="W1097">
        <f t="shared" si="321"/>
        <v>0</v>
      </c>
      <c r="Y1097">
        <f>SUM($W$4:W1097)</f>
        <v>-1477353.8793249654</v>
      </c>
      <c r="Z1097">
        <f t="shared" si="308"/>
        <v>0.41037607759026817</v>
      </c>
      <c r="AA1097">
        <f t="shared" si="322"/>
        <v>8.9262755873496289</v>
      </c>
      <c r="AB1097">
        <f t="shared" si="306"/>
        <v>0</v>
      </c>
      <c r="AC1097">
        <f t="shared" si="323"/>
        <v>6.5072530864197029</v>
      </c>
      <c r="AD1097">
        <f t="shared" si="307"/>
        <v>0</v>
      </c>
      <c r="AE1097">
        <f>SUM($AD$4:AD1097)/3600</f>
        <v>0.32830086207221471</v>
      </c>
    </row>
    <row r="1098" spans="1:31" x14ac:dyDescent="0.3">
      <c r="A1098" s="11" t="s">
        <v>25</v>
      </c>
      <c r="B1098" s="11">
        <v>1094</v>
      </c>
      <c r="C1098" s="11">
        <v>72</v>
      </c>
      <c r="D1098" s="3">
        <f t="shared" si="309"/>
        <v>17.138888888888889</v>
      </c>
      <c r="E1098" s="12">
        <v>61.7</v>
      </c>
      <c r="F1098" s="21">
        <f t="shared" si="310"/>
        <v>0.36111111111111133</v>
      </c>
      <c r="G1098" s="5">
        <f t="shared" si="311"/>
        <v>30.85</v>
      </c>
      <c r="H1098" s="5">
        <f t="shared" si="312"/>
        <v>406860.62268772454</v>
      </c>
      <c r="I1098">
        <f>SUM($D$4:D1098)</f>
        <v>8612.0833333333412</v>
      </c>
      <c r="J1098">
        <f t="shared" si="313"/>
        <v>17.138888888888687</v>
      </c>
      <c r="K1098">
        <f>Data!$B$4*9.81*0.012</f>
        <v>166.57380000000003</v>
      </c>
      <c r="L1098" s="22">
        <f t="shared" si="314"/>
        <v>118.70200260833333</v>
      </c>
      <c r="M1098" s="22">
        <f>SUM($L$4:L1098)</f>
        <v>42605.12553910831</v>
      </c>
      <c r="N1098" s="22">
        <f t="shared" si="315"/>
        <v>42.605125539108307</v>
      </c>
      <c r="O1098">
        <f>Data!$B$4*F1098</f>
        <v>510.97222222222251</v>
      </c>
      <c r="P1098" s="23">
        <f t="shared" si="316"/>
        <v>796.24802483055589</v>
      </c>
      <c r="Q1098" s="23">
        <f>SUM($P$4:P1098)/10000</f>
        <v>24.894051987244179</v>
      </c>
      <c r="R1098" s="21">
        <f t="shared" si="317"/>
        <v>1</v>
      </c>
      <c r="S1098">
        <f t="shared" si="318"/>
        <v>13646.806425567978</v>
      </c>
      <c r="T1098">
        <f>SUM($S$4:S1098)</f>
        <v>3989753.5369795044</v>
      </c>
      <c r="U1098">
        <f t="shared" si="319"/>
        <v>1.1082648713831957</v>
      </c>
      <c r="V1098" s="21">
        <f t="shared" si="320"/>
        <v>0</v>
      </c>
      <c r="W1098">
        <f t="shared" si="321"/>
        <v>0</v>
      </c>
      <c r="Y1098">
        <f>SUM($W$4:W1098)</f>
        <v>-1477353.8793249654</v>
      </c>
      <c r="Z1098">
        <f t="shared" si="308"/>
        <v>0.41037607759026817</v>
      </c>
      <c r="AA1098">
        <f t="shared" si="322"/>
        <v>13.646806425568139</v>
      </c>
      <c r="AB1098">
        <f t="shared" si="306"/>
        <v>0</v>
      </c>
      <c r="AC1098">
        <f t="shared" si="323"/>
        <v>10.638703703703765</v>
      </c>
      <c r="AD1098">
        <f t="shared" si="307"/>
        <v>0</v>
      </c>
      <c r="AE1098">
        <f>SUM($AD$4:AD1098)/3600</f>
        <v>0.32830086207221471</v>
      </c>
    </row>
    <row r="1099" spans="1:31" x14ac:dyDescent="0.3">
      <c r="A1099" s="11" t="s">
        <v>25</v>
      </c>
      <c r="B1099" s="11">
        <v>1095</v>
      </c>
      <c r="C1099" s="11">
        <v>73</v>
      </c>
      <c r="D1099" s="3">
        <f t="shared" si="309"/>
        <v>17.5</v>
      </c>
      <c r="E1099" s="12">
        <v>63</v>
      </c>
      <c r="F1099" s="21">
        <f t="shared" si="310"/>
        <v>0.40277777777777757</v>
      </c>
      <c r="G1099" s="5">
        <f t="shared" si="311"/>
        <v>31.5</v>
      </c>
      <c r="H1099" s="5">
        <f t="shared" si="312"/>
        <v>490289.07698867639</v>
      </c>
      <c r="I1099">
        <f>SUM($D$4:D1099)</f>
        <v>8629.5833333333412</v>
      </c>
      <c r="J1099">
        <f t="shared" si="313"/>
        <v>17.5</v>
      </c>
      <c r="K1099">
        <f>Data!$B$4*9.81*0.012</f>
        <v>166.57380000000003</v>
      </c>
      <c r="L1099" s="22">
        <f t="shared" si="314"/>
        <v>123.75672749999998</v>
      </c>
      <c r="M1099" s="22">
        <f>SUM($L$4:L1099)</f>
        <v>42728.882266608307</v>
      </c>
      <c r="N1099" s="22">
        <f t="shared" si="315"/>
        <v>42.728882266608309</v>
      </c>
      <c r="O1099">
        <f>Data!$B$4*F1099</f>
        <v>569.93055555555532</v>
      </c>
      <c r="P1099" s="23">
        <f t="shared" si="316"/>
        <v>860.26108305555533</v>
      </c>
      <c r="Q1099" s="23">
        <f>SUM($P$4:P1099)/10000</f>
        <v>24.980078095549736</v>
      </c>
      <c r="R1099" s="21">
        <f t="shared" si="317"/>
        <v>1</v>
      </c>
      <c r="S1099">
        <f t="shared" si="318"/>
        <v>15054.568953472219</v>
      </c>
      <c r="T1099">
        <f>SUM($S$4:S1099)</f>
        <v>4004808.1059329766</v>
      </c>
      <c r="U1099">
        <f t="shared" si="319"/>
        <v>1.1124466960924935</v>
      </c>
      <c r="V1099" s="21">
        <f t="shared" si="320"/>
        <v>0</v>
      </c>
      <c r="W1099">
        <f t="shared" si="321"/>
        <v>0</v>
      </c>
      <c r="Y1099">
        <f>SUM($W$4:W1099)</f>
        <v>-1477353.8793249654</v>
      </c>
      <c r="Z1099">
        <f t="shared" si="308"/>
        <v>0.41037607759026817</v>
      </c>
      <c r="AA1099">
        <f t="shared" si="322"/>
        <v>15.054568953472218</v>
      </c>
      <c r="AB1099">
        <f t="shared" si="306"/>
        <v>0</v>
      </c>
      <c r="AC1099">
        <f t="shared" si="323"/>
        <v>8.8497550154320788</v>
      </c>
      <c r="AD1099">
        <f t="shared" si="307"/>
        <v>0</v>
      </c>
      <c r="AE1099">
        <f>SUM($AD$4:AD1099)/3600</f>
        <v>0.32830086207221471</v>
      </c>
    </row>
    <row r="1100" spans="1:31" x14ac:dyDescent="0.3">
      <c r="A1100" s="11" t="s">
        <v>25</v>
      </c>
      <c r="B1100" s="11">
        <v>1096</v>
      </c>
      <c r="C1100" s="11">
        <v>74</v>
      </c>
      <c r="D1100" s="3">
        <f t="shared" si="309"/>
        <v>17.694444444444446</v>
      </c>
      <c r="E1100" s="12">
        <v>63.7</v>
      </c>
      <c r="F1100" s="21">
        <f t="shared" si="310"/>
        <v>0.27777777777777779</v>
      </c>
      <c r="G1100" s="5">
        <f t="shared" si="311"/>
        <v>31.85</v>
      </c>
      <c r="H1100" s="5">
        <f t="shared" si="312"/>
        <v>269695.66341580637</v>
      </c>
      <c r="I1100">
        <f>SUM($D$4:D1100)</f>
        <v>8647.2777777777865</v>
      </c>
      <c r="J1100">
        <f t="shared" si="313"/>
        <v>17.694444444445253</v>
      </c>
      <c r="K1100">
        <f>Data!$B$4*9.81*0.012</f>
        <v>166.57380000000003</v>
      </c>
      <c r="L1100" s="22">
        <f t="shared" si="314"/>
        <v>126.52215560833335</v>
      </c>
      <c r="M1100" s="22">
        <f>SUM($L$4:L1100)</f>
        <v>42855.404422216641</v>
      </c>
      <c r="N1100" s="22">
        <f t="shared" si="315"/>
        <v>42.855404422216644</v>
      </c>
      <c r="O1100">
        <f>Data!$B$4*F1100</f>
        <v>393.0555555555556</v>
      </c>
      <c r="P1100" s="23">
        <f t="shared" si="316"/>
        <v>686.15151116388893</v>
      </c>
      <c r="Q1100" s="23">
        <f>SUM($P$4:P1100)/10000</f>
        <v>25.048693246666122</v>
      </c>
      <c r="R1100" s="21">
        <f t="shared" si="317"/>
        <v>1</v>
      </c>
      <c r="S1100">
        <f t="shared" si="318"/>
        <v>12141.06979476159</v>
      </c>
      <c r="T1100">
        <f>SUM($S$4:S1100)</f>
        <v>4016949.1757277381</v>
      </c>
      <c r="U1100">
        <f t="shared" si="319"/>
        <v>1.1158192154799274</v>
      </c>
      <c r="V1100" s="21">
        <f t="shared" si="320"/>
        <v>0</v>
      </c>
      <c r="W1100">
        <f t="shared" si="321"/>
        <v>0</v>
      </c>
      <c r="Y1100">
        <f>SUM($W$4:W1100)</f>
        <v>-1477353.8793249654</v>
      </c>
      <c r="Z1100">
        <f t="shared" si="308"/>
        <v>0.41037607759026817</v>
      </c>
      <c r="AA1100">
        <f t="shared" si="322"/>
        <v>12.141069794761036</v>
      </c>
      <c r="AB1100">
        <f t="shared" si="306"/>
        <v>0</v>
      </c>
      <c r="AC1100">
        <f t="shared" si="323"/>
        <v>4.8416801697531433</v>
      </c>
      <c r="AD1100">
        <f t="shared" si="307"/>
        <v>0</v>
      </c>
      <c r="AE1100">
        <f>SUM($AD$4:AD1100)/3600</f>
        <v>0.32830086207221471</v>
      </c>
    </row>
    <row r="1101" spans="1:31" x14ac:dyDescent="0.3">
      <c r="A1101" s="11" t="s">
        <v>25</v>
      </c>
      <c r="B1101" s="11">
        <v>1097</v>
      </c>
      <c r="C1101" s="11">
        <v>75</v>
      </c>
      <c r="D1101" s="3">
        <f t="shared" si="309"/>
        <v>17.75</v>
      </c>
      <c r="E1101" s="12">
        <v>63.9</v>
      </c>
      <c r="F1101" s="21">
        <f t="shared" si="310"/>
        <v>0.12499999999999981</v>
      </c>
      <c r="G1101" s="5">
        <f t="shared" si="311"/>
        <v>31.95</v>
      </c>
      <c r="H1101" s="5">
        <f t="shared" si="312"/>
        <v>83266.858377765442</v>
      </c>
      <c r="I1101">
        <f>SUM($D$4:D1101)</f>
        <v>8665.0277777777865</v>
      </c>
      <c r="J1101">
        <f t="shared" si="313"/>
        <v>17.75</v>
      </c>
      <c r="K1101">
        <f>Data!$B$4*9.81*0.012</f>
        <v>166.57380000000003</v>
      </c>
      <c r="L1101" s="22">
        <f t="shared" si="314"/>
        <v>127.31789047499998</v>
      </c>
      <c r="M1101" s="22">
        <f>SUM($L$4:L1101)</f>
        <v>42982.722312691643</v>
      </c>
      <c r="N1101" s="22">
        <f t="shared" si="315"/>
        <v>42.982722312691642</v>
      </c>
      <c r="O1101">
        <f>Data!$B$4*F1101</f>
        <v>176.87499999999972</v>
      </c>
      <c r="P1101" s="23">
        <f t="shared" si="316"/>
        <v>470.76669047499973</v>
      </c>
      <c r="Q1101" s="23">
        <f>SUM($P$4:P1101)/10000</f>
        <v>25.095769915713625</v>
      </c>
      <c r="R1101" s="21">
        <f t="shared" si="317"/>
        <v>1</v>
      </c>
      <c r="S1101">
        <f t="shared" si="318"/>
        <v>8356.1087559312455</v>
      </c>
      <c r="T1101">
        <f>SUM($S$4:S1101)</f>
        <v>4025305.2844836693</v>
      </c>
      <c r="U1101">
        <f t="shared" si="319"/>
        <v>1.1181403568010193</v>
      </c>
      <c r="V1101" s="21">
        <f t="shared" si="320"/>
        <v>0</v>
      </c>
      <c r="W1101">
        <f t="shared" si="321"/>
        <v>0</v>
      </c>
      <c r="Y1101">
        <f>SUM($W$4:W1101)</f>
        <v>-1477353.8793249654</v>
      </c>
      <c r="Z1101">
        <f t="shared" si="308"/>
        <v>0.41037607759026817</v>
      </c>
      <c r="AA1101">
        <f t="shared" si="322"/>
        <v>8.3561087559312455</v>
      </c>
      <c r="AB1101">
        <f t="shared" ref="AB1101:AB1164" si="324">IF(P1101&lt;-0.000001,1,0)</f>
        <v>0</v>
      </c>
      <c r="AC1101">
        <f t="shared" si="323"/>
        <v>1.3931635802468558</v>
      </c>
      <c r="AD1101">
        <f t="shared" si="307"/>
        <v>0</v>
      </c>
      <c r="AE1101">
        <f>SUM($AD$4:AD1101)/3600</f>
        <v>0.32830086207221471</v>
      </c>
    </row>
    <row r="1102" spans="1:31" x14ac:dyDescent="0.3">
      <c r="A1102" s="11" t="s">
        <v>25</v>
      </c>
      <c r="B1102" s="11">
        <v>1098</v>
      </c>
      <c r="C1102" s="11">
        <v>76</v>
      </c>
      <c r="D1102" s="3">
        <f t="shared" si="309"/>
        <v>17.638888888888889</v>
      </c>
      <c r="E1102" s="12">
        <v>63.5</v>
      </c>
      <c r="F1102" s="21">
        <f t="shared" si="310"/>
        <v>-2.7777777777778172E-2</v>
      </c>
      <c r="G1102" s="5">
        <f t="shared" si="311"/>
        <v>31.75</v>
      </c>
      <c r="H1102" s="5">
        <f t="shared" si="312"/>
        <v>-9944.1939141301336</v>
      </c>
      <c r="I1102">
        <f>SUM($D$4:D1102)</f>
        <v>8682.6666666666752</v>
      </c>
      <c r="J1102">
        <f t="shared" si="313"/>
        <v>17.638888888888687</v>
      </c>
      <c r="K1102">
        <f>Data!$B$4*9.81*0.012</f>
        <v>166.57380000000003</v>
      </c>
      <c r="L1102" s="22">
        <f t="shared" si="314"/>
        <v>125.72891520833332</v>
      </c>
      <c r="M1102" s="22">
        <f>SUM($L$4:L1102)</f>
        <v>43108.451227899975</v>
      </c>
      <c r="N1102" s="22">
        <f t="shared" si="315"/>
        <v>43.108451227899977</v>
      </c>
      <c r="O1102">
        <f>Data!$B$4*F1102</f>
        <v>-39.305555555556111</v>
      </c>
      <c r="P1102" s="23">
        <f t="shared" si="316"/>
        <v>252.99715965277721</v>
      </c>
      <c r="Q1102" s="23">
        <f>SUM($P$4:P1102)/10000</f>
        <v>25.121069631678903</v>
      </c>
      <c r="R1102" s="21">
        <f t="shared" si="317"/>
        <v>0</v>
      </c>
      <c r="S1102">
        <f t="shared" si="318"/>
        <v>0</v>
      </c>
      <c r="T1102">
        <f>SUM($S$4:S1102)</f>
        <v>4025305.2844836693</v>
      </c>
      <c r="U1102">
        <f t="shared" si="319"/>
        <v>1.1181403568010193</v>
      </c>
      <c r="V1102" s="21">
        <f t="shared" si="320"/>
        <v>0</v>
      </c>
      <c r="W1102">
        <f t="shared" si="321"/>
        <v>0</v>
      </c>
      <c r="Y1102">
        <f>SUM($W$4:W1102)</f>
        <v>-1477353.8793249654</v>
      </c>
      <c r="Z1102">
        <f t="shared" si="308"/>
        <v>0.41037607759026817</v>
      </c>
      <c r="AA1102">
        <f t="shared" si="322"/>
        <v>4.4625887883198203</v>
      </c>
      <c r="AB1102">
        <f t="shared" si="324"/>
        <v>0</v>
      </c>
      <c r="AC1102">
        <f t="shared" si="323"/>
        <v>-2.7819598765432119</v>
      </c>
      <c r="AD1102">
        <f t="shared" si="307"/>
        <v>0</v>
      </c>
      <c r="AE1102">
        <f>SUM($AD$4:AD1102)/3600</f>
        <v>0.32830086207221471</v>
      </c>
    </row>
    <row r="1103" spans="1:31" x14ac:dyDescent="0.3">
      <c r="A1103" s="11" t="s">
        <v>25</v>
      </c>
      <c r="B1103" s="11">
        <v>1099</v>
      </c>
      <c r="C1103" s="11">
        <v>77</v>
      </c>
      <c r="D1103" s="3">
        <f t="shared" si="309"/>
        <v>17.305555555555554</v>
      </c>
      <c r="E1103" s="12">
        <v>62.3</v>
      </c>
      <c r="F1103" s="21">
        <f t="shared" si="310"/>
        <v>-0.2222222222222224</v>
      </c>
      <c r="G1103" s="5">
        <f t="shared" si="311"/>
        <v>31.15</v>
      </c>
      <c r="H1103" s="5">
        <f t="shared" si="312"/>
        <v>8442.4521751327957</v>
      </c>
      <c r="I1103">
        <f>SUM($D$4:D1103)</f>
        <v>8699.9722222222299</v>
      </c>
      <c r="J1103">
        <f t="shared" si="313"/>
        <v>17.305555555554747</v>
      </c>
      <c r="K1103">
        <f>Data!$B$4*9.81*0.012</f>
        <v>166.57380000000003</v>
      </c>
      <c r="L1103" s="22">
        <f t="shared" si="314"/>
        <v>121.02185660833329</v>
      </c>
      <c r="M1103" s="22">
        <f>SUM($L$4:L1103)</f>
        <v>43229.47308450831</v>
      </c>
      <c r="N1103" s="22">
        <f t="shared" si="315"/>
        <v>43.229473084508314</v>
      </c>
      <c r="O1103">
        <f>Data!$B$4*F1103</f>
        <v>-314.44444444444468</v>
      </c>
      <c r="P1103" s="23">
        <f t="shared" si="316"/>
        <v>-26.848787836111342</v>
      </c>
      <c r="Q1103" s="23">
        <f>SUM($P$4:P1103)/10000</f>
        <v>25.118384752895292</v>
      </c>
      <c r="R1103" s="21">
        <f t="shared" si="317"/>
        <v>0</v>
      </c>
      <c r="S1103">
        <f t="shared" si="318"/>
        <v>0</v>
      </c>
      <c r="T1103">
        <f>SUM($S$4:S1103)</f>
        <v>4025305.2844836693</v>
      </c>
      <c r="U1103">
        <f t="shared" si="319"/>
        <v>1.1181403568010193</v>
      </c>
      <c r="V1103" s="21">
        <f t="shared" si="320"/>
        <v>1</v>
      </c>
      <c r="W1103" s="28">
        <f t="shared" si="321"/>
        <v>-464.63318949712732</v>
      </c>
      <c r="X1103" s="28">
        <f>SUM(W1103:W1106)</f>
        <v>-14376.688537691691</v>
      </c>
      <c r="Y1103">
        <f>SUM($W$4:W1103)</f>
        <v>-1477818.5125144625</v>
      </c>
      <c r="Z1103">
        <f t="shared" si="308"/>
        <v>0.41050514236512847</v>
      </c>
      <c r="AA1103">
        <f t="shared" si="322"/>
        <v>-0.46463318949714899</v>
      </c>
      <c r="AB1103">
        <f t="shared" si="324"/>
        <v>1</v>
      </c>
      <c r="AC1103">
        <f t="shared" si="323"/>
        <v>-8.2410648148148571</v>
      </c>
      <c r="AD1103">
        <f t="shared" si="307"/>
        <v>0.37170655159770188</v>
      </c>
      <c r="AE1103">
        <f>SUM($AD$4:AD1103)/3600</f>
        <v>0.328404113892103</v>
      </c>
    </row>
    <row r="1104" spans="1:31" x14ac:dyDescent="0.3">
      <c r="A1104" s="11" t="s">
        <v>25</v>
      </c>
      <c r="B1104" s="11">
        <v>1100</v>
      </c>
      <c r="C1104" s="11">
        <v>78</v>
      </c>
      <c r="D1104" s="3">
        <f t="shared" si="309"/>
        <v>16.75</v>
      </c>
      <c r="E1104" s="12">
        <v>60.3</v>
      </c>
      <c r="F1104" s="21">
        <f t="shared" si="310"/>
        <v>-0.44444444444444481</v>
      </c>
      <c r="G1104" s="5">
        <f t="shared" si="311"/>
        <v>30.15</v>
      </c>
      <c r="H1104" s="5">
        <f t="shared" si="312"/>
        <v>219443.71699940169</v>
      </c>
      <c r="I1104">
        <f>SUM($D$4:D1104)</f>
        <v>8716.7222222222299</v>
      </c>
      <c r="J1104">
        <f t="shared" si="313"/>
        <v>16.75</v>
      </c>
      <c r="K1104">
        <f>Data!$B$4*9.81*0.012</f>
        <v>166.57380000000003</v>
      </c>
      <c r="L1104" s="22">
        <f t="shared" si="314"/>
        <v>113.37631627499999</v>
      </c>
      <c r="M1104" s="22">
        <f>SUM($L$4:L1104)</f>
        <v>43342.849400783307</v>
      </c>
      <c r="N1104" s="22">
        <f t="shared" si="315"/>
        <v>43.342849400783308</v>
      </c>
      <c r="O1104">
        <f>Data!$B$4*F1104</f>
        <v>-628.88888888888937</v>
      </c>
      <c r="P1104" s="23">
        <f t="shared" si="316"/>
        <v>-348.93877261388934</v>
      </c>
      <c r="Q1104" s="23">
        <f>SUM($P$4:P1104)/10000</f>
        <v>25.083490875633903</v>
      </c>
      <c r="R1104" s="21">
        <f t="shared" si="317"/>
        <v>0</v>
      </c>
      <c r="S1104">
        <f t="shared" si="318"/>
        <v>0</v>
      </c>
      <c r="T1104">
        <f>SUM($S$4:S1104)</f>
        <v>4025305.2844836693</v>
      </c>
      <c r="U1104">
        <f t="shared" si="319"/>
        <v>1.1181403568010193</v>
      </c>
      <c r="V1104" s="21">
        <f t="shared" si="320"/>
        <v>1</v>
      </c>
      <c r="W1104" s="28">
        <f t="shared" si="321"/>
        <v>-5844.7244412826467</v>
      </c>
      <c r="X1104" s="28"/>
      <c r="Y1104">
        <f>SUM($W$4:W1104)</f>
        <v>-1483663.2369557451</v>
      </c>
      <c r="Z1104">
        <f t="shared" si="308"/>
        <v>0.41212867693215144</v>
      </c>
      <c r="AA1104">
        <f t="shared" si="322"/>
        <v>-5.8447244412826471</v>
      </c>
      <c r="AB1104">
        <f t="shared" si="324"/>
        <v>1</v>
      </c>
      <c r="AC1104">
        <f t="shared" si="323"/>
        <v>-13.385725308641929</v>
      </c>
      <c r="AD1104">
        <f t="shared" si="307"/>
        <v>4.6757795530261177</v>
      </c>
      <c r="AE1104">
        <f>SUM($AD$4:AD1104)/3600</f>
        <v>0.32970294154572133</v>
      </c>
    </row>
    <row r="1105" spans="1:31" x14ac:dyDescent="0.3">
      <c r="A1105" s="11" t="s">
        <v>25</v>
      </c>
      <c r="B1105" s="11">
        <v>1101</v>
      </c>
      <c r="C1105" s="11">
        <v>79</v>
      </c>
      <c r="D1105" s="3">
        <f t="shared" si="309"/>
        <v>16.361111111111111</v>
      </c>
      <c r="E1105" s="12">
        <v>58.9</v>
      </c>
      <c r="F1105" s="21">
        <f t="shared" si="310"/>
        <v>-0.47222222222222199</v>
      </c>
      <c r="G1105" s="5">
        <f t="shared" si="311"/>
        <v>29.45</v>
      </c>
      <c r="H1105" s="5">
        <f t="shared" si="312"/>
        <v>262899.62454101781</v>
      </c>
      <c r="I1105">
        <f>SUM($D$4:D1105)</f>
        <v>8733.0833333333412</v>
      </c>
      <c r="J1105">
        <f t="shared" si="313"/>
        <v>16.361111111111313</v>
      </c>
      <c r="K1105">
        <f>Data!$B$4*9.81*0.012</f>
        <v>166.57380000000003</v>
      </c>
      <c r="L1105" s="22">
        <f t="shared" si="314"/>
        <v>108.17285880833332</v>
      </c>
      <c r="M1105" s="22">
        <f>SUM($L$4:L1105)</f>
        <v>43451.022259591642</v>
      </c>
      <c r="N1105" s="22">
        <f t="shared" si="315"/>
        <v>43.451022259591639</v>
      </c>
      <c r="O1105">
        <f>Data!$B$4*F1105</f>
        <v>-668.19444444444412</v>
      </c>
      <c r="P1105" s="23">
        <f t="shared" si="316"/>
        <v>-393.44778563611078</v>
      </c>
      <c r="Q1105" s="23">
        <f>SUM($P$4:P1105)/10000</f>
        <v>25.044146097070289</v>
      </c>
      <c r="R1105" s="21">
        <f t="shared" si="317"/>
        <v>0</v>
      </c>
      <c r="S1105">
        <f t="shared" si="318"/>
        <v>0</v>
      </c>
      <c r="T1105">
        <f>SUM($S$4:S1105)</f>
        <v>4025305.2844836693</v>
      </c>
      <c r="U1105">
        <f t="shared" si="319"/>
        <v>1.1181403568010193</v>
      </c>
      <c r="V1105" s="21">
        <f t="shared" si="320"/>
        <v>1</v>
      </c>
      <c r="W1105" s="28">
        <f t="shared" si="321"/>
        <v>-6437.2429372131146</v>
      </c>
      <c r="X1105" s="28"/>
      <c r="Y1105">
        <f>SUM($W$4:W1105)</f>
        <v>-1490100.4798929582</v>
      </c>
      <c r="Z1105">
        <f t="shared" si="308"/>
        <v>0.41391679997026615</v>
      </c>
      <c r="AA1105">
        <f t="shared" si="322"/>
        <v>-6.4372429372130346</v>
      </c>
      <c r="AB1105">
        <f t="shared" si="324"/>
        <v>1</v>
      </c>
      <c r="AC1105">
        <f t="shared" si="323"/>
        <v>-9.1101543209876645</v>
      </c>
      <c r="AD1105">
        <f t="shared" ref="AD1105:AD1168" si="325">W1105*0.8/1000*-1</f>
        <v>5.1497943497704917</v>
      </c>
      <c r="AE1105">
        <f>SUM($AD$4:AD1105)/3600</f>
        <v>0.33113343997621314</v>
      </c>
    </row>
    <row r="1106" spans="1:31" x14ac:dyDescent="0.3">
      <c r="A1106" s="11" t="s">
        <v>25</v>
      </c>
      <c r="B1106" s="11">
        <v>1102</v>
      </c>
      <c r="C1106" s="11">
        <v>80</v>
      </c>
      <c r="D1106" s="3">
        <f t="shared" si="309"/>
        <v>16.222222222222221</v>
      </c>
      <c r="E1106" s="12">
        <v>58.4</v>
      </c>
      <c r="F1106" s="21">
        <f t="shared" si="310"/>
        <v>-0.26388888888888867</v>
      </c>
      <c r="G1106" s="5">
        <f t="shared" si="311"/>
        <v>29.2</v>
      </c>
      <c r="H1106" s="5">
        <f t="shared" si="312"/>
        <v>37521.331391567765</v>
      </c>
      <c r="I1106">
        <f>SUM($D$4:D1106)</f>
        <v>8749.3055555555638</v>
      </c>
      <c r="J1106">
        <f t="shared" si="313"/>
        <v>16.222222222222626</v>
      </c>
      <c r="K1106">
        <f>Data!$B$4*9.81*0.012</f>
        <v>166.57380000000003</v>
      </c>
      <c r="L1106" s="22">
        <f t="shared" si="314"/>
        <v>106.3441029333333</v>
      </c>
      <c r="M1106" s="22">
        <f>SUM($L$4:L1106)</f>
        <v>43557.366362524976</v>
      </c>
      <c r="N1106" s="22">
        <f t="shared" si="315"/>
        <v>43.557366362524974</v>
      </c>
      <c r="O1106">
        <f>Data!$B$4*F1106</f>
        <v>-373.40277777777749</v>
      </c>
      <c r="P1106" s="23">
        <f t="shared" si="316"/>
        <v>-100.48487484444416</v>
      </c>
      <c r="Q1106" s="23">
        <f>SUM($P$4:P1106)/10000</f>
        <v>25.034097609585846</v>
      </c>
      <c r="R1106" s="21">
        <f t="shared" si="317"/>
        <v>0</v>
      </c>
      <c r="S1106">
        <f t="shared" si="318"/>
        <v>0</v>
      </c>
      <c r="T1106">
        <f>SUM($S$4:S1106)</f>
        <v>4025305.2844836693</v>
      </c>
      <c r="U1106">
        <f t="shared" si="319"/>
        <v>1.1181403568010193</v>
      </c>
      <c r="V1106" s="21">
        <f t="shared" si="320"/>
        <v>1</v>
      </c>
      <c r="W1106" s="28">
        <f t="shared" si="321"/>
        <v>-1630.0879696988015</v>
      </c>
      <c r="X1106" s="28"/>
      <c r="Y1106">
        <f>SUM($W$4:W1106)</f>
        <v>-1491730.5678626569</v>
      </c>
      <c r="Z1106">
        <f t="shared" si="308"/>
        <v>0.41436960218407137</v>
      </c>
      <c r="AA1106">
        <f t="shared" si="322"/>
        <v>-1.6300879696987609</v>
      </c>
      <c r="AB1106">
        <f t="shared" si="324"/>
        <v>1</v>
      </c>
      <c r="AC1106">
        <f t="shared" si="323"/>
        <v>-3.2017650462963156</v>
      </c>
      <c r="AD1106">
        <f t="shared" si="325"/>
        <v>1.3040703757590413</v>
      </c>
      <c r="AE1106">
        <f>SUM($AD$4:AD1106)/3600</f>
        <v>0.3314956817472573</v>
      </c>
    </row>
    <row r="1107" spans="1:31" x14ac:dyDescent="0.3">
      <c r="A1107" s="11" t="s">
        <v>25</v>
      </c>
      <c r="B1107" s="11">
        <v>1103</v>
      </c>
      <c r="C1107" s="11">
        <v>81</v>
      </c>
      <c r="D1107" s="3">
        <f t="shared" si="309"/>
        <v>16.333333333333332</v>
      </c>
      <c r="E1107" s="12">
        <v>58.8</v>
      </c>
      <c r="F1107" s="21">
        <f t="shared" si="310"/>
        <v>-1.3888888888889086E-2</v>
      </c>
      <c r="G1107" s="5">
        <f t="shared" si="311"/>
        <v>29.4</v>
      </c>
      <c r="H1107" s="5">
        <f t="shared" si="312"/>
        <v>-5006.0908182006824</v>
      </c>
      <c r="I1107">
        <f>SUM($D$4:D1107)</f>
        <v>8765.6388888888978</v>
      </c>
      <c r="J1107">
        <f t="shared" si="313"/>
        <v>16.33333333333394</v>
      </c>
      <c r="K1107">
        <f>Data!$B$4*9.81*0.012</f>
        <v>166.57380000000003</v>
      </c>
      <c r="L1107" s="22">
        <f t="shared" si="314"/>
        <v>107.80586039999996</v>
      </c>
      <c r="M1107" s="22">
        <f>SUM($L$4:L1107)</f>
        <v>43665.172222924979</v>
      </c>
      <c r="N1107" s="22">
        <f t="shared" si="315"/>
        <v>43.66517222292498</v>
      </c>
      <c r="O1107">
        <f>Data!$B$4*F1107</f>
        <v>-19.652777777778056</v>
      </c>
      <c r="P1107" s="23">
        <f t="shared" si="316"/>
        <v>254.72688262222192</v>
      </c>
      <c r="Q1107" s="23">
        <f>SUM($P$4:P1107)/10000</f>
        <v>25.059570297848069</v>
      </c>
      <c r="R1107" s="21">
        <f t="shared" si="317"/>
        <v>0</v>
      </c>
      <c r="S1107">
        <f t="shared" si="318"/>
        <v>0</v>
      </c>
      <c r="T1107">
        <f>SUM($S$4:S1107)</f>
        <v>4025305.2844836693</v>
      </c>
      <c r="U1107">
        <f t="shared" si="319"/>
        <v>1.1181403568010193</v>
      </c>
      <c r="V1107" s="21">
        <f t="shared" si="320"/>
        <v>0</v>
      </c>
      <c r="W1107">
        <f t="shared" si="321"/>
        <v>0</v>
      </c>
      <c r="Y1107">
        <f>SUM($W$4:W1107)</f>
        <v>-1491730.5678626569</v>
      </c>
      <c r="Z1107">
        <f t="shared" si="308"/>
        <v>0.41436960218407137</v>
      </c>
      <c r="AA1107">
        <f t="shared" si="322"/>
        <v>4.160539082829624</v>
      </c>
      <c r="AB1107">
        <f t="shared" si="324"/>
        <v>0</v>
      </c>
      <c r="AC1107">
        <f t="shared" si="323"/>
        <v>2.5592283950617141</v>
      </c>
      <c r="AD1107">
        <f t="shared" si="325"/>
        <v>0</v>
      </c>
      <c r="AE1107">
        <f>SUM($AD$4:AD1107)/3600</f>
        <v>0.3314956817472573</v>
      </c>
    </row>
    <row r="1108" spans="1:31" x14ac:dyDescent="0.3">
      <c r="A1108" s="11" t="s">
        <v>25</v>
      </c>
      <c r="B1108" s="11">
        <v>1104</v>
      </c>
      <c r="C1108" s="11">
        <v>82</v>
      </c>
      <c r="D1108" s="3">
        <f t="shared" si="309"/>
        <v>16.722222222222221</v>
      </c>
      <c r="E1108" s="12">
        <v>60.2</v>
      </c>
      <c r="F1108" s="21">
        <f t="shared" si="310"/>
        <v>0.25000000000000061</v>
      </c>
      <c r="G1108" s="5">
        <f t="shared" si="311"/>
        <v>30.1</v>
      </c>
      <c r="H1108" s="5">
        <f t="shared" si="312"/>
        <v>224038.50198379249</v>
      </c>
      <c r="I1108">
        <f>SUM($D$4:D1108)</f>
        <v>8782.3611111111204</v>
      </c>
      <c r="J1108">
        <f t="shared" si="313"/>
        <v>16.722222222222626</v>
      </c>
      <c r="K1108">
        <f>Data!$B$4*9.81*0.012</f>
        <v>166.57380000000003</v>
      </c>
      <c r="L1108" s="22">
        <f t="shared" si="314"/>
        <v>113.00058723333331</v>
      </c>
      <c r="M1108" s="22">
        <f>SUM($L$4:L1108)</f>
        <v>43778.172810158314</v>
      </c>
      <c r="N1108" s="22">
        <f t="shared" si="315"/>
        <v>43.778172810158317</v>
      </c>
      <c r="O1108">
        <f>Data!$B$4*F1108</f>
        <v>353.75000000000085</v>
      </c>
      <c r="P1108" s="23">
        <f t="shared" si="316"/>
        <v>633.32438723333416</v>
      </c>
      <c r="Q1108" s="23">
        <f>SUM($P$4:P1108)/10000</f>
        <v>25.122902736571401</v>
      </c>
      <c r="R1108" s="21">
        <f t="shared" si="317"/>
        <v>1</v>
      </c>
      <c r="S1108">
        <f t="shared" si="318"/>
        <v>10590.591142068788</v>
      </c>
      <c r="T1108">
        <f>SUM($S$4:S1108)</f>
        <v>4035895.8756257379</v>
      </c>
      <c r="U1108">
        <f t="shared" si="319"/>
        <v>1.1210821876738162</v>
      </c>
      <c r="V1108" s="21">
        <f t="shared" si="320"/>
        <v>0</v>
      </c>
      <c r="W1108">
        <f t="shared" si="321"/>
        <v>0</v>
      </c>
      <c r="Y1108">
        <f>SUM($W$4:W1108)</f>
        <v>-1491730.5678626569</v>
      </c>
      <c r="Z1108">
        <f t="shared" si="308"/>
        <v>0.41436960218407137</v>
      </c>
      <c r="AA1108">
        <f t="shared" si="322"/>
        <v>10.590591142068531</v>
      </c>
      <c r="AB1108">
        <f t="shared" si="324"/>
        <v>0</v>
      </c>
      <c r="AC1108">
        <f t="shared" si="323"/>
        <v>9.0948688271605125</v>
      </c>
      <c r="AD1108">
        <f t="shared" si="325"/>
        <v>0</v>
      </c>
      <c r="AE1108">
        <f>SUM($AD$4:AD1108)/3600</f>
        <v>0.3314956817472573</v>
      </c>
    </row>
    <row r="1109" spans="1:31" x14ac:dyDescent="0.3">
      <c r="A1109" s="11" t="s">
        <v>25</v>
      </c>
      <c r="B1109" s="11">
        <v>1105</v>
      </c>
      <c r="C1109" s="11">
        <v>83</v>
      </c>
      <c r="D1109" s="3">
        <f t="shared" si="309"/>
        <v>17.305555555555554</v>
      </c>
      <c r="E1109" s="12">
        <v>62.3</v>
      </c>
      <c r="F1109" s="21">
        <f t="shared" si="310"/>
        <v>0.4861111111111111</v>
      </c>
      <c r="G1109" s="5">
        <f t="shared" si="311"/>
        <v>31.15</v>
      </c>
      <c r="H1109" s="5">
        <f t="shared" si="312"/>
        <v>670955.67464004527</v>
      </c>
      <c r="I1109">
        <f>SUM($D$4:D1109)</f>
        <v>8799.6666666666752</v>
      </c>
      <c r="J1109">
        <f t="shared" si="313"/>
        <v>17.305555555554747</v>
      </c>
      <c r="K1109">
        <f>Data!$B$4*9.81*0.012</f>
        <v>166.57380000000003</v>
      </c>
      <c r="L1109" s="22">
        <f t="shared" si="314"/>
        <v>121.02185660833329</v>
      </c>
      <c r="M1109" s="22">
        <f>SUM($L$4:L1109)</f>
        <v>43899.194666766649</v>
      </c>
      <c r="N1109" s="22">
        <f t="shared" si="315"/>
        <v>43.899194666766647</v>
      </c>
      <c r="O1109">
        <f>Data!$B$4*F1109</f>
        <v>687.84722222222217</v>
      </c>
      <c r="P1109" s="23">
        <f t="shared" si="316"/>
        <v>975.44287883055551</v>
      </c>
      <c r="Q1109" s="23">
        <f>SUM($P$4:P1109)/10000</f>
        <v>25.220447024454458</v>
      </c>
      <c r="R1109" s="21">
        <f t="shared" si="317"/>
        <v>1</v>
      </c>
      <c r="S1109">
        <f t="shared" si="318"/>
        <v>16880.580930872435</v>
      </c>
      <c r="T1109">
        <f>SUM($S$4:S1109)</f>
        <v>4052776.4565566103</v>
      </c>
      <c r="U1109">
        <f t="shared" si="319"/>
        <v>1.1257712379323916</v>
      </c>
      <c r="V1109" s="21">
        <f t="shared" si="320"/>
        <v>0</v>
      </c>
      <c r="W1109">
        <f t="shared" si="321"/>
        <v>0</v>
      </c>
      <c r="Y1109">
        <f>SUM($W$4:W1109)</f>
        <v>-1491730.5678626569</v>
      </c>
      <c r="Z1109">
        <f t="shared" si="308"/>
        <v>0.41436960218407137</v>
      </c>
      <c r="AA1109">
        <f t="shared" si="322"/>
        <v>16.880580930873226</v>
      </c>
      <c r="AB1109">
        <f t="shared" si="324"/>
        <v>0</v>
      </c>
      <c r="AC1109">
        <f t="shared" si="323"/>
        <v>14.043547453703685</v>
      </c>
      <c r="AD1109">
        <f t="shared" si="325"/>
        <v>0</v>
      </c>
      <c r="AE1109">
        <f>SUM($AD$4:AD1109)/3600</f>
        <v>0.3314956817472573</v>
      </c>
    </row>
    <row r="1110" spans="1:31" x14ac:dyDescent="0.3">
      <c r="A1110" s="11" t="s">
        <v>25</v>
      </c>
      <c r="B1110" s="11">
        <v>1106</v>
      </c>
      <c r="C1110" s="11">
        <v>84</v>
      </c>
      <c r="D1110" s="3">
        <f t="shared" si="309"/>
        <v>17.75</v>
      </c>
      <c r="E1110" s="12">
        <v>63.9</v>
      </c>
      <c r="F1110" s="21">
        <f t="shared" si="310"/>
        <v>0.51388888888888828</v>
      </c>
      <c r="G1110" s="5">
        <f t="shared" si="311"/>
        <v>31.95</v>
      </c>
      <c r="H1110" s="5">
        <f t="shared" si="312"/>
        <v>742455.32132463995</v>
      </c>
      <c r="I1110">
        <f>SUM($D$4:D1110)</f>
        <v>8817.4166666666752</v>
      </c>
      <c r="J1110">
        <f t="shared" si="313"/>
        <v>17.75</v>
      </c>
      <c r="K1110">
        <f>Data!$B$4*9.81*0.012</f>
        <v>166.57380000000003</v>
      </c>
      <c r="L1110" s="22">
        <f t="shared" si="314"/>
        <v>127.31789047499998</v>
      </c>
      <c r="M1110" s="22">
        <f>SUM($L$4:L1110)</f>
        <v>44026.512557241651</v>
      </c>
      <c r="N1110" s="22">
        <f t="shared" si="315"/>
        <v>44.026512557241652</v>
      </c>
      <c r="O1110">
        <f>Data!$B$4*F1110</f>
        <v>727.15277777777692</v>
      </c>
      <c r="P1110" s="23">
        <f t="shared" si="316"/>
        <v>1021.0444682527769</v>
      </c>
      <c r="Q1110" s="23">
        <f>SUM($P$4:P1110)/10000</f>
        <v>25.322551471279738</v>
      </c>
      <c r="R1110" s="21">
        <f t="shared" si="317"/>
        <v>1</v>
      </c>
      <c r="S1110">
        <f t="shared" si="318"/>
        <v>18123.539311486791</v>
      </c>
      <c r="T1110">
        <f>SUM($S$4:S1110)</f>
        <v>4070899.9958680971</v>
      </c>
      <c r="U1110">
        <f t="shared" si="319"/>
        <v>1.1308055544078048</v>
      </c>
      <c r="V1110" s="21">
        <f t="shared" si="320"/>
        <v>0</v>
      </c>
      <c r="W1110">
        <f t="shared" si="321"/>
        <v>0</v>
      </c>
      <c r="Y1110">
        <f>SUM($W$4:W1110)</f>
        <v>-1491730.5678626569</v>
      </c>
      <c r="Z1110">
        <f t="shared" si="308"/>
        <v>0.41436960218407137</v>
      </c>
      <c r="AA1110">
        <f t="shared" si="322"/>
        <v>18.123539311486791</v>
      </c>
      <c r="AB1110">
        <f t="shared" si="324"/>
        <v>0</v>
      </c>
      <c r="AC1110">
        <f t="shared" si="323"/>
        <v>11.023024691358071</v>
      </c>
      <c r="AD1110">
        <f t="shared" si="325"/>
        <v>0</v>
      </c>
      <c r="AE1110">
        <f>SUM($AD$4:AD1110)/3600</f>
        <v>0.3314956817472573</v>
      </c>
    </row>
    <row r="1111" spans="1:31" x14ac:dyDescent="0.3">
      <c r="A1111" s="11" t="s">
        <v>25</v>
      </c>
      <c r="B1111" s="11">
        <v>1107</v>
      </c>
      <c r="C1111" s="11">
        <v>85</v>
      </c>
      <c r="D1111" s="3">
        <f t="shared" si="309"/>
        <v>17.916666666666668</v>
      </c>
      <c r="E1111" s="12">
        <v>64.5</v>
      </c>
      <c r="F1111" s="21">
        <f t="shared" si="310"/>
        <v>0.30555555555555597</v>
      </c>
      <c r="G1111" s="5">
        <f t="shared" si="311"/>
        <v>32.25</v>
      </c>
      <c r="H1111" s="5">
        <f t="shared" si="312"/>
        <v>315042.07373691234</v>
      </c>
      <c r="I1111">
        <f>SUM($D$4:D1111)</f>
        <v>8835.3333333333412</v>
      </c>
      <c r="J1111">
        <f t="shared" si="313"/>
        <v>17.91666666666606</v>
      </c>
      <c r="K1111">
        <f>Data!$B$4*9.81*0.012</f>
        <v>166.57380000000003</v>
      </c>
      <c r="L1111" s="22">
        <f t="shared" si="314"/>
        <v>129.720061875</v>
      </c>
      <c r="M1111" s="22">
        <f>SUM($L$4:L1111)</f>
        <v>44156.23261911665</v>
      </c>
      <c r="N1111" s="22">
        <f t="shared" si="315"/>
        <v>44.156232619116651</v>
      </c>
      <c r="O1111">
        <f>Data!$B$4*F1111</f>
        <v>432.36111111111171</v>
      </c>
      <c r="P1111" s="23">
        <f t="shared" si="316"/>
        <v>728.65497298611172</v>
      </c>
      <c r="Q1111" s="23">
        <f>SUM($P$4:P1111)/10000</f>
        <v>25.395416968578349</v>
      </c>
      <c r="R1111" s="21">
        <f t="shared" si="317"/>
        <v>1</v>
      </c>
      <c r="S1111">
        <f t="shared" si="318"/>
        <v>13055.068266000726</v>
      </c>
      <c r="T1111">
        <f>SUM($S$4:S1111)</f>
        <v>4083955.0641340977</v>
      </c>
      <c r="U1111">
        <f t="shared" si="319"/>
        <v>1.1344319622594716</v>
      </c>
      <c r="V1111" s="21">
        <f t="shared" si="320"/>
        <v>0</v>
      </c>
      <c r="W1111">
        <f t="shared" si="321"/>
        <v>0</v>
      </c>
      <c r="Y1111">
        <f>SUM($W$4:W1111)</f>
        <v>-1491730.5678626569</v>
      </c>
      <c r="Z1111">
        <f t="shared" si="308"/>
        <v>0.41436960218407137</v>
      </c>
      <c r="AA1111">
        <f t="shared" si="322"/>
        <v>13.05506826600117</v>
      </c>
      <c r="AB1111">
        <f t="shared" si="324"/>
        <v>0</v>
      </c>
      <c r="AC1111">
        <f t="shared" si="323"/>
        <v>4.205694444444493</v>
      </c>
      <c r="AD1111">
        <f t="shared" si="325"/>
        <v>0</v>
      </c>
      <c r="AE1111">
        <f>SUM($AD$4:AD1111)/3600</f>
        <v>0.3314956817472573</v>
      </c>
    </row>
    <row r="1112" spans="1:31" x14ac:dyDescent="0.3">
      <c r="A1112" s="11" t="s">
        <v>25</v>
      </c>
      <c r="B1112" s="11">
        <v>1108</v>
      </c>
      <c r="C1112" s="11">
        <v>86</v>
      </c>
      <c r="D1112" s="3">
        <f t="shared" si="309"/>
        <v>17.888888888888889</v>
      </c>
      <c r="E1112" s="12">
        <v>64.400000000000006</v>
      </c>
      <c r="F1112" s="21">
        <f t="shared" si="310"/>
        <v>6.9444444444445433E-2</v>
      </c>
      <c r="G1112" s="5">
        <f t="shared" si="311"/>
        <v>32.200000000000003</v>
      </c>
      <c r="H1112" s="5">
        <f t="shared" si="312"/>
        <v>38731.284666559332</v>
      </c>
      <c r="I1112">
        <f>SUM($D$4:D1112)</f>
        <v>8853.2222222222299</v>
      </c>
      <c r="J1112">
        <f t="shared" si="313"/>
        <v>17.888888888888687</v>
      </c>
      <c r="K1112">
        <f>Data!$B$4*9.81*0.012</f>
        <v>166.57380000000003</v>
      </c>
      <c r="L1112" s="22">
        <f t="shared" si="314"/>
        <v>129.31814093333332</v>
      </c>
      <c r="M1112" s="22">
        <f>SUM($L$4:L1112)</f>
        <v>44285.550760049984</v>
      </c>
      <c r="N1112" s="22">
        <f t="shared" si="315"/>
        <v>44.285550760049986</v>
      </c>
      <c r="O1112">
        <f>Data!$B$4*F1112</f>
        <v>98.263888888890293</v>
      </c>
      <c r="P1112" s="23">
        <f t="shared" si="316"/>
        <v>394.15582982222361</v>
      </c>
      <c r="Q1112" s="23">
        <f>SUM($P$4:P1112)/10000</f>
        <v>25.434832551560572</v>
      </c>
      <c r="R1112" s="21">
        <f t="shared" si="317"/>
        <v>1</v>
      </c>
      <c r="S1112">
        <f t="shared" si="318"/>
        <v>7051.0098445974763</v>
      </c>
      <c r="T1112">
        <f>SUM($S$4:S1112)</f>
        <v>4091006.0739786951</v>
      </c>
      <c r="U1112">
        <f t="shared" si="319"/>
        <v>1.1363905761051931</v>
      </c>
      <c r="V1112" s="21">
        <f t="shared" si="320"/>
        <v>0</v>
      </c>
      <c r="W1112">
        <f t="shared" si="321"/>
        <v>0</v>
      </c>
      <c r="Y1112">
        <f>SUM($W$4:W1112)</f>
        <v>-1491730.5678626569</v>
      </c>
      <c r="Z1112">
        <f t="shared" si="308"/>
        <v>0.41436960218407137</v>
      </c>
      <c r="AA1112">
        <f t="shared" si="322"/>
        <v>7.0510098445975551</v>
      </c>
      <c r="AB1112">
        <f t="shared" si="324"/>
        <v>0</v>
      </c>
      <c r="AC1112">
        <f t="shared" si="323"/>
        <v>-0.70367862654325208</v>
      </c>
      <c r="AD1112">
        <f t="shared" si="325"/>
        <v>0</v>
      </c>
      <c r="AE1112">
        <f>SUM($AD$4:AD1112)/3600</f>
        <v>0.3314956817472573</v>
      </c>
    </row>
    <row r="1113" spans="1:31" x14ac:dyDescent="0.3">
      <c r="A1113" s="11" t="s">
        <v>25</v>
      </c>
      <c r="B1113" s="11">
        <v>1109</v>
      </c>
      <c r="C1113" s="11">
        <v>87</v>
      </c>
      <c r="D1113" s="3">
        <f t="shared" si="309"/>
        <v>17.638888888888889</v>
      </c>
      <c r="E1113" s="12">
        <v>63.5</v>
      </c>
      <c r="F1113" s="21">
        <f t="shared" si="310"/>
        <v>-0.1388888888888889</v>
      </c>
      <c r="G1113" s="5">
        <f t="shared" si="311"/>
        <v>31.75</v>
      </c>
      <c r="H1113" s="5">
        <f t="shared" si="312"/>
        <v>-18822.435620032789</v>
      </c>
      <c r="I1113">
        <f>SUM($D$4:D1113)</f>
        <v>8870.8611111111186</v>
      </c>
      <c r="J1113">
        <f t="shared" si="313"/>
        <v>17.638888888888687</v>
      </c>
      <c r="K1113">
        <f>Data!$B$4*9.81*0.012</f>
        <v>166.57380000000003</v>
      </c>
      <c r="L1113" s="22">
        <f t="shared" si="314"/>
        <v>125.72891520833332</v>
      </c>
      <c r="M1113" s="22">
        <f>SUM($L$4:L1113)</f>
        <v>44411.279675258316</v>
      </c>
      <c r="N1113" s="22">
        <f t="shared" si="315"/>
        <v>44.411279675258314</v>
      </c>
      <c r="O1113">
        <f>Data!$B$4*F1113</f>
        <v>-196.5277777777778</v>
      </c>
      <c r="P1113" s="23">
        <f t="shared" si="316"/>
        <v>95.774937430555525</v>
      </c>
      <c r="Q1113" s="23">
        <f>SUM($P$4:P1113)/10000</f>
        <v>25.444410045303627</v>
      </c>
      <c r="R1113" s="21">
        <f t="shared" si="317"/>
        <v>0</v>
      </c>
      <c r="S1113">
        <f t="shared" si="318"/>
        <v>0</v>
      </c>
      <c r="T1113">
        <f>SUM($S$4:S1113)</f>
        <v>4091006.0739786951</v>
      </c>
      <c r="U1113">
        <f t="shared" si="319"/>
        <v>1.1363905761051931</v>
      </c>
      <c r="V1113" s="21">
        <f t="shared" si="320"/>
        <v>0</v>
      </c>
      <c r="W1113">
        <f t="shared" si="321"/>
        <v>0</v>
      </c>
      <c r="Y1113">
        <f>SUM($W$4:W1113)</f>
        <v>-1491730.5678626569</v>
      </c>
      <c r="Z1113">
        <f t="shared" si="308"/>
        <v>0.41436960218407137</v>
      </c>
      <c r="AA1113">
        <f t="shared" si="322"/>
        <v>1.6893634796778545</v>
      </c>
      <c r="AB1113">
        <f t="shared" si="324"/>
        <v>0</v>
      </c>
      <c r="AC1113">
        <f t="shared" si="323"/>
        <v>-6.2839756944444538</v>
      </c>
      <c r="AD1113">
        <f t="shared" si="325"/>
        <v>0</v>
      </c>
      <c r="AE1113">
        <f>SUM($AD$4:AD1113)/3600</f>
        <v>0.3314956817472573</v>
      </c>
    </row>
    <row r="1114" spans="1:31" x14ac:dyDescent="0.3">
      <c r="A1114" s="11" t="s">
        <v>25</v>
      </c>
      <c r="B1114" s="11">
        <v>1110</v>
      </c>
      <c r="C1114" s="11">
        <v>88</v>
      </c>
      <c r="D1114" s="3">
        <f t="shared" si="309"/>
        <v>17.222222222222221</v>
      </c>
      <c r="E1114" s="12">
        <v>62</v>
      </c>
      <c r="F1114" s="21">
        <f t="shared" si="310"/>
        <v>-0.33333333333333409</v>
      </c>
      <c r="G1114" s="5">
        <f t="shared" si="311"/>
        <v>31</v>
      </c>
      <c r="H1114" s="5">
        <f t="shared" si="312"/>
        <v>87368.582272222935</v>
      </c>
      <c r="I1114">
        <f>SUM($D$4:D1114)</f>
        <v>8888.0833333333412</v>
      </c>
      <c r="J1114">
        <f t="shared" si="313"/>
        <v>17.222222222222626</v>
      </c>
      <c r="K1114">
        <f>Data!$B$4*9.81*0.012</f>
        <v>166.57380000000003</v>
      </c>
      <c r="L1114" s="22">
        <f t="shared" si="314"/>
        <v>119.8591233333333</v>
      </c>
      <c r="M1114" s="22">
        <f>SUM($L$4:L1114)</f>
        <v>44531.138798591652</v>
      </c>
      <c r="N1114" s="22">
        <f t="shared" si="315"/>
        <v>44.531138798591648</v>
      </c>
      <c r="O1114">
        <f>Data!$B$4*F1114</f>
        <v>-471.66666666666777</v>
      </c>
      <c r="P1114" s="23">
        <f t="shared" si="316"/>
        <v>-185.23374333333442</v>
      </c>
      <c r="Q1114" s="23">
        <f>SUM($P$4:P1114)/10000</f>
        <v>25.425886670970289</v>
      </c>
      <c r="R1114" s="21">
        <f t="shared" si="317"/>
        <v>0</v>
      </c>
      <c r="S1114">
        <f t="shared" si="318"/>
        <v>0</v>
      </c>
      <c r="T1114">
        <f>SUM($S$4:S1114)</f>
        <v>4091006.0739786951</v>
      </c>
      <c r="U1114">
        <f t="shared" si="319"/>
        <v>1.1363905761051931</v>
      </c>
      <c r="V1114" s="21">
        <f t="shared" si="320"/>
        <v>1</v>
      </c>
      <c r="W1114" s="28">
        <f t="shared" si="321"/>
        <v>-3190.1366907408342</v>
      </c>
      <c r="X1114" s="28">
        <f>SUM(W1114:W1115)</f>
        <v>-6057.2572150519354</v>
      </c>
      <c r="Y1114">
        <f>SUM($W$4:W1114)</f>
        <v>-1494920.7045533978</v>
      </c>
      <c r="Z1114">
        <f t="shared" si="308"/>
        <v>0.41525575126483272</v>
      </c>
      <c r="AA1114">
        <f t="shared" si="322"/>
        <v>-3.1901366907407591</v>
      </c>
      <c r="AB1114">
        <f t="shared" si="324"/>
        <v>1</v>
      </c>
      <c r="AC1114">
        <f t="shared" si="323"/>
        <v>-10.276765046296315</v>
      </c>
      <c r="AD1114">
        <f t="shared" si="325"/>
        <v>2.5521093525926677</v>
      </c>
      <c r="AE1114">
        <f>SUM($AD$4:AD1114)/3600</f>
        <v>0.33220460101186639</v>
      </c>
    </row>
    <row r="1115" spans="1:31" x14ac:dyDescent="0.3">
      <c r="A1115" s="11" t="s">
        <v>25</v>
      </c>
      <c r="B1115" s="11">
        <v>1111</v>
      </c>
      <c r="C1115" s="11">
        <v>89</v>
      </c>
      <c r="D1115" s="3">
        <f t="shared" si="309"/>
        <v>17</v>
      </c>
      <c r="E1115" s="12">
        <v>61.2</v>
      </c>
      <c r="F1115" s="21">
        <f t="shared" si="310"/>
        <v>-0.31944444444444403</v>
      </c>
      <c r="G1115" s="5">
        <f t="shared" si="311"/>
        <v>30.6</v>
      </c>
      <c r="H1115" s="5">
        <f t="shared" si="312"/>
        <v>76234.017535706414</v>
      </c>
      <c r="I1115">
        <f>SUM($D$4:D1115)</f>
        <v>8905.0833333333412</v>
      </c>
      <c r="J1115">
        <f t="shared" si="313"/>
        <v>17</v>
      </c>
      <c r="K1115">
        <f>Data!$B$4*9.81*0.012</f>
        <v>166.57380000000003</v>
      </c>
      <c r="L1115" s="22">
        <f t="shared" si="314"/>
        <v>116.78594039999999</v>
      </c>
      <c r="M1115" s="22">
        <f>SUM($L$4:L1115)</f>
        <v>44647.924738991649</v>
      </c>
      <c r="N1115" s="22">
        <f t="shared" si="315"/>
        <v>44.647924738991648</v>
      </c>
      <c r="O1115">
        <f>Data!$B$4*F1115</f>
        <v>-452.01388888888829</v>
      </c>
      <c r="P1115" s="23">
        <f t="shared" si="316"/>
        <v>-168.65414848888827</v>
      </c>
      <c r="Q1115" s="23">
        <f>SUM($P$4:P1115)/10000</f>
        <v>25.409021256121402</v>
      </c>
      <c r="R1115" s="21">
        <f t="shared" si="317"/>
        <v>0</v>
      </c>
      <c r="S1115">
        <f t="shared" si="318"/>
        <v>0</v>
      </c>
      <c r="T1115">
        <f>SUM($S$4:S1115)</f>
        <v>4091006.0739786951</v>
      </c>
      <c r="U1115">
        <f t="shared" si="319"/>
        <v>1.1363905761051931</v>
      </c>
      <c r="V1115" s="21">
        <f t="shared" si="320"/>
        <v>1</v>
      </c>
      <c r="W1115" s="28">
        <f t="shared" si="321"/>
        <v>-2867.1205243111008</v>
      </c>
      <c r="X1115" s="28"/>
      <c r="Y1115">
        <f>SUM($W$4:W1115)</f>
        <v>-1497787.825077709</v>
      </c>
      <c r="Z1115">
        <f t="shared" si="308"/>
        <v>0.41605217363269698</v>
      </c>
      <c r="AA1115">
        <f t="shared" si="322"/>
        <v>-2.8671205243111006</v>
      </c>
      <c r="AB1115">
        <f t="shared" si="324"/>
        <v>1</v>
      </c>
      <c r="AC1115">
        <f t="shared" si="323"/>
        <v>-5.3804938271604721</v>
      </c>
      <c r="AD1115">
        <f t="shared" si="325"/>
        <v>2.2936964194488807</v>
      </c>
      <c r="AE1115">
        <f>SUM($AD$4:AD1115)/3600</f>
        <v>0.33284173890615776</v>
      </c>
    </row>
    <row r="1116" spans="1:31" x14ac:dyDescent="0.3">
      <c r="A1116" s="11" t="s">
        <v>25</v>
      </c>
      <c r="B1116" s="11">
        <v>1112</v>
      </c>
      <c r="C1116" s="11">
        <v>90</v>
      </c>
      <c r="D1116" s="3">
        <f t="shared" si="309"/>
        <v>17.027777777777775</v>
      </c>
      <c r="E1116" s="12">
        <v>61.3</v>
      </c>
      <c r="F1116" s="21">
        <f t="shared" si="310"/>
        <v>-9.7222222222222612E-2</v>
      </c>
      <c r="G1116" s="5">
        <f t="shared" si="311"/>
        <v>30.65</v>
      </c>
      <c r="H1116" s="5">
        <f t="shared" si="312"/>
        <v>-20108.836761504437</v>
      </c>
      <c r="I1116">
        <f>SUM($D$4:D1116)</f>
        <v>8922.1111111111186</v>
      </c>
      <c r="J1116">
        <f t="shared" si="313"/>
        <v>17.027777777777374</v>
      </c>
      <c r="K1116">
        <f>Data!$B$4*9.81*0.012</f>
        <v>166.57380000000003</v>
      </c>
      <c r="L1116" s="22">
        <f t="shared" si="314"/>
        <v>117.16790560833329</v>
      </c>
      <c r="M1116" s="22">
        <f>SUM($L$4:L1116)</f>
        <v>44765.092644599979</v>
      </c>
      <c r="N1116" s="22">
        <f t="shared" si="315"/>
        <v>44.765092644599981</v>
      </c>
      <c r="O1116">
        <f>Data!$B$4*F1116</f>
        <v>-137.569444444445</v>
      </c>
      <c r="P1116" s="23">
        <f t="shared" si="316"/>
        <v>146.17226116388829</v>
      </c>
      <c r="Q1116" s="23">
        <f>SUM($P$4:P1116)/10000</f>
        <v>25.423638482237791</v>
      </c>
      <c r="R1116" s="21">
        <f t="shared" si="317"/>
        <v>0</v>
      </c>
      <c r="S1116">
        <f t="shared" si="318"/>
        <v>0</v>
      </c>
      <c r="T1116">
        <f>SUM($S$4:S1116)</f>
        <v>4091006.0739786951</v>
      </c>
      <c r="U1116">
        <f t="shared" si="319"/>
        <v>1.1363905761051931</v>
      </c>
      <c r="V1116" s="21">
        <f t="shared" si="320"/>
        <v>0</v>
      </c>
      <c r="W1116">
        <f t="shared" si="321"/>
        <v>0</v>
      </c>
      <c r="Y1116">
        <f>SUM($W$4:W1116)</f>
        <v>-1497787.825077709</v>
      </c>
      <c r="Z1116">
        <f t="shared" si="308"/>
        <v>0.41605217363269698</v>
      </c>
      <c r="AA1116">
        <f t="shared" si="322"/>
        <v>2.4889887803739863</v>
      </c>
      <c r="AB1116">
        <f t="shared" si="324"/>
        <v>0</v>
      </c>
      <c r="AC1116">
        <f t="shared" si="323"/>
        <v>0.66874035493820549</v>
      </c>
      <c r="AD1116">
        <f t="shared" si="325"/>
        <v>0</v>
      </c>
      <c r="AE1116">
        <f>SUM($AD$4:AD1116)/3600</f>
        <v>0.33284173890615776</v>
      </c>
    </row>
    <row r="1117" spans="1:31" x14ac:dyDescent="0.3">
      <c r="A1117" s="11" t="s">
        <v>25</v>
      </c>
      <c r="B1117" s="11">
        <v>1113</v>
      </c>
      <c r="C1117" s="11">
        <v>91</v>
      </c>
      <c r="D1117" s="3">
        <f t="shared" si="309"/>
        <v>17.388888888888889</v>
      </c>
      <c r="E1117" s="12">
        <v>62.6</v>
      </c>
      <c r="F1117" s="21">
        <f t="shared" si="310"/>
        <v>0.19444444444444425</v>
      </c>
      <c r="G1117" s="5">
        <f t="shared" si="311"/>
        <v>31.3</v>
      </c>
      <c r="H1117" s="5">
        <f t="shared" si="312"/>
        <v>155151.61495962788</v>
      </c>
      <c r="I1117">
        <f>SUM($D$4:D1117)</f>
        <v>8939.5000000000073</v>
      </c>
      <c r="J1117">
        <f t="shared" si="313"/>
        <v>17.388888888888687</v>
      </c>
      <c r="K1117">
        <f>Data!$B$4*9.81*0.012</f>
        <v>166.57380000000003</v>
      </c>
      <c r="L1117" s="22">
        <f t="shared" si="314"/>
        <v>122.19020243333334</v>
      </c>
      <c r="M1117" s="22">
        <f>SUM($L$4:L1117)</f>
        <v>44887.282847033312</v>
      </c>
      <c r="N1117" s="22">
        <f t="shared" si="315"/>
        <v>44.887282847033312</v>
      </c>
      <c r="O1117">
        <f>Data!$B$4*F1117</f>
        <v>275.13888888888863</v>
      </c>
      <c r="P1117" s="23">
        <f t="shared" si="316"/>
        <v>563.90289132222199</v>
      </c>
      <c r="Q1117" s="23">
        <f>SUM($P$4:P1117)/10000</f>
        <v>25.480028771370012</v>
      </c>
      <c r="R1117" s="21">
        <f t="shared" si="317"/>
        <v>1</v>
      </c>
      <c r="S1117">
        <f t="shared" si="318"/>
        <v>9805.6447213251904</v>
      </c>
      <c r="T1117">
        <f>SUM($S$4:S1117)</f>
        <v>4100811.7187000201</v>
      </c>
      <c r="U1117">
        <f t="shared" si="319"/>
        <v>1.1391143663055612</v>
      </c>
      <c r="V1117" s="21">
        <f t="shared" si="320"/>
        <v>0</v>
      </c>
      <c r="W1117">
        <f t="shared" si="321"/>
        <v>0</v>
      </c>
      <c r="Y1117">
        <f>SUM($W$4:W1117)</f>
        <v>-1497787.825077709</v>
      </c>
      <c r="Z1117">
        <f t="shared" si="308"/>
        <v>0.41605217363269698</v>
      </c>
      <c r="AA1117">
        <f t="shared" si="322"/>
        <v>9.8056447213253044</v>
      </c>
      <c r="AB1117">
        <f t="shared" si="324"/>
        <v>0</v>
      </c>
      <c r="AC1117">
        <f t="shared" si="323"/>
        <v>8.7929803240741702</v>
      </c>
      <c r="AD1117">
        <f t="shared" si="325"/>
        <v>0</v>
      </c>
      <c r="AE1117">
        <f>SUM($AD$4:AD1117)/3600</f>
        <v>0.33284173890615776</v>
      </c>
    </row>
    <row r="1118" spans="1:31" x14ac:dyDescent="0.3">
      <c r="A1118" s="11" t="s">
        <v>25</v>
      </c>
      <c r="B1118" s="11">
        <v>1114</v>
      </c>
      <c r="C1118" s="11">
        <v>92</v>
      </c>
      <c r="D1118" s="3">
        <f t="shared" si="309"/>
        <v>18.138888888888889</v>
      </c>
      <c r="E1118" s="12">
        <v>65.3</v>
      </c>
      <c r="F1118" s="21">
        <f t="shared" si="310"/>
        <v>0.55555555555555558</v>
      </c>
      <c r="G1118" s="5">
        <f t="shared" si="311"/>
        <v>32.65</v>
      </c>
      <c r="H1118" s="5">
        <f t="shared" si="312"/>
        <v>853435.86048223008</v>
      </c>
      <c r="I1118">
        <f>SUM($D$4:D1118)</f>
        <v>8957.638888888896</v>
      </c>
      <c r="J1118">
        <f t="shared" si="313"/>
        <v>18.138888888888687</v>
      </c>
      <c r="K1118">
        <f>Data!$B$4*9.81*0.012</f>
        <v>166.57380000000003</v>
      </c>
      <c r="L1118" s="22">
        <f t="shared" si="314"/>
        <v>132.95787960833331</v>
      </c>
      <c r="M1118" s="22">
        <f>SUM($L$4:L1118)</f>
        <v>45020.240726641641</v>
      </c>
      <c r="N1118" s="22">
        <f t="shared" si="315"/>
        <v>45.020240726641639</v>
      </c>
      <c r="O1118">
        <f>Data!$B$4*F1118</f>
        <v>786.1111111111112</v>
      </c>
      <c r="P1118" s="23">
        <f t="shared" si="316"/>
        <v>1085.6427907194445</v>
      </c>
      <c r="Q1118" s="23">
        <f>SUM($P$4:P1118)/10000</f>
        <v>25.588593050441954</v>
      </c>
      <c r="R1118" s="21">
        <f t="shared" si="317"/>
        <v>1</v>
      </c>
      <c r="S1118">
        <f t="shared" si="318"/>
        <v>19692.353953883037</v>
      </c>
      <c r="T1118">
        <f>SUM($S$4:S1118)</f>
        <v>4120504.0726539032</v>
      </c>
      <c r="U1118">
        <f t="shared" si="319"/>
        <v>1.1445844646260843</v>
      </c>
      <c r="V1118" s="21">
        <f t="shared" si="320"/>
        <v>0</v>
      </c>
      <c r="W1118">
        <f t="shared" si="321"/>
        <v>0</v>
      </c>
      <c r="Y1118">
        <f>SUM($W$4:W1118)</f>
        <v>-1497787.825077709</v>
      </c>
      <c r="Z1118">
        <f t="shared" si="308"/>
        <v>0.41605217363269698</v>
      </c>
      <c r="AA1118">
        <f t="shared" si="322"/>
        <v>19.692353953883259</v>
      </c>
      <c r="AB1118">
        <f t="shared" si="324"/>
        <v>0</v>
      </c>
      <c r="AC1118">
        <f t="shared" si="323"/>
        <v>18.851927083333322</v>
      </c>
      <c r="AD1118">
        <f t="shared" si="325"/>
        <v>0</v>
      </c>
      <c r="AE1118">
        <f>SUM($AD$4:AD1118)/3600</f>
        <v>0.33284173890615776</v>
      </c>
    </row>
    <row r="1119" spans="1:31" x14ac:dyDescent="0.3">
      <c r="A1119" s="11" t="s">
        <v>25</v>
      </c>
      <c r="B1119" s="11">
        <v>1115</v>
      </c>
      <c r="C1119" s="11">
        <v>93</v>
      </c>
      <c r="D1119" s="3">
        <f t="shared" si="309"/>
        <v>18.888888888888889</v>
      </c>
      <c r="E1119" s="12">
        <v>68</v>
      </c>
      <c r="F1119" s="21">
        <f t="shared" si="310"/>
        <v>0.74999999999999978</v>
      </c>
      <c r="G1119" s="5">
        <f t="shared" si="311"/>
        <v>34</v>
      </c>
      <c r="H1119" s="5">
        <f t="shared" si="312"/>
        <v>1456039.2166999995</v>
      </c>
      <c r="I1119">
        <f>SUM($D$4:D1119)</f>
        <v>8976.5277777777846</v>
      </c>
      <c r="J1119">
        <f t="shared" si="313"/>
        <v>18.888888888888687</v>
      </c>
      <c r="K1119">
        <f>Data!$B$4*9.81*0.012</f>
        <v>166.57380000000003</v>
      </c>
      <c r="L1119" s="22">
        <f t="shared" si="314"/>
        <v>144.18017333333333</v>
      </c>
      <c r="M1119" s="22">
        <f>SUM($L$4:L1119)</f>
        <v>45164.420899974975</v>
      </c>
      <c r="N1119" s="22">
        <f t="shared" si="315"/>
        <v>45.164420899974978</v>
      </c>
      <c r="O1119">
        <f>Data!$B$4*F1119</f>
        <v>1061.2499999999998</v>
      </c>
      <c r="P1119" s="23">
        <f t="shared" si="316"/>
        <v>1372.0039733333331</v>
      </c>
      <c r="Q1119" s="23">
        <f>SUM($P$4:P1119)/10000</f>
        <v>25.725793447775288</v>
      </c>
      <c r="R1119" s="21">
        <f t="shared" si="317"/>
        <v>1</v>
      </c>
      <c r="S1119">
        <f t="shared" si="318"/>
        <v>25915.630607407125</v>
      </c>
      <c r="T1119">
        <f>SUM($S$4:S1119)</f>
        <v>4146419.7032613102</v>
      </c>
      <c r="U1119">
        <f t="shared" si="319"/>
        <v>1.1517832509059196</v>
      </c>
      <c r="V1119" s="21">
        <f t="shared" si="320"/>
        <v>0</v>
      </c>
      <c r="W1119">
        <f t="shared" si="321"/>
        <v>0</v>
      </c>
      <c r="Y1119">
        <f>SUM($W$4:W1119)</f>
        <v>-1497787.825077709</v>
      </c>
      <c r="Z1119">
        <f t="shared" si="308"/>
        <v>0.41605217363269698</v>
      </c>
      <c r="AA1119">
        <f t="shared" si="322"/>
        <v>25.915630607407401</v>
      </c>
      <c r="AB1119">
        <f t="shared" si="324"/>
        <v>0</v>
      </c>
      <c r="AC1119">
        <f t="shared" si="323"/>
        <v>19.64786458333332</v>
      </c>
      <c r="AD1119">
        <f t="shared" si="325"/>
        <v>0</v>
      </c>
      <c r="AE1119">
        <f>SUM($AD$4:AD1119)/3600</f>
        <v>0.33284173890615776</v>
      </c>
    </row>
    <row r="1120" spans="1:31" x14ac:dyDescent="0.3">
      <c r="A1120" s="11" t="s">
        <v>25</v>
      </c>
      <c r="B1120" s="11">
        <v>1116</v>
      </c>
      <c r="C1120" s="11">
        <v>94</v>
      </c>
      <c r="D1120" s="3">
        <f t="shared" si="309"/>
        <v>19.277777777777779</v>
      </c>
      <c r="E1120" s="12">
        <v>69.400000000000006</v>
      </c>
      <c r="F1120" s="21">
        <f t="shared" si="310"/>
        <v>0.56944444444444564</v>
      </c>
      <c r="G1120" s="5">
        <f t="shared" si="311"/>
        <v>34.700000000000003</v>
      </c>
      <c r="H1120" s="5">
        <f t="shared" si="312"/>
        <v>904482.70224720787</v>
      </c>
      <c r="I1120">
        <f>SUM($D$4:D1120)</f>
        <v>8995.805555555562</v>
      </c>
      <c r="J1120">
        <f t="shared" si="313"/>
        <v>19.277777777777374</v>
      </c>
      <c r="K1120">
        <f>Data!$B$4*9.81*0.012</f>
        <v>166.57380000000003</v>
      </c>
      <c r="L1120" s="22">
        <f t="shared" si="314"/>
        <v>150.17811843333331</v>
      </c>
      <c r="M1120" s="22">
        <f>SUM($L$4:L1120)</f>
        <v>45314.599018408306</v>
      </c>
      <c r="N1120" s="22">
        <f t="shared" si="315"/>
        <v>45.314599018408309</v>
      </c>
      <c r="O1120">
        <f>Data!$B$4*F1120</f>
        <v>805.76388888889062</v>
      </c>
      <c r="P1120" s="23">
        <f t="shared" si="316"/>
        <v>1122.515807322224</v>
      </c>
      <c r="Q1120" s="23">
        <f>SUM($P$4:P1120)/10000</f>
        <v>25.838045028507512</v>
      </c>
      <c r="R1120" s="21">
        <f t="shared" si="317"/>
        <v>1</v>
      </c>
      <c r="S1120">
        <f t="shared" si="318"/>
        <v>21639.610285600196</v>
      </c>
      <c r="T1120">
        <f>SUM($S$4:S1120)</f>
        <v>4168059.3135469104</v>
      </c>
      <c r="U1120">
        <f t="shared" si="319"/>
        <v>1.1577942537630306</v>
      </c>
      <c r="V1120" s="21">
        <f t="shared" si="320"/>
        <v>0</v>
      </c>
      <c r="W1120">
        <f t="shared" si="321"/>
        <v>0</v>
      </c>
      <c r="Y1120">
        <f>SUM($W$4:W1120)</f>
        <v>-1497787.825077709</v>
      </c>
      <c r="Z1120">
        <f t="shared" si="308"/>
        <v>0.41605217363269698</v>
      </c>
      <c r="AA1120">
        <f t="shared" si="322"/>
        <v>21.63961028560065</v>
      </c>
      <c r="AB1120">
        <f t="shared" si="324"/>
        <v>0</v>
      </c>
      <c r="AC1120">
        <f t="shared" si="323"/>
        <v>10.501134259259272</v>
      </c>
      <c r="AD1120">
        <f t="shared" si="325"/>
        <v>0</v>
      </c>
      <c r="AE1120">
        <f>SUM($AD$4:AD1120)/3600</f>
        <v>0.33284173890615776</v>
      </c>
    </row>
    <row r="1121" spans="1:31" x14ac:dyDescent="0.3">
      <c r="A1121" s="11" t="s">
        <v>25</v>
      </c>
      <c r="B1121" s="11">
        <v>1117</v>
      </c>
      <c r="C1121" s="11">
        <v>95</v>
      </c>
      <c r="D1121" s="3">
        <f t="shared" si="309"/>
        <v>19.361111111111111</v>
      </c>
      <c r="E1121" s="12">
        <v>69.7</v>
      </c>
      <c r="F1121" s="21">
        <f t="shared" si="310"/>
        <v>0.23611111111111149</v>
      </c>
      <c r="G1121" s="5">
        <f t="shared" si="311"/>
        <v>34.85</v>
      </c>
      <c r="H1121" s="5">
        <f t="shared" si="312"/>
        <v>217881.60932443128</v>
      </c>
      <c r="I1121">
        <f>SUM($D$4:D1121)</f>
        <v>9015.1666666666733</v>
      </c>
      <c r="J1121">
        <f t="shared" si="313"/>
        <v>19.361111111111313</v>
      </c>
      <c r="K1121">
        <f>Data!$B$4*9.81*0.012</f>
        <v>166.57380000000003</v>
      </c>
      <c r="L1121" s="22">
        <f t="shared" si="314"/>
        <v>151.4792946083333</v>
      </c>
      <c r="M1121" s="22">
        <f>SUM($L$4:L1121)</f>
        <v>45466.078313016638</v>
      </c>
      <c r="N1121" s="22">
        <f t="shared" si="315"/>
        <v>45.466078313016638</v>
      </c>
      <c r="O1121">
        <f>Data!$B$4*F1121</f>
        <v>334.09722222222274</v>
      </c>
      <c r="P1121" s="23">
        <f t="shared" si="316"/>
        <v>652.15031683055611</v>
      </c>
      <c r="Q1121" s="23">
        <f>SUM($P$4:P1121)/10000</f>
        <v>25.903260060190565</v>
      </c>
      <c r="R1121" s="21">
        <f t="shared" si="317"/>
        <v>1</v>
      </c>
      <c r="S1121">
        <f t="shared" si="318"/>
        <v>12626.354745302842</v>
      </c>
      <c r="T1121">
        <f>SUM($S$4:S1121)</f>
        <v>4180685.6682922132</v>
      </c>
      <c r="U1121">
        <f t="shared" si="319"/>
        <v>1.1613015745256148</v>
      </c>
      <c r="V1121" s="21">
        <f t="shared" si="320"/>
        <v>0</v>
      </c>
      <c r="W1121">
        <f t="shared" si="321"/>
        <v>0</v>
      </c>
      <c r="Y1121">
        <f>SUM($W$4:W1121)</f>
        <v>-1497787.825077709</v>
      </c>
      <c r="Z1121">
        <f t="shared" si="308"/>
        <v>0.41605217363269698</v>
      </c>
      <c r="AA1121">
        <f t="shared" si="322"/>
        <v>12.626354745302711</v>
      </c>
      <c r="AB1121">
        <f t="shared" si="324"/>
        <v>0</v>
      </c>
      <c r="AC1121">
        <f t="shared" si="323"/>
        <v>2.2780844907407292</v>
      </c>
      <c r="AD1121">
        <f t="shared" si="325"/>
        <v>0</v>
      </c>
      <c r="AE1121">
        <f>SUM($AD$4:AD1121)/3600</f>
        <v>0.33284173890615776</v>
      </c>
    </row>
    <row r="1122" spans="1:31" x14ac:dyDescent="0.3">
      <c r="A1122" s="11" t="s">
        <v>25</v>
      </c>
      <c r="B1122" s="11">
        <v>1118</v>
      </c>
      <c r="C1122" s="11">
        <v>96</v>
      </c>
      <c r="D1122" s="3">
        <f t="shared" si="309"/>
        <v>19.25</v>
      </c>
      <c r="E1122" s="12">
        <v>69.3</v>
      </c>
      <c r="F1122" s="21">
        <f t="shared" si="310"/>
        <v>-1.3888888888890073E-2</v>
      </c>
      <c r="G1122" s="5">
        <f t="shared" si="311"/>
        <v>34.65</v>
      </c>
      <c r="H1122" s="5">
        <f t="shared" si="312"/>
        <v>-5830.3239921333725</v>
      </c>
      <c r="I1122">
        <f>SUM($D$4:D1122)</f>
        <v>9034.4166666666733</v>
      </c>
      <c r="J1122">
        <f t="shared" si="313"/>
        <v>19.25</v>
      </c>
      <c r="K1122">
        <f>Data!$B$4*9.81*0.012</f>
        <v>166.57380000000003</v>
      </c>
      <c r="L1122" s="22">
        <f t="shared" si="314"/>
        <v>149.74564027499997</v>
      </c>
      <c r="M1122" s="22">
        <f>SUM($L$4:L1122)</f>
        <v>45615.823953291641</v>
      </c>
      <c r="N1122" s="22">
        <f t="shared" si="315"/>
        <v>45.615823953291638</v>
      </c>
      <c r="O1122">
        <f>Data!$B$4*F1122</f>
        <v>-19.652777777779452</v>
      </c>
      <c r="P1122" s="23">
        <f t="shared" si="316"/>
        <v>296.66666249722056</v>
      </c>
      <c r="Q1122" s="23">
        <f>SUM($P$4:P1122)/10000</f>
        <v>25.932926726440289</v>
      </c>
      <c r="R1122" s="21">
        <f t="shared" si="317"/>
        <v>0</v>
      </c>
      <c r="S1122">
        <f t="shared" si="318"/>
        <v>0</v>
      </c>
      <c r="T1122">
        <f>SUM($S$4:S1122)</f>
        <v>4180685.6682922132</v>
      </c>
      <c r="U1122">
        <f t="shared" si="319"/>
        <v>1.1613015745256148</v>
      </c>
      <c r="V1122" s="21">
        <f t="shared" si="320"/>
        <v>0</v>
      </c>
      <c r="W1122">
        <f t="shared" si="321"/>
        <v>0</v>
      </c>
      <c r="Y1122">
        <f>SUM($W$4:W1122)</f>
        <v>-1497787.825077709</v>
      </c>
      <c r="Z1122">
        <f t="shared" si="308"/>
        <v>0.41605217363269698</v>
      </c>
      <c r="AA1122">
        <f t="shared" si="322"/>
        <v>5.7108332530714963</v>
      </c>
      <c r="AB1122">
        <f t="shared" si="324"/>
        <v>0</v>
      </c>
      <c r="AC1122">
        <f t="shared" si="323"/>
        <v>-3.0352623456790147</v>
      </c>
      <c r="AD1122">
        <f t="shared" si="325"/>
        <v>0</v>
      </c>
      <c r="AE1122">
        <f>SUM($AD$4:AD1122)/3600</f>
        <v>0.33284173890615776</v>
      </c>
    </row>
    <row r="1123" spans="1:31" x14ac:dyDescent="0.3">
      <c r="A1123" s="11" t="s">
        <v>25</v>
      </c>
      <c r="B1123" s="11">
        <v>1119</v>
      </c>
      <c r="C1123" s="11">
        <v>97</v>
      </c>
      <c r="D1123" s="3">
        <f t="shared" si="309"/>
        <v>18.916666666666664</v>
      </c>
      <c r="E1123" s="12">
        <v>68.099999999999994</v>
      </c>
      <c r="F1123" s="21">
        <f t="shared" si="310"/>
        <v>-0.2222222222222234</v>
      </c>
      <c r="G1123" s="5">
        <f t="shared" si="311"/>
        <v>34.049999999999997</v>
      </c>
      <c r="H1123" s="5">
        <f t="shared" si="312"/>
        <v>1027.0069903924978</v>
      </c>
      <c r="I1123">
        <f>SUM($D$4:D1123)</f>
        <v>9053.3333333333394</v>
      </c>
      <c r="J1123">
        <f t="shared" si="313"/>
        <v>18.91666666666606</v>
      </c>
      <c r="K1123">
        <f>Data!$B$4*9.81*0.012</f>
        <v>166.57380000000003</v>
      </c>
      <c r="L1123" s="22">
        <f t="shared" si="314"/>
        <v>144.60454447499995</v>
      </c>
      <c r="M1123" s="22">
        <f>SUM($L$4:L1123)</f>
        <v>45760.428497766639</v>
      </c>
      <c r="N1123" s="22">
        <f t="shared" si="315"/>
        <v>45.76042849776664</v>
      </c>
      <c r="O1123">
        <f>Data!$B$4*F1123</f>
        <v>-314.44444444444611</v>
      </c>
      <c r="P1123" s="23">
        <f t="shared" si="316"/>
        <v>-3.2660999694460884</v>
      </c>
      <c r="Q1123" s="23">
        <f>SUM($P$4:P1123)/10000</f>
        <v>25.932600116443343</v>
      </c>
      <c r="R1123" s="21">
        <f t="shared" si="317"/>
        <v>0</v>
      </c>
      <c r="S1123">
        <f t="shared" si="318"/>
        <v>0</v>
      </c>
      <c r="T1123">
        <f>SUM($S$4:S1123)</f>
        <v>4180685.6682922132</v>
      </c>
      <c r="U1123">
        <f t="shared" si="319"/>
        <v>1.1613015745256148</v>
      </c>
      <c r="V1123" s="21">
        <f t="shared" si="320"/>
        <v>1</v>
      </c>
      <c r="W1123" s="28">
        <f t="shared" si="321"/>
        <v>-61.783724422019858</v>
      </c>
      <c r="X1123" s="28">
        <f>SUM(W1123:W1125)</f>
        <v>-4428.6093998011311</v>
      </c>
      <c r="Y1123">
        <f>SUM($W$4:W1123)</f>
        <v>-1497849.6088021311</v>
      </c>
      <c r="Z1123">
        <f t="shared" si="308"/>
        <v>0.41606933577836974</v>
      </c>
      <c r="AA1123">
        <f t="shared" si="322"/>
        <v>-6.1783724422021832E-2</v>
      </c>
      <c r="AB1123">
        <f t="shared" si="324"/>
        <v>1</v>
      </c>
      <c r="AC1123">
        <f t="shared" si="323"/>
        <v>-9.0009722222222663</v>
      </c>
      <c r="AD1123">
        <f t="shared" si="325"/>
        <v>4.9426979537615892E-2</v>
      </c>
      <c r="AE1123">
        <f>SUM($AD$4:AD1123)/3600</f>
        <v>0.33285546862269599</v>
      </c>
    </row>
    <row r="1124" spans="1:31" x14ac:dyDescent="0.3">
      <c r="A1124" s="11" t="s">
        <v>25</v>
      </c>
      <c r="B1124" s="11">
        <v>1120</v>
      </c>
      <c r="C1124" s="11">
        <v>98</v>
      </c>
      <c r="D1124" s="3">
        <f t="shared" si="309"/>
        <v>18.583333333333336</v>
      </c>
      <c r="E1124" s="12">
        <v>66.900000000000006</v>
      </c>
      <c r="F1124" s="21">
        <f t="shared" si="310"/>
        <v>-0.33333333333333215</v>
      </c>
      <c r="G1124" s="5">
        <f t="shared" si="311"/>
        <v>33.450000000000003</v>
      </c>
      <c r="H1124" s="5">
        <f t="shared" si="312"/>
        <v>78079.519442068355</v>
      </c>
      <c r="I1124">
        <f>SUM($D$4:D1124)</f>
        <v>9071.9166666666733</v>
      </c>
      <c r="J1124">
        <f t="shared" si="313"/>
        <v>18.58333333333394</v>
      </c>
      <c r="K1124">
        <f>Data!$B$4*9.81*0.012</f>
        <v>166.57380000000003</v>
      </c>
      <c r="L1124" s="22">
        <f t="shared" si="314"/>
        <v>139.55324947500003</v>
      </c>
      <c r="M1124" s="22">
        <f>SUM($L$4:L1124)</f>
        <v>45899.98174724164</v>
      </c>
      <c r="N1124" s="22">
        <f t="shared" si="315"/>
        <v>45.89998174724164</v>
      </c>
      <c r="O1124">
        <f>Data!$B$4*F1124</f>
        <v>-471.66666666666498</v>
      </c>
      <c r="P1124" s="23">
        <f t="shared" si="316"/>
        <v>-165.53961719166495</v>
      </c>
      <c r="Q1124" s="23">
        <f>SUM($P$4:P1124)/10000</f>
        <v>25.916046154724178</v>
      </c>
      <c r="R1124" s="21">
        <f t="shared" si="317"/>
        <v>0</v>
      </c>
      <c r="S1124">
        <f t="shared" si="318"/>
        <v>0</v>
      </c>
      <c r="T1124">
        <f>SUM($S$4:S1124)</f>
        <v>4180685.6682922132</v>
      </c>
      <c r="U1124">
        <f t="shared" si="319"/>
        <v>1.1613015745256148</v>
      </c>
      <c r="V1124" s="21">
        <f t="shared" si="320"/>
        <v>1</v>
      </c>
      <c r="W1124" s="28">
        <f t="shared" si="321"/>
        <v>-3076.277886145207</v>
      </c>
      <c r="X1124" s="28"/>
      <c r="Y1124">
        <f>SUM($W$4:W1124)</f>
        <v>-1500925.8866882764</v>
      </c>
      <c r="Z1124">
        <f t="shared" si="308"/>
        <v>0.41692385741341009</v>
      </c>
      <c r="AA1124">
        <f t="shared" si="322"/>
        <v>-3.0762778861451077</v>
      </c>
      <c r="AB1124">
        <f t="shared" si="324"/>
        <v>1</v>
      </c>
      <c r="AC1124">
        <f t="shared" si="323"/>
        <v>-8.8437499999998792</v>
      </c>
      <c r="AD1124">
        <f t="shared" si="325"/>
        <v>2.4610223089161658</v>
      </c>
      <c r="AE1124">
        <f>SUM($AD$4:AD1124)/3600</f>
        <v>0.33353908593072829</v>
      </c>
    </row>
    <row r="1125" spans="1:31" x14ac:dyDescent="0.3">
      <c r="A1125" s="11" t="s">
        <v>25</v>
      </c>
      <c r="B1125" s="11">
        <v>1121</v>
      </c>
      <c r="C1125" s="11">
        <v>99</v>
      </c>
      <c r="D1125" s="3">
        <f t="shared" si="309"/>
        <v>18.388888888888889</v>
      </c>
      <c r="E1125" s="12">
        <v>66.2</v>
      </c>
      <c r="F1125" s="21">
        <f t="shared" si="310"/>
        <v>-0.26388888888888767</v>
      </c>
      <c r="G1125" s="5">
        <f t="shared" si="311"/>
        <v>33.1</v>
      </c>
      <c r="H1125" s="5">
        <f t="shared" si="312"/>
        <v>26205.723046490726</v>
      </c>
      <c r="I1125">
        <f>SUM($D$4:D1125)</f>
        <v>9090.305555555562</v>
      </c>
      <c r="J1125">
        <f t="shared" si="313"/>
        <v>18.388888888888687</v>
      </c>
      <c r="K1125">
        <f>Data!$B$4*9.81*0.012</f>
        <v>166.57380000000003</v>
      </c>
      <c r="L1125" s="22">
        <f t="shared" si="314"/>
        <v>136.64813123333334</v>
      </c>
      <c r="M1125" s="22">
        <f>SUM($L$4:L1125)</f>
        <v>46036.629878474974</v>
      </c>
      <c r="N1125" s="22">
        <f t="shared" si="315"/>
        <v>46.036629878474976</v>
      </c>
      <c r="O1125">
        <f>Data!$B$4*F1125</f>
        <v>-373.40277777777607</v>
      </c>
      <c r="P1125" s="23">
        <f t="shared" si="316"/>
        <v>-70.180846544442659</v>
      </c>
      <c r="Q1125" s="23">
        <f>SUM($P$4:P1125)/10000</f>
        <v>25.909028070069734</v>
      </c>
      <c r="R1125" s="21">
        <f t="shared" si="317"/>
        <v>0</v>
      </c>
      <c r="S1125">
        <f t="shared" si="318"/>
        <v>0</v>
      </c>
      <c r="T1125">
        <f>SUM($S$4:S1125)</f>
        <v>4180685.6682922132</v>
      </c>
      <c r="U1125">
        <f t="shared" si="319"/>
        <v>1.1613015745256148</v>
      </c>
      <c r="V1125" s="21">
        <f t="shared" si="320"/>
        <v>1</v>
      </c>
      <c r="W1125" s="28">
        <f t="shared" si="321"/>
        <v>-1290.5477892339036</v>
      </c>
      <c r="X1125" s="28"/>
      <c r="Y1125">
        <f>SUM($W$4:W1125)</f>
        <v>-1502216.4344775104</v>
      </c>
      <c r="Z1125">
        <f t="shared" si="308"/>
        <v>0.41728234291041955</v>
      </c>
      <c r="AA1125">
        <f t="shared" si="322"/>
        <v>-1.2905477892339179</v>
      </c>
      <c r="AB1125">
        <f t="shared" si="324"/>
        <v>1</v>
      </c>
      <c r="AC1125">
        <f t="shared" si="323"/>
        <v>-5.0862480709877058</v>
      </c>
      <c r="AD1125">
        <f t="shared" si="325"/>
        <v>1.0324382313871228</v>
      </c>
      <c r="AE1125">
        <f>SUM($AD$4:AD1125)/3600</f>
        <v>0.33382587432833583</v>
      </c>
    </row>
    <row r="1126" spans="1:31" x14ac:dyDescent="0.3">
      <c r="A1126" s="11" t="s">
        <v>25</v>
      </c>
      <c r="B1126" s="11">
        <v>1122</v>
      </c>
      <c r="C1126" s="11">
        <v>100</v>
      </c>
      <c r="D1126" s="3">
        <f t="shared" si="309"/>
        <v>18.25</v>
      </c>
      <c r="E1126" s="12">
        <v>65.7</v>
      </c>
      <c r="F1126" s="21">
        <f t="shared" si="310"/>
        <v>-0.16666666666666705</v>
      </c>
      <c r="G1126" s="5">
        <f t="shared" si="311"/>
        <v>32.85</v>
      </c>
      <c r="H1126" s="5">
        <f t="shared" si="312"/>
        <v>-15407.515674576303</v>
      </c>
      <c r="I1126">
        <f>SUM($D$4:D1126)</f>
        <v>9108.555555555562</v>
      </c>
      <c r="J1126">
        <f t="shared" si="313"/>
        <v>18.25</v>
      </c>
      <c r="K1126">
        <f>Data!$B$4*9.81*0.012</f>
        <v>166.57380000000003</v>
      </c>
      <c r="L1126" s="22">
        <f t="shared" si="314"/>
        <v>134.591755275</v>
      </c>
      <c r="M1126" s="22">
        <f>SUM($L$4:L1126)</f>
        <v>46171.221633749978</v>
      </c>
      <c r="N1126" s="22">
        <f t="shared" si="315"/>
        <v>46.17122163374998</v>
      </c>
      <c r="O1126">
        <f>Data!$B$4*F1126</f>
        <v>-235.83333333333388</v>
      </c>
      <c r="P1126" s="23">
        <f t="shared" si="316"/>
        <v>65.332221941666148</v>
      </c>
      <c r="Q1126" s="23">
        <f>SUM($P$4:P1126)/10000</f>
        <v>25.915561292263899</v>
      </c>
      <c r="R1126" s="21">
        <f t="shared" si="317"/>
        <v>0</v>
      </c>
      <c r="S1126">
        <f t="shared" si="318"/>
        <v>0</v>
      </c>
      <c r="T1126">
        <f>SUM($S$4:S1126)</f>
        <v>4180685.6682922132</v>
      </c>
      <c r="U1126">
        <f t="shared" si="319"/>
        <v>1.1613015745256148</v>
      </c>
      <c r="V1126" s="21">
        <f t="shared" si="320"/>
        <v>0</v>
      </c>
      <c r="W1126">
        <f t="shared" si="321"/>
        <v>0</v>
      </c>
      <c r="Y1126">
        <f>SUM($W$4:W1126)</f>
        <v>-1502216.4344775104</v>
      </c>
      <c r="Z1126">
        <f t="shared" si="308"/>
        <v>0.41728234291041955</v>
      </c>
      <c r="AA1126">
        <f t="shared" si="322"/>
        <v>1.1923130504354071</v>
      </c>
      <c r="AB1126">
        <f t="shared" si="324"/>
        <v>0</v>
      </c>
      <c r="AC1126">
        <f t="shared" si="323"/>
        <v>-3.6002797067901482</v>
      </c>
      <c r="AD1126">
        <f t="shared" si="325"/>
        <v>0</v>
      </c>
      <c r="AE1126">
        <f>SUM($AD$4:AD1126)/3600</f>
        <v>0.33382587432833583</v>
      </c>
    </row>
    <row r="1127" spans="1:31" x14ac:dyDescent="0.3">
      <c r="A1127" s="11" t="s">
        <v>25</v>
      </c>
      <c r="B1127" s="11">
        <v>1123</v>
      </c>
      <c r="C1127" s="11">
        <v>101</v>
      </c>
      <c r="D1127" s="3">
        <f t="shared" si="309"/>
        <v>18.027777777777779</v>
      </c>
      <c r="E1127" s="12">
        <v>64.900000000000006</v>
      </c>
      <c r="F1127" s="21">
        <f t="shared" si="310"/>
        <v>-0.18055555555555516</v>
      </c>
      <c r="G1127" s="5">
        <f t="shared" si="311"/>
        <v>32.450000000000003</v>
      </c>
      <c r="H1127" s="5">
        <f t="shared" si="312"/>
        <v>-10838.147673269612</v>
      </c>
      <c r="I1127">
        <f>SUM($D$4:D1127)</f>
        <v>9126.5833333333394</v>
      </c>
      <c r="J1127">
        <f t="shared" si="313"/>
        <v>18.027777777777374</v>
      </c>
      <c r="K1127">
        <f>Data!$B$4*9.81*0.012</f>
        <v>166.57380000000003</v>
      </c>
      <c r="L1127" s="22">
        <f t="shared" si="314"/>
        <v>131.33398180833333</v>
      </c>
      <c r="M1127" s="22">
        <f>SUM($L$4:L1127)</f>
        <v>46302.555615558311</v>
      </c>
      <c r="N1127" s="22">
        <f t="shared" si="315"/>
        <v>46.302555615558312</v>
      </c>
      <c r="O1127">
        <f>Data!$B$4*F1127</f>
        <v>-255.48611111111055</v>
      </c>
      <c r="P1127" s="23">
        <f t="shared" si="316"/>
        <v>42.421670697222822</v>
      </c>
      <c r="Q1127" s="23">
        <f>SUM($P$4:P1127)/10000</f>
        <v>25.919803459333622</v>
      </c>
      <c r="R1127" s="21">
        <f t="shared" si="317"/>
        <v>0</v>
      </c>
      <c r="S1127">
        <f t="shared" si="318"/>
        <v>0</v>
      </c>
      <c r="T1127">
        <f>SUM($S$4:S1127)</f>
        <v>4180685.6682922132</v>
      </c>
      <c r="U1127">
        <f t="shared" si="319"/>
        <v>1.1613015745256148</v>
      </c>
      <c r="V1127" s="21">
        <f t="shared" si="320"/>
        <v>0</v>
      </c>
      <c r="W1127">
        <f t="shared" si="321"/>
        <v>0</v>
      </c>
      <c r="Y1127">
        <f>SUM($W$4:W1127)</f>
        <v>-1502216.4344775104</v>
      </c>
      <c r="Z1127">
        <f t="shared" si="308"/>
        <v>0.41728234291041955</v>
      </c>
      <c r="AA1127">
        <f t="shared" si="322"/>
        <v>0.7647684522916004</v>
      </c>
      <c r="AB1127">
        <f t="shared" si="324"/>
        <v>0</v>
      </c>
      <c r="AC1127">
        <f t="shared" si="323"/>
        <v>-5.7036728395061669</v>
      </c>
      <c r="AD1127">
        <f t="shared" si="325"/>
        <v>0</v>
      </c>
      <c r="AE1127">
        <f>SUM($AD$4:AD1127)/3600</f>
        <v>0.33382587432833583</v>
      </c>
    </row>
    <row r="1128" spans="1:31" x14ac:dyDescent="0.3">
      <c r="A1128" s="11" t="s">
        <v>25</v>
      </c>
      <c r="B1128" s="11">
        <v>1124</v>
      </c>
      <c r="C1128" s="11">
        <v>102</v>
      </c>
      <c r="D1128" s="3">
        <f t="shared" si="309"/>
        <v>17.555555555555557</v>
      </c>
      <c r="E1128" s="12">
        <v>63.2</v>
      </c>
      <c r="F1128" s="21">
        <f t="shared" si="310"/>
        <v>-0.34722222222222221</v>
      </c>
      <c r="G1128" s="5">
        <f t="shared" si="311"/>
        <v>31.6</v>
      </c>
      <c r="H1128" s="5">
        <f t="shared" si="312"/>
        <v>98363.092529938236</v>
      </c>
      <c r="I1128">
        <f>SUM($D$4:D1128)</f>
        <v>9144.1388888888941</v>
      </c>
      <c r="J1128">
        <f t="shared" si="313"/>
        <v>17.555555555554747</v>
      </c>
      <c r="K1128">
        <f>Data!$B$4*9.81*0.012</f>
        <v>166.57380000000003</v>
      </c>
      <c r="L1128" s="22">
        <f t="shared" si="314"/>
        <v>124.54373173333333</v>
      </c>
      <c r="M1128" s="22">
        <f>SUM($L$4:L1128)</f>
        <v>46427.099347291645</v>
      </c>
      <c r="N1128" s="22">
        <f t="shared" si="315"/>
        <v>46.427099347291644</v>
      </c>
      <c r="O1128">
        <f>Data!$B$4*F1128</f>
        <v>-491.3194444444444</v>
      </c>
      <c r="P1128" s="23">
        <f t="shared" si="316"/>
        <v>-200.20191271111105</v>
      </c>
      <c r="Q1128" s="23">
        <f>SUM($P$4:P1128)/10000</f>
        <v>25.89978326806251</v>
      </c>
      <c r="R1128" s="21">
        <f t="shared" si="317"/>
        <v>0</v>
      </c>
      <c r="S1128">
        <f t="shared" si="318"/>
        <v>0</v>
      </c>
      <c r="T1128">
        <f>SUM($S$4:S1128)</f>
        <v>4180685.6682922132</v>
      </c>
      <c r="U1128">
        <f t="shared" si="319"/>
        <v>1.1613015745256148</v>
      </c>
      <c r="V1128" s="21">
        <f t="shared" si="320"/>
        <v>1</v>
      </c>
      <c r="W1128" s="28">
        <f t="shared" si="321"/>
        <v>-3514.6558009282321</v>
      </c>
      <c r="X1128" s="28">
        <f>SUM(W1128:W1142)</f>
        <v>-166236.12493238185</v>
      </c>
      <c r="Y1128">
        <f>SUM($W$4:W1128)</f>
        <v>-1505731.0902784385</v>
      </c>
      <c r="Z1128">
        <f t="shared" si="308"/>
        <v>0.41825863618845516</v>
      </c>
      <c r="AA1128">
        <f t="shared" si="322"/>
        <v>-3.5146558009283946</v>
      </c>
      <c r="AB1128">
        <f t="shared" si="324"/>
        <v>1</v>
      </c>
      <c r="AC1128">
        <f t="shared" si="323"/>
        <v>-11.88829282407405</v>
      </c>
      <c r="AD1128">
        <f t="shared" si="325"/>
        <v>2.811724640742586</v>
      </c>
      <c r="AE1128">
        <f>SUM($AD$4:AD1128)/3600</f>
        <v>0.33460690895076434</v>
      </c>
    </row>
    <row r="1129" spans="1:31" x14ac:dyDescent="0.3">
      <c r="A1129" s="11" t="s">
        <v>25</v>
      </c>
      <c r="B1129" s="11">
        <v>1125</v>
      </c>
      <c r="C1129" s="11">
        <v>103</v>
      </c>
      <c r="D1129" s="3">
        <f t="shared" si="309"/>
        <v>16.75</v>
      </c>
      <c r="E1129" s="12">
        <v>60.3</v>
      </c>
      <c r="F1129" s="21">
        <f t="shared" si="310"/>
        <v>-0.63888888888889006</v>
      </c>
      <c r="G1129" s="5">
        <f t="shared" si="311"/>
        <v>30.15</v>
      </c>
      <c r="H1129" s="5">
        <f t="shared" si="312"/>
        <v>564183.54148911091</v>
      </c>
      <c r="I1129">
        <f>SUM($D$4:D1129)</f>
        <v>9160.8888888888941</v>
      </c>
      <c r="J1129">
        <f t="shared" si="313"/>
        <v>16.75</v>
      </c>
      <c r="K1129">
        <f>Data!$B$4*9.81*0.012</f>
        <v>166.57380000000003</v>
      </c>
      <c r="L1129" s="22">
        <f t="shared" si="314"/>
        <v>113.37631627499999</v>
      </c>
      <c r="M1129" s="22">
        <f>SUM($L$4:L1129)</f>
        <v>46540.475663566642</v>
      </c>
      <c r="N1129" s="22">
        <f t="shared" si="315"/>
        <v>46.540475663566639</v>
      </c>
      <c r="O1129">
        <f>Data!$B$4*F1129</f>
        <v>-904.02777777777942</v>
      </c>
      <c r="P1129" s="23">
        <f t="shared" si="316"/>
        <v>-624.07766150277939</v>
      </c>
      <c r="Q1129" s="23">
        <f>SUM($P$4:P1129)/10000</f>
        <v>25.837375501912234</v>
      </c>
      <c r="R1129" s="21">
        <f t="shared" si="317"/>
        <v>0</v>
      </c>
      <c r="S1129">
        <f t="shared" si="318"/>
        <v>0</v>
      </c>
      <c r="T1129">
        <f>SUM($S$4:S1129)</f>
        <v>4180685.6682922132</v>
      </c>
      <c r="U1129">
        <f t="shared" si="319"/>
        <v>1.1613015745256148</v>
      </c>
      <c r="V1129" s="21">
        <f t="shared" si="320"/>
        <v>1</v>
      </c>
      <c r="W1129" s="28">
        <f t="shared" si="321"/>
        <v>-10453.300830171554</v>
      </c>
      <c r="X1129" s="28"/>
      <c r="Y1129">
        <f>SUM($W$4:W1129)</f>
        <v>-1516184.39110861</v>
      </c>
      <c r="Z1129">
        <f t="shared" si="308"/>
        <v>0.42116233086350274</v>
      </c>
      <c r="AA1129">
        <f t="shared" si="322"/>
        <v>-10.453300830171555</v>
      </c>
      <c r="AB1129">
        <f t="shared" si="324"/>
        <v>1</v>
      </c>
      <c r="AC1129">
        <f t="shared" si="323"/>
        <v>-19.551784336419782</v>
      </c>
      <c r="AD1129">
        <f t="shared" si="325"/>
        <v>8.3626406641372437</v>
      </c>
      <c r="AE1129">
        <f>SUM($AD$4:AD1129)/3600</f>
        <v>0.33692986469080244</v>
      </c>
    </row>
    <row r="1130" spans="1:31" x14ac:dyDescent="0.3">
      <c r="A1130" s="11" t="s">
        <v>25</v>
      </c>
      <c r="B1130" s="11">
        <v>1126</v>
      </c>
      <c r="C1130" s="11">
        <v>104</v>
      </c>
      <c r="D1130" s="3">
        <f t="shared" si="309"/>
        <v>15.499999999999998</v>
      </c>
      <c r="E1130" s="12">
        <v>55.8</v>
      </c>
      <c r="F1130" s="21">
        <f t="shared" si="310"/>
        <v>-1.0277777777777786</v>
      </c>
      <c r="G1130" s="5">
        <f t="shared" si="311"/>
        <v>27.9</v>
      </c>
      <c r="H1130" s="5">
        <f t="shared" si="312"/>
        <v>1731562.8971221305</v>
      </c>
      <c r="I1130">
        <f>SUM($D$4:D1130)</f>
        <v>9176.3888888888941</v>
      </c>
      <c r="J1130">
        <f t="shared" si="313"/>
        <v>15.5</v>
      </c>
      <c r="K1130">
        <f>Data!$B$4*9.81*0.012</f>
        <v>166.57380000000003</v>
      </c>
      <c r="L1130" s="22">
        <f t="shared" si="314"/>
        <v>97.08588989999997</v>
      </c>
      <c r="M1130" s="22">
        <f>SUM($L$4:L1130)</f>
        <v>46637.561553466643</v>
      </c>
      <c r="N1130" s="22">
        <f t="shared" si="315"/>
        <v>46.637561553466647</v>
      </c>
      <c r="O1130">
        <f>Data!$B$4*F1130</f>
        <v>-1454.3055555555566</v>
      </c>
      <c r="P1130" s="23">
        <f t="shared" si="316"/>
        <v>-1190.6458656555565</v>
      </c>
      <c r="Q1130" s="23">
        <f>SUM($P$4:P1130)/10000</f>
        <v>25.718310915346677</v>
      </c>
      <c r="R1130" s="21">
        <f t="shared" si="317"/>
        <v>0</v>
      </c>
      <c r="S1130">
        <f t="shared" si="318"/>
        <v>0</v>
      </c>
      <c r="T1130">
        <f>SUM($S$4:S1130)</f>
        <v>4180685.6682922132</v>
      </c>
      <c r="U1130">
        <f t="shared" si="319"/>
        <v>1.1613015745256148</v>
      </c>
      <c r="V1130" s="21">
        <f t="shared" si="320"/>
        <v>1</v>
      </c>
      <c r="W1130" s="28">
        <f t="shared" si="321"/>
        <v>-18455.010917661126</v>
      </c>
      <c r="X1130" s="28"/>
      <c r="Y1130">
        <f>SUM($W$4:W1130)</f>
        <v>-1534639.402026271</v>
      </c>
      <c r="Z1130">
        <f t="shared" ref="Z1130:Z1193" si="326">Y1130/3600000*-1</f>
        <v>0.42628872278507529</v>
      </c>
      <c r="AA1130">
        <f t="shared" si="322"/>
        <v>-18.455010917661124</v>
      </c>
      <c r="AB1130">
        <f t="shared" si="324"/>
        <v>1</v>
      </c>
      <c r="AC1130">
        <f t="shared" si="323"/>
        <v>-28.521093750000041</v>
      </c>
      <c r="AD1130">
        <f t="shared" si="325"/>
        <v>14.764008734128902</v>
      </c>
      <c r="AE1130">
        <f>SUM($AD$4:AD1130)/3600</f>
        <v>0.3410309782280605</v>
      </c>
    </row>
    <row r="1131" spans="1:31" x14ac:dyDescent="0.3">
      <c r="A1131" s="11" t="s">
        <v>25</v>
      </c>
      <c r="B1131" s="11">
        <v>1127</v>
      </c>
      <c r="C1131" s="11">
        <v>105</v>
      </c>
      <c r="D1131" s="3">
        <f t="shared" si="309"/>
        <v>14.027777777777777</v>
      </c>
      <c r="E1131" s="12">
        <v>50.5</v>
      </c>
      <c r="F1131" s="21">
        <f t="shared" si="310"/>
        <v>-1.3611111111111107</v>
      </c>
      <c r="G1131" s="5">
        <f t="shared" si="311"/>
        <v>25.25</v>
      </c>
      <c r="H1131" s="5">
        <f t="shared" si="312"/>
        <v>3235401.2575592478</v>
      </c>
      <c r="I1131">
        <f>SUM($D$4:D1131)</f>
        <v>9190.4166666666715</v>
      </c>
      <c r="J1131">
        <f t="shared" si="313"/>
        <v>14.027777777777374</v>
      </c>
      <c r="K1131">
        <f>Data!$B$4*9.81*0.012</f>
        <v>166.57380000000003</v>
      </c>
      <c r="L1131" s="22">
        <f t="shared" si="314"/>
        <v>79.518920208333313</v>
      </c>
      <c r="M1131" s="22">
        <f>SUM($L$4:L1131)</f>
        <v>46717.080473674978</v>
      </c>
      <c r="N1131" s="22">
        <f t="shared" si="315"/>
        <v>46.717080473674976</v>
      </c>
      <c r="O1131">
        <f>Data!$B$4*F1131</f>
        <v>-1925.9722222222217</v>
      </c>
      <c r="P1131" s="23">
        <f t="shared" si="316"/>
        <v>-1679.8795020138884</v>
      </c>
      <c r="Q1131" s="23">
        <f>SUM($P$4:P1131)/10000</f>
        <v>25.550322965145288</v>
      </c>
      <c r="R1131" s="21">
        <f t="shared" si="317"/>
        <v>0</v>
      </c>
      <c r="S1131">
        <f t="shared" si="318"/>
        <v>0</v>
      </c>
      <c r="T1131">
        <f>SUM($S$4:S1131)</f>
        <v>4180685.6682922132</v>
      </c>
      <c r="U1131">
        <f t="shared" si="319"/>
        <v>1.1613015745256148</v>
      </c>
      <c r="V1131" s="21">
        <f t="shared" si="320"/>
        <v>1</v>
      </c>
      <c r="W1131" s="28">
        <f t="shared" si="321"/>
        <v>-23564.976347694144</v>
      </c>
      <c r="X1131" s="28"/>
      <c r="Y1131">
        <f>SUM($W$4:W1131)</f>
        <v>-1558204.3783739652</v>
      </c>
      <c r="Z1131">
        <f t="shared" si="326"/>
        <v>0.43283454954832368</v>
      </c>
      <c r="AA1131">
        <f t="shared" si="322"/>
        <v>-23.56497634769482</v>
      </c>
      <c r="AB1131">
        <f t="shared" si="324"/>
        <v>1</v>
      </c>
      <c r="AC1131">
        <f t="shared" si="323"/>
        <v>-30.756051311728374</v>
      </c>
      <c r="AD1131">
        <f t="shared" si="325"/>
        <v>18.851981078155315</v>
      </c>
      <c r="AE1131">
        <f>SUM($AD$4:AD1131)/3600</f>
        <v>0.3462676396386592</v>
      </c>
    </row>
    <row r="1132" spans="1:31" x14ac:dyDescent="0.3">
      <c r="A1132" s="11" t="s">
        <v>25</v>
      </c>
      <c r="B1132" s="11">
        <v>1128</v>
      </c>
      <c r="C1132" s="11">
        <v>106</v>
      </c>
      <c r="D1132" s="3">
        <f t="shared" si="309"/>
        <v>12.555555555555555</v>
      </c>
      <c r="E1132" s="12">
        <v>45.2</v>
      </c>
      <c r="F1132" s="21">
        <f t="shared" si="310"/>
        <v>-1.4722222222222214</v>
      </c>
      <c r="G1132" s="5">
        <f t="shared" si="311"/>
        <v>22.6</v>
      </c>
      <c r="H1132" s="5">
        <f t="shared" si="312"/>
        <v>3859986.3060711008</v>
      </c>
      <c r="I1132">
        <f>SUM($D$4:D1132)</f>
        <v>9202.9722222222263</v>
      </c>
      <c r="J1132">
        <f t="shared" si="313"/>
        <v>12.555555555554747</v>
      </c>
      <c r="K1132">
        <f>Data!$B$4*9.81*0.012</f>
        <v>166.57380000000003</v>
      </c>
      <c r="L1132" s="22">
        <f t="shared" si="314"/>
        <v>63.703689733333327</v>
      </c>
      <c r="M1132" s="22">
        <f>SUM($L$4:L1132)</f>
        <v>46780.784163408309</v>
      </c>
      <c r="N1132" s="22">
        <f t="shared" si="315"/>
        <v>46.780784163408306</v>
      </c>
      <c r="O1132">
        <f>Data!$B$4*F1132</f>
        <v>-2083.1944444444434</v>
      </c>
      <c r="P1132" s="23">
        <f t="shared" si="316"/>
        <v>-1852.9169547111101</v>
      </c>
      <c r="Q1132" s="23">
        <f>SUM($P$4:P1132)/10000</f>
        <v>25.365031269674176</v>
      </c>
      <c r="R1132" s="21">
        <f t="shared" si="317"/>
        <v>0</v>
      </c>
      <c r="S1132">
        <f t="shared" si="318"/>
        <v>0</v>
      </c>
      <c r="T1132">
        <f>SUM($S$4:S1132)</f>
        <v>4180685.6682922132</v>
      </c>
      <c r="U1132">
        <f t="shared" si="319"/>
        <v>1.1613015745256148</v>
      </c>
      <c r="V1132" s="21">
        <f t="shared" si="320"/>
        <v>1</v>
      </c>
      <c r="W1132" s="28">
        <f t="shared" si="321"/>
        <v>-23264.40176470466</v>
      </c>
      <c r="X1132" s="28"/>
      <c r="Y1132">
        <f>SUM($W$4:W1132)</f>
        <v>-1581468.7801386698</v>
      </c>
      <c r="Z1132">
        <f t="shared" si="326"/>
        <v>0.43929688337185269</v>
      </c>
      <c r="AA1132">
        <f t="shared" si="322"/>
        <v>-23.264401764706157</v>
      </c>
      <c r="AB1132">
        <f t="shared" si="324"/>
        <v>1</v>
      </c>
      <c r="AC1132">
        <f t="shared" si="323"/>
        <v>-27.68912615740739</v>
      </c>
      <c r="AD1132">
        <f t="shared" si="325"/>
        <v>18.611521411763729</v>
      </c>
      <c r="AE1132">
        <f>SUM($AD$4:AD1132)/3600</f>
        <v>0.35143750669748247</v>
      </c>
    </row>
    <row r="1133" spans="1:31" x14ac:dyDescent="0.3">
      <c r="A1133" s="11" t="s">
        <v>25</v>
      </c>
      <c r="B1133" s="11">
        <v>1129</v>
      </c>
      <c r="C1133" s="11">
        <v>107</v>
      </c>
      <c r="D1133" s="3">
        <f t="shared" si="309"/>
        <v>11.138888888888889</v>
      </c>
      <c r="E1133" s="12">
        <v>40.1</v>
      </c>
      <c r="F1133" s="21">
        <f t="shared" si="310"/>
        <v>-1.4444444444444442</v>
      </c>
      <c r="G1133" s="5">
        <f t="shared" si="311"/>
        <v>20.05</v>
      </c>
      <c r="H1133" s="5">
        <f t="shared" si="312"/>
        <v>3734544.7184774228</v>
      </c>
      <c r="I1133">
        <f>SUM($D$4:D1133)</f>
        <v>9214.111111111115</v>
      </c>
      <c r="J1133">
        <f t="shared" si="313"/>
        <v>11.138888888888687</v>
      </c>
      <c r="K1133">
        <f>Data!$B$4*9.81*0.012</f>
        <v>166.57380000000003</v>
      </c>
      <c r="L1133" s="22">
        <f t="shared" si="314"/>
        <v>50.139091808333333</v>
      </c>
      <c r="M1133" s="22">
        <f>SUM($L$4:L1133)</f>
        <v>46830.923255216643</v>
      </c>
      <c r="N1133" s="22">
        <f t="shared" si="315"/>
        <v>46.830923255216646</v>
      </c>
      <c r="O1133">
        <f>Data!$B$4*F1133</f>
        <v>-2043.8888888888885</v>
      </c>
      <c r="P1133" s="23">
        <f t="shared" si="316"/>
        <v>-1827.1759970805551</v>
      </c>
      <c r="Q1133" s="23">
        <f>SUM($P$4:P1133)/10000</f>
        <v>25.182313669966124</v>
      </c>
      <c r="R1133" s="21">
        <f t="shared" si="317"/>
        <v>0</v>
      </c>
      <c r="S1133">
        <f t="shared" si="318"/>
        <v>0</v>
      </c>
      <c r="T1133">
        <f>SUM($S$4:S1133)</f>
        <v>4180685.6682922132</v>
      </c>
      <c r="U1133">
        <f t="shared" si="319"/>
        <v>1.1613015745256148</v>
      </c>
      <c r="V1133" s="21">
        <f t="shared" si="320"/>
        <v>1</v>
      </c>
      <c r="W1133" s="28">
        <f t="shared" si="321"/>
        <v>-20352.710411924701</v>
      </c>
      <c r="X1133" s="28"/>
      <c r="Y1133">
        <f>SUM($W$4:W1133)</f>
        <v>-1601821.4905505944</v>
      </c>
      <c r="Z1133">
        <f t="shared" si="326"/>
        <v>0.44495041404183178</v>
      </c>
      <c r="AA1133">
        <f t="shared" si="322"/>
        <v>-20.352710411925074</v>
      </c>
      <c r="AB1133">
        <f t="shared" si="324"/>
        <v>1</v>
      </c>
      <c r="AC1133">
        <f t="shared" si="323"/>
        <v>-23.748744212962958</v>
      </c>
      <c r="AD1133">
        <f t="shared" si="325"/>
        <v>16.282168329539761</v>
      </c>
      <c r="AE1133">
        <f>SUM($AD$4:AD1133)/3600</f>
        <v>0.35596033123346571</v>
      </c>
    </row>
    <row r="1134" spans="1:31" x14ac:dyDescent="0.3">
      <c r="A1134" s="11" t="s">
        <v>25</v>
      </c>
      <c r="B1134" s="11">
        <v>1130</v>
      </c>
      <c r="C1134" s="11">
        <v>108</v>
      </c>
      <c r="D1134" s="3">
        <f t="shared" si="309"/>
        <v>10.055555555555555</v>
      </c>
      <c r="E1134" s="12">
        <v>36.200000000000003</v>
      </c>
      <c r="F1134" s="21">
        <f t="shared" si="310"/>
        <v>-1.25</v>
      </c>
      <c r="G1134" s="5">
        <f t="shared" si="311"/>
        <v>18.100000000000001</v>
      </c>
      <c r="H1134" s="5">
        <f t="shared" si="312"/>
        <v>2761576.9476310415</v>
      </c>
      <c r="I1134">
        <f>SUM($D$4:D1134)</f>
        <v>9224.1666666666697</v>
      </c>
      <c r="J1134">
        <f t="shared" si="313"/>
        <v>10.055555555554747</v>
      </c>
      <c r="K1134">
        <f>Data!$B$4*9.81*0.012</f>
        <v>166.57380000000003</v>
      </c>
      <c r="L1134" s="22">
        <f t="shared" si="314"/>
        <v>40.860611233333323</v>
      </c>
      <c r="M1134" s="22">
        <f>SUM($L$4:L1134)</f>
        <v>46871.78386644998</v>
      </c>
      <c r="N1134" s="22">
        <f t="shared" si="315"/>
        <v>46.871783866449981</v>
      </c>
      <c r="O1134">
        <f>Data!$B$4*F1134</f>
        <v>-1768.75</v>
      </c>
      <c r="P1134" s="23">
        <f t="shared" si="316"/>
        <v>-1561.3155887666667</v>
      </c>
      <c r="Q1134" s="23">
        <f>SUM($P$4:P1134)/10000</f>
        <v>25.026182111089454</v>
      </c>
      <c r="R1134" s="21">
        <f t="shared" si="317"/>
        <v>0</v>
      </c>
      <c r="S1134">
        <f t="shared" si="318"/>
        <v>0</v>
      </c>
      <c r="T1134">
        <f>SUM($S$4:S1134)</f>
        <v>4180685.6682922132</v>
      </c>
      <c r="U1134">
        <f t="shared" si="319"/>
        <v>1.1613015745256148</v>
      </c>
      <c r="V1134" s="21">
        <f t="shared" si="320"/>
        <v>1</v>
      </c>
      <c r="W1134" s="28">
        <f t="shared" si="321"/>
        <v>-15699.895642596886</v>
      </c>
      <c r="X1134" s="28"/>
      <c r="Y1134">
        <f>SUM($W$4:W1134)</f>
        <v>-1617521.3861931914</v>
      </c>
      <c r="Z1134">
        <f t="shared" si="326"/>
        <v>0.44931149616477539</v>
      </c>
      <c r="AA1134">
        <f t="shared" si="322"/>
        <v>-15.699895642598149</v>
      </c>
      <c r="AB1134">
        <f t="shared" si="324"/>
        <v>1</v>
      </c>
      <c r="AC1134">
        <f t="shared" si="323"/>
        <v>-16.244658564814827</v>
      </c>
      <c r="AD1134">
        <f t="shared" si="325"/>
        <v>12.559916514077509</v>
      </c>
      <c r="AE1134">
        <f>SUM($AD$4:AD1134)/3600</f>
        <v>0.35944919693182059</v>
      </c>
    </row>
    <row r="1135" spans="1:31" x14ac:dyDescent="0.3">
      <c r="A1135" s="11" t="s">
        <v>25</v>
      </c>
      <c r="B1135" s="11">
        <v>1131</v>
      </c>
      <c r="C1135" s="11">
        <v>109</v>
      </c>
      <c r="D1135" s="3">
        <f t="shared" si="309"/>
        <v>9.1388888888888875</v>
      </c>
      <c r="E1135" s="12">
        <v>32.9</v>
      </c>
      <c r="F1135" s="21">
        <f t="shared" si="310"/>
        <v>-1.0000000000000004</v>
      </c>
      <c r="G1135" s="5">
        <f t="shared" si="311"/>
        <v>16.45</v>
      </c>
      <c r="H1135" s="5">
        <f t="shared" si="312"/>
        <v>1718766.19218121</v>
      </c>
      <c r="I1135">
        <f>SUM($D$4:D1135)</f>
        <v>9233.3055555555584</v>
      </c>
      <c r="J1135">
        <f t="shared" si="313"/>
        <v>9.1388888888886868</v>
      </c>
      <c r="K1135">
        <f>Data!$B$4*9.81*0.012</f>
        <v>166.57380000000003</v>
      </c>
      <c r="L1135" s="22">
        <f t="shared" si="314"/>
        <v>33.750445808333318</v>
      </c>
      <c r="M1135" s="22">
        <f>SUM($L$4:L1135)</f>
        <v>46905.534312258314</v>
      </c>
      <c r="N1135" s="22">
        <f t="shared" si="315"/>
        <v>46.905534312258311</v>
      </c>
      <c r="O1135">
        <f>Data!$B$4*F1135</f>
        <v>-1415.0000000000007</v>
      </c>
      <c r="P1135" s="23">
        <f t="shared" si="316"/>
        <v>-1214.6757541916672</v>
      </c>
      <c r="Q1135" s="23">
        <f>SUM($P$4:P1135)/10000</f>
        <v>24.904714535670287</v>
      </c>
      <c r="R1135" s="21">
        <f t="shared" si="317"/>
        <v>0</v>
      </c>
      <c r="S1135">
        <f t="shared" si="318"/>
        <v>0</v>
      </c>
      <c r="T1135">
        <f>SUM($S$4:S1135)</f>
        <v>4180685.6682922132</v>
      </c>
      <c r="U1135">
        <f t="shared" si="319"/>
        <v>1.1613015745256148</v>
      </c>
      <c r="V1135" s="21">
        <f t="shared" si="320"/>
        <v>1</v>
      </c>
      <c r="W1135" s="28">
        <f t="shared" si="321"/>
        <v>-11100.786753584713</v>
      </c>
      <c r="X1135" s="28"/>
      <c r="Y1135">
        <f>SUM($W$4:W1135)</f>
        <v>-1628622.172946776</v>
      </c>
      <c r="Z1135">
        <f t="shared" si="326"/>
        <v>0.45239504804077113</v>
      </c>
      <c r="AA1135">
        <f t="shared" si="322"/>
        <v>-11.100786753584956</v>
      </c>
      <c r="AB1135">
        <f t="shared" si="324"/>
        <v>1</v>
      </c>
      <c r="AC1135">
        <f t="shared" si="323"/>
        <v>-12.448396990740749</v>
      </c>
      <c r="AD1135">
        <f t="shared" si="325"/>
        <v>8.8806294028677719</v>
      </c>
      <c r="AE1135">
        <f>SUM($AD$4:AD1135)/3600</f>
        <v>0.36191603843261716</v>
      </c>
    </row>
    <row r="1136" spans="1:31" x14ac:dyDescent="0.3">
      <c r="A1136" s="11" t="s">
        <v>25</v>
      </c>
      <c r="B1136" s="11">
        <v>1132</v>
      </c>
      <c r="C1136" s="11">
        <v>110</v>
      </c>
      <c r="D1136" s="3">
        <f t="shared" si="309"/>
        <v>8.2777777777777786</v>
      </c>
      <c r="E1136" s="12">
        <v>29.8</v>
      </c>
      <c r="F1136" s="21">
        <f t="shared" si="310"/>
        <v>-0.88888888888888917</v>
      </c>
      <c r="G1136" s="5">
        <f t="shared" si="311"/>
        <v>14.9</v>
      </c>
      <c r="H1136" s="5">
        <f t="shared" si="312"/>
        <v>1337664.4649070133</v>
      </c>
      <c r="I1136">
        <f>SUM($D$4:D1136)</f>
        <v>9241.5833333333358</v>
      </c>
      <c r="J1136">
        <f t="shared" si="313"/>
        <v>8.2777777777773736</v>
      </c>
      <c r="K1136">
        <f>Data!$B$4*9.81*0.012</f>
        <v>166.57380000000003</v>
      </c>
      <c r="L1136" s="22">
        <f t="shared" si="314"/>
        <v>27.689827233333336</v>
      </c>
      <c r="M1136" s="22">
        <f>SUM($L$4:L1136)</f>
        <v>46933.224139491649</v>
      </c>
      <c r="N1136" s="22">
        <f t="shared" si="315"/>
        <v>46.933224139491649</v>
      </c>
      <c r="O1136">
        <f>Data!$B$4*F1136</f>
        <v>-1257.7777777777783</v>
      </c>
      <c r="P1136" s="23">
        <f t="shared" si="316"/>
        <v>-1063.5141505444449</v>
      </c>
      <c r="Q1136" s="23">
        <f>SUM($P$4:P1136)/10000</f>
        <v>24.798363120615843</v>
      </c>
      <c r="R1136" s="21">
        <f t="shared" si="317"/>
        <v>0</v>
      </c>
      <c r="S1136">
        <f t="shared" si="318"/>
        <v>0</v>
      </c>
      <c r="T1136">
        <f>SUM($S$4:S1136)</f>
        <v>4180685.6682922132</v>
      </c>
      <c r="U1136">
        <f t="shared" si="319"/>
        <v>1.1613015745256148</v>
      </c>
      <c r="V1136" s="21">
        <f t="shared" si="320"/>
        <v>1</v>
      </c>
      <c r="W1136" s="28">
        <f t="shared" si="321"/>
        <v>-8803.5338017285867</v>
      </c>
      <c r="X1136" s="28"/>
      <c r="Y1136">
        <f>SUM($W$4:W1136)</f>
        <v>-1637425.7067485047</v>
      </c>
      <c r="Z1136">
        <f t="shared" si="326"/>
        <v>0.45484047409680683</v>
      </c>
      <c r="AA1136">
        <f t="shared" si="322"/>
        <v>-8.8035338017290155</v>
      </c>
      <c r="AB1136">
        <f t="shared" si="324"/>
        <v>1</v>
      </c>
      <c r="AC1136">
        <f t="shared" si="323"/>
        <v>-10.610862268518492</v>
      </c>
      <c r="AD1136">
        <f t="shared" si="325"/>
        <v>7.0428270413828695</v>
      </c>
      <c r="AE1136">
        <f>SUM($AD$4:AD1136)/3600</f>
        <v>0.36387237927744576</v>
      </c>
    </row>
    <row r="1137" spans="1:31" x14ac:dyDescent="0.3">
      <c r="A1137" s="11" t="s">
        <v>25</v>
      </c>
      <c r="B1137" s="11">
        <v>1133</v>
      </c>
      <c r="C1137" s="11">
        <v>111</v>
      </c>
      <c r="D1137" s="3">
        <f t="shared" si="309"/>
        <v>7.3888888888888893</v>
      </c>
      <c r="E1137" s="12">
        <v>26.6</v>
      </c>
      <c r="F1137" s="21">
        <f t="shared" si="310"/>
        <v>-0.87499999999999956</v>
      </c>
      <c r="G1137" s="5">
        <f t="shared" si="311"/>
        <v>13.3</v>
      </c>
      <c r="H1137" s="5">
        <f t="shared" si="312"/>
        <v>1299398.4313947274</v>
      </c>
      <c r="I1137">
        <f>SUM($D$4:D1137)</f>
        <v>9248.9722222222244</v>
      </c>
      <c r="J1137">
        <f t="shared" si="313"/>
        <v>7.3888888888886868</v>
      </c>
      <c r="K1137">
        <f>Data!$B$4*9.81*0.012</f>
        <v>166.57380000000003</v>
      </c>
      <c r="L1137" s="22">
        <f t="shared" si="314"/>
        <v>22.062310433333334</v>
      </c>
      <c r="M1137" s="22">
        <f>SUM($L$4:L1137)</f>
        <v>46955.286449924984</v>
      </c>
      <c r="N1137" s="22">
        <f t="shared" si="315"/>
        <v>46.955286449924984</v>
      </c>
      <c r="O1137">
        <f>Data!$B$4*F1137</f>
        <v>-1238.1249999999993</v>
      </c>
      <c r="P1137" s="23">
        <f t="shared" si="316"/>
        <v>-1049.4888895666659</v>
      </c>
      <c r="Q1137" s="23">
        <f>SUM($P$4:P1137)/10000</f>
        <v>24.69341423165918</v>
      </c>
      <c r="R1137" s="21">
        <f t="shared" si="317"/>
        <v>0</v>
      </c>
      <c r="S1137">
        <f t="shared" si="318"/>
        <v>0</v>
      </c>
      <c r="T1137">
        <f>SUM($S$4:S1137)</f>
        <v>4180685.6682922132</v>
      </c>
      <c r="U1137">
        <f t="shared" si="319"/>
        <v>1.1613015745256148</v>
      </c>
      <c r="V1137" s="21">
        <f t="shared" si="320"/>
        <v>1</v>
      </c>
      <c r="W1137" s="28">
        <f t="shared" si="321"/>
        <v>-7754.5567951312632</v>
      </c>
      <c r="X1137" s="28"/>
      <c r="Y1137">
        <f>SUM($W$4:W1137)</f>
        <v>-1645180.2635436358</v>
      </c>
      <c r="Z1137">
        <f t="shared" si="326"/>
        <v>0.45699451765100996</v>
      </c>
      <c r="AA1137">
        <f t="shared" si="322"/>
        <v>-7.7545567951314762</v>
      </c>
      <c r="AB1137">
        <f t="shared" si="324"/>
        <v>1</v>
      </c>
      <c r="AC1137">
        <f t="shared" si="323"/>
        <v>-9.8525925925926003</v>
      </c>
      <c r="AD1137">
        <f t="shared" si="325"/>
        <v>6.2036454361050106</v>
      </c>
      <c r="AE1137">
        <f>SUM($AD$4:AD1137)/3600</f>
        <v>0.36559561412080827</v>
      </c>
    </row>
    <row r="1138" spans="1:31" x14ac:dyDescent="0.3">
      <c r="A1138" s="11" t="s">
        <v>25</v>
      </c>
      <c r="B1138" s="11">
        <v>1134</v>
      </c>
      <c r="C1138" s="11">
        <v>112</v>
      </c>
      <c r="D1138" s="3">
        <f t="shared" si="309"/>
        <v>6.3888888888888884</v>
      </c>
      <c r="E1138" s="12">
        <v>23</v>
      </c>
      <c r="F1138" s="21">
        <f t="shared" si="310"/>
        <v>-0.94444444444444453</v>
      </c>
      <c r="G1138" s="5">
        <f t="shared" si="311"/>
        <v>11.5</v>
      </c>
      <c r="H1138" s="5">
        <f t="shared" si="312"/>
        <v>1541284.6053820217</v>
      </c>
      <c r="I1138">
        <f>SUM($D$4:D1138)</f>
        <v>9255.3611111111131</v>
      </c>
      <c r="J1138">
        <f t="shared" si="313"/>
        <v>6.3888888888886868</v>
      </c>
      <c r="K1138">
        <f>Data!$B$4*9.81*0.012</f>
        <v>166.57380000000003</v>
      </c>
      <c r="L1138" s="22">
        <f t="shared" si="314"/>
        <v>16.494660833333331</v>
      </c>
      <c r="M1138" s="22">
        <f>SUM($L$4:L1138)</f>
        <v>46971.781110758318</v>
      </c>
      <c r="N1138" s="22">
        <f t="shared" si="315"/>
        <v>46.971781110758322</v>
      </c>
      <c r="O1138">
        <f>Data!$B$4*F1138</f>
        <v>-1336.3888888888889</v>
      </c>
      <c r="P1138" s="23">
        <f t="shared" si="316"/>
        <v>-1153.3204280555556</v>
      </c>
      <c r="Q1138" s="23">
        <f>SUM($P$4:P1138)/10000</f>
        <v>24.578082188853621</v>
      </c>
      <c r="R1138" s="21">
        <f t="shared" si="317"/>
        <v>0</v>
      </c>
      <c r="S1138">
        <f t="shared" si="318"/>
        <v>0</v>
      </c>
      <c r="T1138">
        <f>SUM($S$4:S1138)</f>
        <v>4180685.6682922132</v>
      </c>
      <c r="U1138">
        <f t="shared" si="319"/>
        <v>1.1613015745256148</v>
      </c>
      <c r="V1138" s="21">
        <f t="shared" si="320"/>
        <v>1</v>
      </c>
      <c r="W1138" s="28">
        <f t="shared" si="321"/>
        <v>-7368.4360681324833</v>
      </c>
      <c r="X1138" s="28"/>
      <c r="Y1138">
        <f>SUM($W$4:W1138)</f>
        <v>-1652548.6996117684</v>
      </c>
      <c r="Z1138">
        <f t="shared" si="326"/>
        <v>0.45904130544771343</v>
      </c>
      <c r="AA1138">
        <f t="shared" si="322"/>
        <v>-7.3684360681327155</v>
      </c>
      <c r="AB1138">
        <f t="shared" si="324"/>
        <v>1</v>
      </c>
      <c r="AC1138">
        <f t="shared" si="323"/>
        <v>-9.7477777777777828</v>
      </c>
      <c r="AD1138">
        <f t="shared" si="325"/>
        <v>5.8947488545059867</v>
      </c>
      <c r="AE1138">
        <f>SUM($AD$4:AD1138)/3600</f>
        <v>0.367233044358171</v>
      </c>
    </row>
    <row r="1139" spans="1:31" x14ac:dyDescent="0.3">
      <c r="A1139" s="11" t="s">
        <v>25</v>
      </c>
      <c r="B1139" s="11">
        <v>1135</v>
      </c>
      <c r="C1139" s="11">
        <v>113</v>
      </c>
      <c r="D1139" s="3">
        <f t="shared" si="309"/>
        <v>5.3888888888888884</v>
      </c>
      <c r="E1139" s="12">
        <v>19.399999999999999</v>
      </c>
      <c r="F1139" s="21">
        <f t="shared" si="310"/>
        <v>-1.0000000000000004</v>
      </c>
      <c r="G1139" s="5">
        <f t="shared" si="311"/>
        <v>9.6999999999999993</v>
      </c>
      <c r="H1139" s="5">
        <f t="shared" si="312"/>
        <v>1749917.738916835</v>
      </c>
      <c r="I1139">
        <f>SUM($D$4:D1139)</f>
        <v>9260.7500000000018</v>
      </c>
      <c r="J1139">
        <f t="shared" si="313"/>
        <v>5.3888888888886868</v>
      </c>
      <c r="K1139">
        <f>Data!$B$4*9.81*0.012</f>
        <v>166.57380000000003</v>
      </c>
      <c r="L1139" s="22">
        <f t="shared" si="314"/>
        <v>11.73521843333333</v>
      </c>
      <c r="M1139" s="22">
        <f>SUM($L$4:L1139)</f>
        <v>46983.516329191654</v>
      </c>
      <c r="N1139" s="22">
        <f t="shared" si="315"/>
        <v>46.983516329191652</v>
      </c>
      <c r="O1139">
        <f>Data!$B$4*F1139</f>
        <v>-1415.0000000000007</v>
      </c>
      <c r="P1139" s="23">
        <f t="shared" si="316"/>
        <v>-1236.6909815666672</v>
      </c>
      <c r="Q1139" s="23">
        <f>SUM($P$4:P1139)/10000</f>
        <v>24.454413090696953</v>
      </c>
      <c r="R1139" s="21">
        <f t="shared" si="317"/>
        <v>0</v>
      </c>
      <c r="S1139">
        <f t="shared" si="318"/>
        <v>0</v>
      </c>
      <c r="T1139">
        <f>SUM($S$4:S1139)</f>
        <v>4180685.6682922132</v>
      </c>
      <c r="U1139">
        <f t="shared" si="319"/>
        <v>1.1613015745256148</v>
      </c>
      <c r="V1139" s="21">
        <f t="shared" si="320"/>
        <v>1</v>
      </c>
      <c r="W1139" s="28">
        <f t="shared" si="321"/>
        <v>-6664.3902895534566</v>
      </c>
      <c r="X1139" s="28"/>
      <c r="Y1139">
        <f>SUM($W$4:W1139)</f>
        <v>-1659213.0899013218</v>
      </c>
      <c r="Z1139">
        <f t="shared" si="326"/>
        <v>0.46089252497258937</v>
      </c>
      <c r="AA1139">
        <f t="shared" si="322"/>
        <v>-6.6643902895537055</v>
      </c>
      <c r="AB1139">
        <f t="shared" si="324"/>
        <v>1</v>
      </c>
      <c r="AC1139">
        <f t="shared" si="323"/>
        <v>-8.3327777777777801</v>
      </c>
      <c r="AD1139">
        <f t="shared" si="325"/>
        <v>5.3315122316427663</v>
      </c>
      <c r="AE1139">
        <f>SUM($AD$4:AD1139)/3600</f>
        <v>0.36871401997807179</v>
      </c>
    </row>
    <row r="1140" spans="1:31" x14ac:dyDescent="0.3">
      <c r="A1140" s="11" t="s">
        <v>25</v>
      </c>
      <c r="B1140" s="11">
        <v>1136</v>
      </c>
      <c r="C1140" s="11">
        <v>114</v>
      </c>
      <c r="D1140" s="3">
        <f t="shared" si="309"/>
        <v>4.5277777777777777</v>
      </c>
      <c r="E1140" s="12">
        <v>16.3</v>
      </c>
      <c r="F1140" s="21">
        <f t="shared" si="310"/>
        <v>-0.93055555555555547</v>
      </c>
      <c r="G1140" s="5">
        <f t="shared" si="311"/>
        <v>8.15</v>
      </c>
      <c r="H1140" s="5">
        <f t="shared" si="312"/>
        <v>1503551.8331533449</v>
      </c>
      <c r="I1140">
        <f>SUM($D$4:D1140)</f>
        <v>9265.2777777777792</v>
      </c>
      <c r="J1140">
        <f t="shared" si="313"/>
        <v>4.5277777777773736</v>
      </c>
      <c r="K1140">
        <f>Data!$B$4*9.81*0.012</f>
        <v>166.57380000000003</v>
      </c>
      <c r="L1140" s="22">
        <f t="shared" si="314"/>
        <v>8.2844356083333324</v>
      </c>
      <c r="M1140" s="22">
        <f>SUM($L$4:L1140)</f>
        <v>46991.800764799991</v>
      </c>
      <c r="N1140" s="22">
        <f t="shared" si="315"/>
        <v>46.99180076479999</v>
      </c>
      <c r="O1140">
        <f>Data!$B$4*F1140</f>
        <v>-1316.7361111111111</v>
      </c>
      <c r="P1140" s="23">
        <f t="shared" si="316"/>
        <v>-1141.8778755027777</v>
      </c>
      <c r="Q1140" s="23">
        <f>SUM($P$4:P1140)/10000</f>
        <v>24.340225303146678</v>
      </c>
      <c r="R1140" s="21">
        <f t="shared" si="317"/>
        <v>0</v>
      </c>
      <c r="S1140">
        <f t="shared" si="318"/>
        <v>0</v>
      </c>
      <c r="T1140">
        <f>SUM($S$4:S1140)</f>
        <v>4180685.6682922132</v>
      </c>
      <c r="U1140">
        <f t="shared" si="319"/>
        <v>1.1613015745256148</v>
      </c>
      <c r="V1140" s="21">
        <f t="shared" si="320"/>
        <v>1</v>
      </c>
      <c r="W1140" s="28">
        <f t="shared" si="321"/>
        <v>-5170.1692696371147</v>
      </c>
      <c r="X1140" s="28"/>
      <c r="Y1140">
        <f>SUM($W$4:W1140)</f>
        <v>-1664383.259170959</v>
      </c>
      <c r="Z1140">
        <f t="shared" si="326"/>
        <v>0.46232868310304415</v>
      </c>
      <c r="AA1140">
        <f t="shared" si="322"/>
        <v>-5.1701692696375767</v>
      </c>
      <c r="AB1140">
        <f t="shared" si="324"/>
        <v>1</v>
      </c>
      <c r="AC1140">
        <f t="shared" si="323"/>
        <v>-6.0415914351851825</v>
      </c>
      <c r="AD1140">
        <f t="shared" si="325"/>
        <v>4.1361354157096919</v>
      </c>
      <c r="AE1140">
        <f>SUM($AD$4:AD1140)/3600</f>
        <v>0.36986294648243562</v>
      </c>
    </row>
    <row r="1141" spans="1:31" x14ac:dyDescent="0.3">
      <c r="A1141" s="11" t="s">
        <v>25</v>
      </c>
      <c r="B1141" s="11">
        <v>1137</v>
      </c>
      <c r="C1141" s="11">
        <v>115</v>
      </c>
      <c r="D1141" s="3">
        <f t="shared" si="309"/>
        <v>4.0555555555555554</v>
      </c>
      <c r="E1141" s="12">
        <v>14.6</v>
      </c>
      <c r="F1141" s="21">
        <f t="shared" si="310"/>
        <v>-0.66666666666666652</v>
      </c>
      <c r="G1141" s="5">
        <f t="shared" si="311"/>
        <v>7.3</v>
      </c>
      <c r="H1141" s="5">
        <f t="shared" si="312"/>
        <v>726473.28870899964</v>
      </c>
      <c r="I1141">
        <f>SUM($D$4:D1141)</f>
        <v>9269.3333333333339</v>
      </c>
      <c r="J1141">
        <f t="shared" si="313"/>
        <v>4.0555555555547471</v>
      </c>
      <c r="K1141">
        <f>Data!$B$4*9.81*0.012</f>
        <v>166.57380000000003</v>
      </c>
      <c r="L1141" s="22">
        <f t="shared" si="314"/>
        <v>6.6465064333333315</v>
      </c>
      <c r="M1141" s="22">
        <f>SUM($L$4:L1141)</f>
        <v>46998.447271233323</v>
      </c>
      <c r="N1141" s="22">
        <f t="shared" si="315"/>
        <v>46.998447271233324</v>
      </c>
      <c r="O1141">
        <f>Data!$B$4*F1141</f>
        <v>-943.33333333333314</v>
      </c>
      <c r="P1141" s="23">
        <f t="shared" si="316"/>
        <v>-770.1130268999998</v>
      </c>
      <c r="Q1141" s="23">
        <f>SUM($P$4:P1141)/10000</f>
        <v>24.263214000456674</v>
      </c>
      <c r="R1141" s="21">
        <f t="shared" si="317"/>
        <v>0</v>
      </c>
      <c r="S1141">
        <f t="shared" si="318"/>
        <v>0</v>
      </c>
      <c r="T1141">
        <f>SUM($S$4:S1141)</f>
        <v>4180685.6682922132</v>
      </c>
      <c r="U1141">
        <f t="shared" si="319"/>
        <v>1.1613015745256148</v>
      </c>
      <c r="V1141" s="21">
        <f t="shared" si="320"/>
        <v>1</v>
      </c>
      <c r="W1141" s="28">
        <f t="shared" si="321"/>
        <v>-3123.2361646493764</v>
      </c>
      <c r="X1141" s="28"/>
      <c r="Y1141">
        <f>SUM($W$4:W1141)</f>
        <v>-1667506.4953356085</v>
      </c>
      <c r="Z1141">
        <f t="shared" si="326"/>
        <v>0.46319624870433568</v>
      </c>
      <c r="AA1141">
        <f t="shared" si="322"/>
        <v>-3.1232361646499989</v>
      </c>
      <c r="AB1141">
        <f t="shared" si="324"/>
        <v>1</v>
      </c>
      <c r="AC1141">
        <f t="shared" si="323"/>
        <v>-2.8676678240740761</v>
      </c>
      <c r="AD1141">
        <f t="shared" si="325"/>
        <v>2.4985889317195014</v>
      </c>
      <c r="AE1141">
        <f>SUM($AD$4:AD1141)/3600</f>
        <v>0.37055699896346878</v>
      </c>
    </row>
    <row r="1142" spans="1:31" x14ac:dyDescent="0.3">
      <c r="A1142" s="11" t="s">
        <v>25</v>
      </c>
      <c r="B1142" s="11">
        <v>1138</v>
      </c>
      <c r="C1142" s="11">
        <v>116</v>
      </c>
      <c r="D1142" s="3">
        <f t="shared" si="309"/>
        <v>3.9444444444444442</v>
      </c>
      <c r="E1142" s="12">
        <v>14.2</v>
      </c>
      <c r="F1142" s="21">
        <f t="shared" si="310"/>
        <v>-0.29166666666666685</v>
      </c>
      <c r="G1142" s="5">
        <f t="shared" si="311"/>
        <v>7.1</v>
      </c>
      <c r="H1142" s="5">
        <f t="shared" si="312"/>
        <v>98986.950589187662</v>
      </c>
      <c r="I1142">
        <f>SUM($D$4:D1142)</f>
        <v>9273.2777777777792</v>
      </c>
      <c r="J1142">
        <f t="shared" si="313"/>
        <v>3.9444444444452529</v>
      </c>
      <c r="K1142">
        <f>Data!$B$4*9.81*0.012</f>
        <v>166.57380000000003</v>
      </c>
      <c r="L1142" s="22">
        <f t="shared" si="314"/>
        <v>6.2873032333333319</v>
      </c>
      <c r="M1142" s="22">
        <f>SUM($L$4:L1142)</f>
        <v>47004.734574466653</v>
      </c>
      <c r="N1142" s="22">
        <f t="shared" si="315"/>
        <v>47.004734574466653</v>
      </c>
      <c r="O1142">
        <f>Data!$B$4*F1142</f>
        <v>-412.7083333333336</v>
      </c>
      <c r="P1142" s="23">
        <f t="shared" si="316"/>
        <v>-239.84723010000025</v>
      </c>
      <c r="Q1142" s="23">
        <f>SUM($P$4:P1142)/10000</f>
        <v>24.239229277446675</v>
      </c>
      <c r="R1142" s="21">
        <f t="shared" si="317"/>
        <v>0</v>
      </c>
      <c r="S1142">
        <f t="shared" si="318"/>
        <v>0</v>
      </c>
      <c r="T1142">
        <f>SUM($S$4:S1142)</f>
        <v>4180685.6682922132</v>
      </c>
      <c r="U1142">
        <f t="shared" si="319"/>
        <v>1.1613015745256148</v>
      </c>
      <c r="V1142" s="21">
        <f t="shared" si="320"/>
        <v>1</v>
      </c>
      <c r="W1142">
        <f t="shared" si="321"/>
        <v>-946.06407428352816</v>
      </c>
      <c r="Y1142">
        <f>SUM($W$4:W1142)</f>
        <v>-1668452.559409892</v>
      </c>
      <c r="Z1142">
        <f t="shared" si="326"/>
        <v>0.46345904428052553</v>
      </c>
      <c r="AA1142">
        <f t="shared" si="322"/>
        <v>-0.94606407428333417</v>
      </c>
      <c r="AB1142">
        <f t="shared" si="324"/>
        <v>1</v>
      </c>
      <c r="AC1142">
        <f t="shared" si="323"/>
        <v>-0.62888888888888794</v>
      </c>
      <c r="AD1142">
        <f t="shared" si="325"/>
        <v>0.75685125942682263</v>
      </c>
      <c r="AE1142">
        <f>SUM($AD$4:AD1142)/3600</f>
        <v>0.37076723542442069</v>
      </c>
    </row>
    <row r="1143" spans="1:31" x14ac:dyDescent="0.3">
      <c r="A1143" s="11" t="s">
        <v>25</v>
      </c>
      <c r="B1143" s="11">
        <v>1139</v>
      </c>
      <c r="C1143" s="11">
        <v>117</v>
      </c>
      <c r="D1143" s="3">
        <f t="shared" si="309"/>
        <v>3.9722222222222223</v>
      </c>
      <c r="E1143" s="12">
        <v>14.3</v>
      </c>
      <c r="F1143" s="21">
        <f t="shared" si="310"/>
        <v>-4.1666666666666519E-2</v>
      </c>
      <c r="G1143" s="5">
        <f t="shared" si="311"/>
        <v>7.15</v>
      </c>
      <c r="H1143" s="5">
        <f t="shared" si="312"/>
        <v>-6720.7568297551989</v>
      </c>
      <c r="I1143">
        <f>SUM($D$4:D1143)</f>
        <v>9277.2500000000018</v>
      </c>
      <c r="J1143">
        <f t="shared" si="313"/>
        <v>3.9722222222226264</v>
      </c>
      <c r="K1143">
        <f>Data!$B$4*9.81*0.012</f>
        <v>166.57380000000003</v>
      </c>
      <c r="L1143" s="22">
        <f t="shared" si="314"/>
        <v>6.3761686083333329</v>
      </c>
      <c r="M1143" s="22">
        <f>SUM($L$4:L1143)</f>
        <v>47011.110743074983</v>
      </c>
      <c r="N1143" s="22">
        <f t="shared" si="315"/>
        <v>47.011110743074987</v>
      </c>
      <c r="O1143">
        <f>Data!$B$4*F1143</f>
        <v>-58.958333333333123</v>
      </c>
      <c r="P1143" s="23">
        <f t="shared" si="316"/>
        <v>113.99163527500025</v>
      </c>
      <c r="Q1143" s="23">
        <f>SUM($P$4:P1143)/10000</f>
        <v>24.250628440974172</v>
      </c>
      <c r="R1143" s="21">
        <f t="shared" si="317"/>
        <v>0</v>
      </c>
      <c r="S1143">
        <f t="shared" si="318"/>
        <v>0</v>
      </c>
      <c r="T1143">
        <f>SUM($S$4:S1143)</f>
        <v>4180685.6682922132</v>
      </c>
      <c r="U1143">
        <f t="shared" si="319"/>
        <v>1.1613015745256148</v>
      </c>
      <c r="V1143" s="21">
        <f t="shared" si="320"/>
        <v>0</v>
      </c>
      <c r="W1143">
        <f t="shared" si="321"/>
        <v>0</v>
      </c>
      <c r="Y1143">
        <f>SUM($W$4:W1143)</f>
        <v>-1668452.559409892</v>
      </c>
      <c r="Z1143">
        <f t="shared" si="326"/>
        <v>0.46345904428052553</v>
      </c>
      <c r="AA1143">
        <f t="shared" si="322"/>
        <v>0.45280010678680654</v>
      </c>
      <c r="AB1143">
        <f t="shared" si="324"/>
        <v>0</v>
      </c>
      <c r="AC1143">
        <f t="shared" si="323"/>
        <v>0.15558449074074263</v>
      </c>
      <c r="AD1143">
        <f t="shared" si="325"/>
        <v>0</v>
      </c>
      <c r="AE1143">
        <f>SUM($AD$4:AD1143)/3600</f>
        <v>0.37076723542442069</v>
      </c>
    </row>
    <row r="1144" spans="1:31" x14ac:dyDescent="0.3">
      <c r="A1144" s="11" t="s">
        <v>25</v>
      </c>
      <c r="B1144" s="11">
        <v>1140</v>
      </c>
      <c r="C1144" s="11">
        <v>118</v>
      </c>
      <c r="D1144" s="3">
        <f t="shared" si="309"/>
        <v>4.0555555555555554</v>
      </c>
      <c r="E1144" s="12">
        <v>14.6</v>
      </c>
      <c r="F1144" s="21">
        <f t="shared" si="310"/>
        <v>5.5555555555555601E-2</v>
      </c>
      <c r="G1144" s="5">
        <f t="shared" si="311"/>
        <v>7.3</v>
      </c>
      <c r="H1144" s="5">
        <f t="shared" si="312"/>
        <v>19796.74754585496</v>
      </c>
      <c r="I1144">
        <f>SUM($D$4:D1144)</f>
        <v>9281.3055555555566</v>
      </c>
      <c r="J1144">
        <f t="shared" si="313"/>
        <v>4.0555555555547471</v>
      </c>
      <c r="K1144">
        <f>Data!$B$4*9.81*0.012</f>
        <v>166.57380000000003</v>
      </c>
      <c r="L1144" s="22">
        <f t="shared" si="314"/>
        <v>6.6465064333333315</v>
      </c>
      <c r="M1144" s="22">
        <f>SUM($L$4:L1144)</f>
        <v>47017.757249508315</v>
      </c>
      <c r="N1144" s="22">
        <f t="shared" si="315"/>
        <v>47.017757249508314</v>
      </c>
      <c r="O1144">
        <f>Data!$B$4*F1144</f>
        <v>78.611111111111171</v>
      </c>
      <c r="P1144" s="23">
        <f t="shared" si="316"/>
        <v>251.83141754444455</v>
      </c>
      <c r="Q1144" s="23">
        <f>SUM($P$4:P1144)/10000</f>
        <v>24.275811582728618</v>
      </c>
      <c r="R1144" s="21">
        <f t="shared" si="317"/>
        <v>1</v>
      </c>
      <c r="S1144">
        <f t="shared" si="318"/>
        <v>1021.3163044855993</v>
      </c>
      <c r="T1144">
        <f>SUM($S$4:S1144)</f>
        <v>4181706.984596699</v>
      </c>
      <c r="U1144">
        <f t="shared" si="319"/>
        <v>1.161585273499083</v>
      </c>
      <c r="V1144" s="21">
        <f t="shared" si="320"/>
        <v>0</v>
      </c>
      <c r="W1144">
        <f t="shared" si="321"/>
        <v>0</v>
      </c>
      <c r="Y1144">
        <f>SUM($W$4:W1144)</f>
        <v>-1668452.559409892</v>
      </c>
      <c r="Z1144">
        <f t="shared" si="326"/>
        <v>0.46345904428052553</v>
      </c>
      <c r="AA1144">
        <f t="shared" si="322"/>
        <v>1.0213163044858027</v>
      </c>
      <c r="AB1144">
        <f t="shared" si="324"/>
        <v>0</v>
      </c>
      <c r="AC1144">
        <f t="shared" si="323"/>
        <v>0.47330439814814523</v>
      </c>
      <c r="AD1144">
        <f t="shared" si="325"/>
        <v>0</v>
      </c>
      <c r="AE1144">
        <f>SUM($AD$4:AD1144)/3600</f>
        <v>0.37076723542442069</v>
      </c>
    </row>
    <row r="1145" spans="1:31" x14ac:dyDescent="0.3">
      <c r="A1145" s="11" t="s">
        <v>25</v>
      </c>
      <c r="B1145" s="11">
        <v>1141</v>
      </c>
      <c r="C1145" s="11">
        <v>119</v>
      </c>
      <c r="D1145" s="3">
        <f t="shared" si="309"/>
        <v>4.1944444444444446</v>
      </c>
      <c r="E1145" s="12">
        <v>15.1</v>
      </c>
      <c r="F1145" s="21">
        <f t="shared" si="310"/>
        <v>0.11111111111111097</v>
      </c>
      <c r="G1145" s="5">
        <f t="shared" si="311"/>
        <v>7.55</v>
      </c>
      <c r="H1145" s="5">
        <f t="shared" si="312"/>
        <v>52025.708122581702</v>
      </c>
      <c r="I1145">
        <f>SUM($D$4:D1145)</f>
        <v>9285.5000000000018</v>
      </c>
      <c r="J1145">
        <f t="shared" si="313"/>
        <v>4.1944444444452529</v>
      </c>
      <c r="K1145">
        <f>Data!$B$4*9.81*0.012</f>
        <v>166.57380000000003</v>
      </c>
      <c r="L1145" s="22">
        <f t="shared" si="314"/>
        <v>7.1095418083333337</v>
      </c>
      <c r="M1145" s="22">
        <f>SUM($L$4:L1145)</f>
        <v>47024.86679131665</v>
      </c>
      <c r="N1145" s="22">
        <f t="shared" si="315"/>
        <v>47.024866791316647</v>
      </c>
      <c r="O1145">
        <f>Data!$B$4*F1145</f>
        <v>157.22222222222203</v>
      </c>
      <c r="P1145" s="23">
        <f t="shared" si="316"/>
        <v>330.90556403055541</v>
      </c>
      <c r="Q1145" s="23">
        <f>SUM($P$4:P1145)/10000</f>
        <v>24.308902139131671</v>
      </c>
      <c r="R1145" s="21">
        <f t="shared" si="317"/>
        <v>1</v>
      </c>
      <c r="S1145">
        <f t="shared" si="318"/>
        <v>1387.9650046839861</v>
      </c>
      <c r="T1145">
        <f>SUM($S$4:S1145)</f>
        <v>4183094.9496013829</v>
      </c>
      <c r="U1145">
        <f t="shared" si="319"/>
        <v>1.1619708193337175</v>
      </c>
      <c r="V1145" s="21">
        <f t="shared" si="320"/>
        <v>0</v>
      </c>
      <c r="W1145">
        <f t="shared" si="321"/>
        <v>0</v>
      </c>
      <c r="Y1145">
        <f>SUM($W$4:W1145)</f>
        <v>-1668452.559409892</v>
      </c>
      <c r="Z1145">
        <f t="shared" si="326"/>
        <v>0.46345904428052553</v>
      </c>
      <c r="AA1145">
        <f t="shared" si="322"/>
        <v>1.3879650046837186</v>
      </c>
      <c r="AB1145">
        <f t="shared" si="324"/>
        <v>0</v>
      </c>
      <c r="AC1145">
        <f t="shared" si="323"/>
        <v>0.81067708333333754</v>
      </c>
      <c r="AD1145">
        <f t="shared" si="325"/>
        <v>0</v>
      </c>
      <c r="AE1145">
        <f>SUM($AD$4:AD1145)/3600</f>
        <v>0.37076723542442069</v>
      </c>
    </row>
    <row r="1146" spans="1:31" x14ac:dyDescent="0.3">
      <c r="A1146" s="11" t="s">
        <v>25</v>
      </c>
      <c r="B1146" s="11">
        <v>1142</v>
      </c>
      <c r="C1146" s="11">
        <v>120</v>
      </c>
      <c r="D1146" s="3">
        <f t="shared" si="309"/>
        <v>4.5555555555555554</v>
      </c>
      <c r="E1146" s="12">
        <v>16.399999999999999</v>
      </c>
      <c r="F1146" s="21">
        <f t="shared" si="310"/>
        <v>0.24999999999999983</v>
      </c>
      <c r="G1146" s="5">
        <f t="shared" si="311"/>
        <v>8.1999999999999993</v>
      </c>
      <c r="H1146" s="5">
        <f t="shared" si="312"/>
        <v>187031.23216516647</v>
      </c>
      <c r="I1146">
        <f>SUM($D$4:D1146)</f>
        <v>9290.0555555555566</v>
      </c>
      <c r="J1146">
        <f t="shared" si="313"/>
        <v>4.5555555555547471</v>
      </c>
      <c r="K1146">
        <f>Data!$B$4*9.81*0.012</f>
        <v>166.57380000000003</v>
      </c>
      <c r="L1146" s="22">
        <f t="shared" si="314"/>
        <v>8.3863969333333319</v>
      </c>
      <c r="M1146" s="22">
        <f>SUM($L$4:L1146)</f>
        <v>47033.253188249982</v>
      </c>
      <c r="N1146" s="22">
        <f t="shared" si="315"/>
        <v>47.033253188249979</v>
      </c>
      <c r="O1146">
        <f>Data!$B$4*F1146</f>
        <v>353.74999999999977</v>
      </c>
      <c r="P1146" s="23">
        <f t="shared" si="316"/>
        <v>528.71019693333312</v>
      </c>
      <c r="Q1146" s="23">
        <f>SUM($P$4:P1146)/10000</f>
        <v>24.361773158825006</v>
      </c>
      <c r="R1146" s="21">
        <f t="shared" si="317"/>
        <v>1</v>
      </c>
      <c r="S1146">
        <f t="shared" si="318"/>
        <v>2408.56867491809</v>
      </c>
      <c r="T1146">
        <f>SUM($S$4:S1146)</f>
        <v>4185503.5182763012</v>
      </c>
      <c r="U1146">
        <f t="shared" si="319"/>
        <v>1.1626398661878614</v>
      </c>
      <c r="V1146" s="21">
        <f t="shared" si="320"/>
        <v>0</v>
      </c>
      <c r="W1146">
        <f t="shared" si="321"/>
        <v>0</v>
      </c>
      <c r="Y1146">
        <f>SUM($W$4:W1146)</f>
        <v>-1668452.559409892</v>
      </c>
      <c r="Z1146">
        <f t="shared" si="326"/>
        <v>0.46345904428052553</v>
      </c>
      <c r="AA1146">
        <f t="shared" si="322"/>
        <v>2.4085686749185173</v>
      </c>
      <c r="AB1146">
        <f t="shared" si="324"/>
        <v>0</v>
      </c>
      <c r="AC1146">
        <f t="shared" si="323"/>
        <v>2.2355034722222191</v>
      </c>
      <c r="AD1146">
        <f t="shared" si="325"/>
        <v>0</v>
      </c>
      <c r="AE1146">
        <f>SUM($AD$4:AD1146)/3600</f>
        <v>0.37076723542442069</v>
      </c>
    </row>
    <row r="1147" spans="1:31" x14ac:dyDescent="0.3">
      <c r="A1147" s="11" t="s">
        <v>25</v>
      </c>
      <c r="B1147" s="11">
        <v>1143</v>
      </c>
      <c r="C1147" s="11">
        <v>121</v>
      </c>
      <c r="D1147" s="3">
        <f t="shared" si="309"/>
        <v>5.3055555555555562</v>
      </c>
      <c r="E1147" s="12">
        <v>19.100000000000001</v>
      </c>
      <c r="F1147" s="21">
        <f t="shared" si="310"/>
        <v>0.5555555555555558</v>
      </c>
      <c r="G1147" s="5">
        <f t="shared" si="311"/>
        <v>9.5500000000000007</v>
      </c>
      <c r="H1147" s="5">
        <f t="shared" si="312"/>
        <v>757858.27063945273</v>
      </c>
      <c r="I1147">
        <f>SUM($D$4:D1147)</f>
        <v>9295.3611111111113</v>
      </c>
      <c r="J1147">
        <f t="shared" si="313"/>
        <v>5.3055555555547471</v>
      </c>
      <c r="K1147">
        <f>Data!$B$4*9.81*0.012</f>
        <v>166.57380000000003</v>
      </c>
      <c r="L1147" s="22">
        <f t="shared" si="314"/>
        <v>11.375079808333336</v>
      </c>
      <c r="M1147" s="22">
        <f>SUM($L$4:L1147)</f>
        <v>47044.628268058317</v>
      </c>
      <c r="N1147" s="22">
        <f t="shared" si="315"/>
        <v>47.044628268058318</v>
      </c>
      <c r="O1147">
        <f>Data!$B$4*F1147</f>
        <v>786.11111111111143</v>
      </c>
      <c r="P1147" s="23">
        <f t="shared" si="316"/>
        <v>964.05999091944477</v>
      </c>
      <c r="Q1147" s="23">
        <f>SUM($P$4:P1147)/10000</f>
        <v>24.458179157916952</v>
      </c>
      <c r="R1147" s="21">
        <f t="shared" si="317"/>
        <v>1</v>
      </c>
      <c r="S1147">
        <f t="shared" si="318"/>
        <v>5114.8738407107194</v>
      </c>
      <c r="T1147">
        <f>SUM($S$4:S1147)</f>
        <v>4190618.3921170118</v>
      </c>
      <c r="U1147">
        <f t="shared" si="319"/>
        <v>1.1640606644769478</v>
      </c>
      <c r="V1147" s="21">
        <f t="shared" si="320"/>
        <v>0</v>
      </c>
      <c r="W1147">
        <f t="shared" si="321"/>
        <v>0</v>
      </c>
      <c r="Y1147">
        <f>SUM($W$4:W1147)</f>
        <v>-1668452.559409892</v>
      </c>
      <c r="Z1147">
        <f t="shared" si="326"/>
        <v>0.46345904428052553</v>
      </c>
      <c r="AA1147">
        <f t="shared" si="322"/>
        <v>5.1148738407114998</v>
      </c>
      <c r="AB1147">
        <f t="shared" si="324"/>
        <v>0</v>
      </c>
      <c r="AC1147">
        <f t="shared" si="323"/>
        <v>5.2325520833333403</v>
      </c>
      <c r="AD1147">
        <f t="shared" si="325"/>
        <v>0</v>
      </c>
      <c r="AE1147">
        <f>SUM($AD$4:AD1147)/3600</f>
        <v>0.37076723542442069</v>
      </c>
    </row>
    <row r="1148" spans="1:31" x14ac:dyDescent="0.3">
      <c r="A1148" s="11" t="s">
        <v>25</v>
      </c>
      <c r="B1148" s="11">
        <v>1144</v>
      </c>
      <c r="C1148" s="11">
        <v>122</v>
      </c>
      <c r="D1148" s="3">
        <f t="shared" si="309"/>
        <v>6.25</v>
      </c>
      <c r="E1148" s="12">
        <v>22.5</v>
      </c>
      <c r="F1148" s="21">
        <f t="shared" si="310"/>
        <v>0.84722222222222243</v>
      </c>
      <c r="G1148" s="5">
        <f t="shared" si="311"/>
        <v>11.25</v>
      </c>
      <c r="H1148" s="5">
        <f t="shared" si="312"/>
        <v>1655783.6915831654</v>
      </c>
      <c r="I1148">
        <f>SUM($D$4:D1148)</f>
        <v>9301.6111111111113</v>
      </c>
      <c r="J1148">
        <f t="shared" si="313"/>
        <v>6.25</v>
      </c>
      <c r="K1148">
        <f>Data!$B$4*9.81*0.012</f>
        <v>166.57380000000003</v>
      </c>
      <c r="L1148" s="22">
        <f t="shared" si="314"/>
        <v>15.785296874999998</v>
      </c>
      <c r="M1148" s="22">
        <f>SUM($L$4:L1148)</f>
        <v>47060.413564933318</v>
      </c>
      <c r="N1148" s="22">
        <f t="shared" si="315"/>
        <v>47.06041356493332</v>
      </c>
      <c r="O1148">
        <f>Data!$B$4*F1148</f>
        <v>1198.8194444444448</v>
      </c>
      <c r="P1148" s="23">
        <f t="shared" si="316"/>
        <v>1381.1785413194448</v>
      </c>
      <c r="Q1148" s="23">
        <f>SUM($P$4:P1148)/10000</f>
        <v>24.596297012048897</v>
      </c>
      <c r="R1148" s="21">
        <f t="shared" si="317"/>
        <v>1</v>
      </c>
      <c r="S1148">
        <f t="shared" si="318"/>
        <v>8632.3658832465298</v>
      </c>
      <c r="T1148">
        <f>SUM($S$4:S1148)</f>
        <v>4199250.7580002584</v>
      </c>
      <c r="U1148">
        <f t="shared" si="319"/>
        <v>1.1664585438889608</v>
      </c>
      <c r="V1148" s="21">
        <f t="shared" si="320"/>
        <v>0</v>
      </c>
      <c r="W1148">
        <f t="shared" si="321"/>
        <v>0</v>
      </c>
      <c r="Y1148">
        <f>SUM($W$4:W1148)</f>
        <v>-1668452.559409892</v>
      </c>
      <c r="Z1148">
        <f t="shared" si="326"/>
        <v>0.46345904428052553</v>
      </c>
      <c r="AA1148">
        <f t="shared" si="322"/>
        <v>8.6323658832465302</v>
      </c>
      <c r="AB1148">
        <f t="shared" si="324"/>
        <v>0</v>
      </c>
      <c r="AC1148">
        <f t="shared" si="323"/>
        <v>7.7213580246913525</v>
      </c>
      <c r="AD1148">
        <f t="shared" si="325"/>
        <v>0</v>
      </c>
      <c r="AE1148">
        <f>SUM($AD$4:AD1148)/3600</f>
        <v>0.37076723542442069</v>
      </c>
    </row>
    <row r="1149" spans="1:31" x14ac:dyDescent="0.3">
      <c r="A1149" s="11" t="s">
        <v>25</v>
      </c>
      <c r="B1149" s="11">
        <v>1145</v>
      </c>
      <c r="C1149" s="11">
        <v>123</v>
      </c>
      <c r="D1149" s="3">
        <f t="shared" si="309"/>
        <v>6.7777777777777768</v>
      </c>
      <c r="E1149" s="12">
        <v>24.4</v>
      </c>
      <c r="F1149" s="21">
        <f t="shared" si="310"/>
        <v>0.73611111111111072</v>
      </c>
      <c r="G1149" s="5">
        <f t="shared" si="311"/>
        <v>12.2</v>
      </c>
      <c r="H1149" s="5">
        <f t="shared" si="312"/>
        <v>1277763.6050340391</v>
      </c>
      <c r="I1149">
        <f>SUM($D$4:D1149)</f>
        <v>9308.3888888888887</v>
      </c>
      <c r="J1149">
        <f t="shared" si="313"/>
        <v>6.7777777777773736</v>
      </c>
      <c r="K1149">
        <f>Data!$B$4*9.81*0.012</f>
        <v>166.57380000000003</v>
      </c>
      <c r="L1149" s="22">
        <f t="shared" si="314"/>
        <v>18.563820933333325</v>
      </c>
      <c r="M1149" s="22">
        <f>SUM($L$4:L1149)</f>
        <v>47078.977385866652</v>
      </c>
      <c r="N1149" s="22">
        <f t="shared" si="315"/>
        <v>47.078977385866651</v>
      </c>
      <c r="O1149">
        <f>Data!$B$4*F1149</f>
        <v>1041.5972222222217</v>
      </c>
      <c r="P1149" s="23">
        <f t="shared" si="316"/>
        <v>1226.7348431555552</v>
      </c>
      <c r="Q1149" s="23">
        <f>SUM($P$4:P1149)/10000</f>
        <v>24.718970496364449</v>
      </c>
      <c r="R1149" s="21">
        <f t="shared" si="317"/>
        <v>1</v>
      </c>
      <c r="S1149">
        <f t="shared" si="318"/>
        <v>8314.5361591649344</v>
      </c>
      <c r="T1149">
        <f>SUM($S$4:S1149)</f>
        <v>4207565.2941594236</v>
      </c>
      <c r="U1149">
        <f t="shared" si="319"/>
        <v>1.1687681372665066</v>
      </c>
      <c r="V1149" s="21">
        <f t="shared" si="320"/>
        <v>0</v>
      </c>
      <c r="W1149">
        <f t="shared" si="321"/>
        <v>0</v>
      </c>
      <c r="Y1149">
        <f>SUM($W$4:W1149)</f>
        <v>-1668452.559409892</v>
      </c>
      <c r="Z1149">
        <f t="shared" si="326"/>
        <v>0.46345904428052553</v>
      </c>
      <c r="AA1149">
        <f t="shared" si="322"/>
        <v>8.3145361591654279</v>
      </c>
      <c r="AB1149">
        <f t="shared" si="324"/>
        <v>0</v>
      </c>
      <c r="AC1149">
        <f t="shared" si="323"/>
        <v>4.8646084104938172</v>
      </c>
      <c r="AD1149">
        <f t="shared" si="325"/>
        <v>0</v>
      </c>
      <c r="AE1149">
        <f>SUM($AD$4:AD1149)/3600</f>
        <v>0.37076723542442069</v>
      </c>
    </row>
    <row r="1150" spans="1:31" x14ac:dyDescent="0.3">
      <c r="A1150" s="11" t="s">
        <v>25</v>
      </c>
      <c r="B1150" s="11">
        <v>1146</v>
      </c>
      <c r="C1150" s="11">
        <v>124</v>
      </c>
      <c r="D1150" s="3">
        <f t="shared" si="309"/>
        <v>6.8888888888888893</v>
      </c>
      <c r="E1150" s="12">
        <v>24.8</v>
      </c>
      <c r="F1150" s="21">
        <f t="shared" si="310"/>
        <v>0.31944444444444453</v>
      </c>
      <c r="G1150" s="5">
        <f t="shared" si="311"/>
        <v>12.4</v>
      </c>
      <c r="H1150" s="5">
        <f t="shared" si="312"/>
        <v>288278.70502653101</v>
      </c>
      <c r="I1150">
        <f>SUM($D$4:D1150)</f>
        <v>9315.2777777777774</v>
      </c>
      <c r="J1150">
        <f t="shared" si="313"/>
        <v>6.8888888888886868</v>
      </c>
      <c r="K1150">
        <f>Data!$B$4*9.81*0.012</f>
        <v>166.57380000000003</v>
      </c>
      <c r="L1150" s="22">
        <f t="shared" si="314"/>
        <v>19.177459733333336</v>
      </c>
      <c r="M1150" s="22">
        <f>SUM($L$4:L1150)</f>
        <v>47098.154845599987</v>
      </c>
      <c r="N1150" s="22">
        <f t="shared" si="315"/>
        <v>47.098154845599986</v>
      </c>
      <c r="O1150">
        <f>Data!$B$4*F1150</f>
        <v>452.01388888888903</v>
      </c>
      <c r="P1150" s="23">
        <f t="shared" si="316"/>
        <v>637.76514862222234</v>
      </c>
      <c r="Q1150" s="23">
        <f>SUM($P$4:P1150)/10000</f>
        <v>24.782747011226672</v>
      </c>
      <c r="R1150" s="21">
        <f t="shared" si="317"/>
        <v>1</v>
      </c>
      <c r="S1150">
        <f t="shared" si="318"/>
        <v>4393.4932460640694</v>
      </c>
      <c r="T1150">
        <f>SUM($S$4:S1150)</f>
        <v>4211958.7874054881</v>
      </c>
      <c r="U1150">
        <f t="shared" si="319"/>
        <v>1.1699885520570801</v>
      </c>
      <c r="V1150" s="21">
        <f t="shared" si="320"/>
        <v>0</v>
      </c>
      <c r="W1150">
        <f t="shared" si="321"/>
        <v>0</v>
      </c>
      <c r="Y1150">
        <f>SUM($W$4:W1150)</f>
        <v>-1668452.559409892</v>
      </c>
      <c r="Z1150">
        <f t="shared" si="326"/>
        <v>0.46345904428052553</v>
      </c>
      <c r="AA1150">
        <f t="shared" si="322"/>
        <v>4.3934932460641987</v>
      </c>
      <c r="AB1150">
        <f t="shared" si="324"/>
        <v>0</v>
      </c>
      <c r="AC1150">
        <f t="shared" si="323"/>
        <v>1.0743518518518671</v>
      </c>
      <c r="AD1150">
        <f t="shared" si="325"/>
        <v>0</v>
      </c>
      <c r="AE1150">
        <f>SUM($AD$4:AD1150)/3600</f>
        <v>0.37076723542442069</v>
      </c>
    </row>
    <row r="1151" spans="1:31" x14ac:dyDescent="0.3">
      <c r="A1151" s="11" t="s">
        <v>25</v>
      </c>
      <c r="B1151" s="11">
        <v>1147</v>
      </c>
      <c r="C1151" s="11">
        <v>125</v>
      </c>
      <c r="D1151" s="3">
        <f t="shared" si="309"/>
        <v>6.3055555555555554</v>
      </c>
      <c r="E1151" s="12">
        <v>22.7</v>
      </c>
      <c r="F1151" s="21">
        <f t="shared" si="310"/>
        <v>-0.23611111111111099</v>
      </c>
      <c r="G1151" s="5">
        <f t="shared" si="311"/>
        <v>11.35</v>
      </c>
      <c r="H1151" s="5">
        <f t="shared" si="312"/>
        <v>50601.112618292929</v>
      </c>
      <c r="I1151">
        <f>SUM($D$4:D1151)</f>
        <v>9321.5833333333321</v>
      </c>
      <c r="J1151">
        <f t="shared" si="313"/>
        <v>6.3055555555547471</v>
      </c>
      <c r="K1151">
        <f>Data!$B$4*9.81*0.012</f>
        <v>166.57380000000003</v>
      </c>
      <c r="L1151" s="22">
        <f t="shared" si="314"/>
        <v>16.067171608333332</v>
      </c>
      <c r="M1151" s="22">
        <f>SUM($L$4:L1151)</f>
        <v>47114.222017208318</v>
      </c>
      <c r="N1151" s="22">
        <f t="shared" si="315"/>
        <v>47.11422201720832</v>
      </c>
      <c r="O1151">
        <f>Data!$B$4*F1151</f>
        <v>-334.09722222222206</v>
      </c>
      <c r="P1151" s="23">
        <f t="shared" si="316"/>
        <v>-151.4562506138887</v>
      </c>
      <c r="Q1151" s="23">
        <f>SUM($P$4:P1151)/10000</f>
        <v>24.767601386165286</v>
      </c>
      <c r="R1151" s="21">
        <f t="shared" si="317"/>
        <v>0</v>
      </c>
      <c r="S1151">
        <f t="shared" si="318"/>
        <v>0</v>
      </c>
      <c r="T1151">
        <f>SUM($S$4:S1151)</f>
        <v>4211958.7874054881</v>
      </c>
      <c r="U1151">
        <f t="shared" si="319"/>
        <v>1.1699885520570801</v>
      </c>
      <c r="V1151" s="21">
        <f t="shared" si="320"/>
        <v>1</v>
      </c>
      <c r="W1151" s="28">
        <f t="shared" si="321"/>
        <v>-955.01580248189794</v>
      </c>
      <c r="X1151" s="28">
        <f>SUM(W1151:W1155)</f>
        <v>-16753.242680254651</v>
      </c>
      <c r="Y1151">
        <f>SUM($W$4:W1151)</f>
        <v>-1669407.5752123739</v>
      </c>
      <c r="Z1151">
        <f t="shared" si="326"/>
        <v>0.46372432644788164</v>
      </c>
      <c r="AA1151">
        <f t="shared" si="322"/>
        <v>-0.95501580248202034</v>
      </c>
      <c r="AB1151">
        <f t="shared" si="324"/>
        <v>1</v>
      </c>
      <c r="AC1151">
        <f t="shared" si="323"/>
        <v>-5.4454571759259318</v>
      </c>
      <c r="AD1151">
        <f t="shared" si="325"/>
        <v>0.76401264198551833</v>
      </c>
      <c r="AE1151">
        <f>SUM($AD$4:AD1151)/3600</f>
        <v>0.3709794611583056</v>
      </c>
    </row>
    <row r="1152" spans="1:31" x14ac:dyDescent="0.3">
      <c r="A1152" s="11" t="s">
        <v>25</v>
      </c>
      <c r="B1152" s="11">
        <v>1148</v>
      </c>
      <c r="C1152" s="11">
        <v>126</v>
      </c>
      <c r="D1152" s="3">
        <f t="shared" si="309"/>
        <v>4.833333333333333</v>
      </c>
      <c r="E1152" s="12">
        <v>17.399999999999999</v>
      </c>
      <c r="F1152" s="21">
        <f t="shared" si="310"/>
        <v>-1.0277777777777781</v>
      </c>
      <c r="G1152" s="5">
        <f t="shared" si="311"/>
        <v>8.6999999999999993</v>
      </c>
      <c r="H1152" s="5">
        <f t="shared" si="312"/>
        <v>1859026.3521994629</v>
      </c>
      <c r="I1152">
        <f>SUM($D$4:D1152)</f>
        <v>9326.4166666666661</v>
      </c>
      <c r="J1152">
        <f t="shared" si="313"/>
        <v>4.8333333333339397</v>
      </c>
      <c r="K1152">
        <f>Data!$B$4*9.81*0.012</f>
        <v>166.57380000000003</v>
      </c>
      <c r="L1152" s="22">
        <f t="shared" si="314"/>
        <v>9.4403090999999968</v>
      </c>
      <c r="M1152" s="22">
        <f>SUM($L$4:L1152)</f>
        <v>47123.662326308317</v>
      </c>
      <c r="N1152" s="22">
        <f t="shared" si="315"/>
        <v>47.123662326308313</v>
      </c>
      <c r="O1152">
        <f>Data!$B$4*F1152</f>
        <v>-1454.3055555555561</v>
      </c>
      <c r="P1152" s="23">
        <f t="shared" si="316"/>
        <v>-1278.2914464555561</v>
      </c>
      <c r="Q1152" s="23">
        <f>SUM($P$4:P1152)/10000</f>
        <v>24.639772241519729</v>
      </c>
      <c r="R1152" s="21">
        <f t="shared" si="317"/>
        <v>0</v>
      </c>
      <c r="S1152">
        <f t="shared" si="318"/>
        <v>0</v>
      </c>
      <c r="T1152">
        <f>SUM($S$4:S1152)</f>
        <v>4211958.7874054881</v>
      </c>
      <c r="U1152">
        <f t="shared" si="319"/>
        <v>1.1699885520570801</v>
      </c>
      <c r="V1152" s="21">
        <f t="shared" si="320"/>
        <v>1</v>
      </c>
      <c r="W1152" s="28">
        <f t="shared" si="321"/>
        <v>-6178.4086578692959</v>
      </c>
      <c r="X1152" s="28"/>
      <c r="Y1152">
        <f>SUM($W$4:W1152)</f>
        <v>-1675585.9838702432</v>
      </c>
      <c r="Z1152">
        <f t="shared" si="326"/>
        <v>0.46544055107506754</v>
      </c>
      <c r="AA1152">
        <f t="shared" si="322"/>
        <v>-6.1784086578685207</v>
      </c>
      <c r="AB1152">
        <f t="shared" si="324"/>
        <v>1</v>
      </c>
      <c r="AC1152">
        <f t="shared" si="323"/>
        <v>-11.602235725308645</v>
      </c>
      <c r="AD1152">
        <f t="shared" si="325"/>
        <v>4.9427269262954372</v>
      </c>
      <c r="AE1152">
        <f>SUM($AD$4:AD1152)/3600</f>
        <v>0.37235244086005431</v>
      </c>
    </row>
    <row r="1153" spans="1:31" x14ac:dyDescent="0.3">
      <c r="A1153" s="11" t="s">
        <v>25</v>
      </c>
      <c r="B1153" s="11">
        <v>1149</v>
      </c>
      <c r="C1153" s="11">
        <v>127</v>
      </c>
      <c r="D1153" s="3">
        <f t="shared" si="309"/>
        <v>3.8333333333333335</v>
      </c>
      <c r="E1153" s="12">
        <v>13.8</v>
      </c>
      <c r="F1153" s="21">
        <f t="shared" si="310"/>
        <v>-1.2361111111111109</v>
      </c>
      <c r="G1153" s="5">
        <f t="shared" si="311"/>
        <v>6.9</v>
      </c>
      <c r="H1153" s="5">
        <f t="shared" si="312"/>
        <v>2757601.046350264</v>
      </c>
      <c r="I1153">
        <f>SUM($D$4:D1153)</f>
        <v>9330.25</v>
      </c>
      <c r="J1153">
        <f t="shared" si="313"/>
        <v>3.8333333333339397</v>
      </c>
      <c r="K1153">
        <f>Data!$B$4*9.81*0.012</f>
        <v>166.57380000000003</v>
      </c>
      <c r="L1153" s="22">
        <f t="shared" si="314"/>
        <v>5.9380778999999997</v>
      </c>
      <c r="M1153" s="22">
        <f>SUM($L$4:L1153)</f>
        <v>47129.600404208315</v>
      </c>
      <c r="N1153" s="22">
        <f t="shared" si="315"/>
        <v>47.129600404208318</v>
      </c>
      <c r="O1153">
        <f>Data!$B$4*F1153</f>
        <v>-1749.0972222222219</v>
      </c>
      <c r="P1153" s="23">
        <f t="shared" si="316"/>
        <v>-1576.585344322222</v>
      </c>
      <c r="Q1153" s="23">
        <f>SUM($P$4:P1153)/10000</f>
        <v>24.482113707087507</v>
      </c>
      <c r="R1153" s="21">
        <f t="shared" si="317"/>
        <v>0</v>
      </c>
      <c r="S1153">
        <f t="shared" si="318"/>
        <v>0</v>
      </c>
      <c r="T1153">
        <f>SUM($S$4:S1153)</f>
        <v>4211958.7874054881</v>
      </c>
      <c r="U1153">
        <f t="shared" si="319"/>
        <v>1.1699885520570801</v>
      </c>
      <c r="V1153" s="21">
        <f t="shared" si="320"/>
        <v>1</v>
      </c>
      <c r="W1153" s="28">
        <f t="shared" si="321"/>
        <v>-6043.5771532361405</v>
      </c>
      <c r="X1153" s="28"/>
      <c r="Y1153">
        <f>SUM($W$4:W1153)</f>
        <v>-1681629.5610234793</v>
      </c>
      <c r="Z1153">
        <f t="shared" si="326"/>
        <v>0.46711932250652205</v>
      </c>
      <c r="AA1153">
        <f t="shared" si="322"/>
        <v>-6.0435771532351845</v>
      </c>
      <c r="AB1153">
        <f t="shared" si="324"/>
        <v>1</v>
      </c>
      <c r="AC1153">
        <f t="shared" si="323"/>
        <v>-6.1316666666666624</v>
      </c>
      <c r="AD1153">
        <f t="shared" si="325"/>
        <v>4.8348617225889132</v>
      </c>
      <c r="AE1153">
        <f>SUM($AD$4:AD1153)/3600</f>
        <v>0.37369545800521786</v>
      </c>
    </row>
    <row r="1154" spans="1:31" x14ac:dyDescent="0.3">
      <c r="A1154" s="11" t="s">
        <v>25</v>
      </c>
      <c r="B1154" s="11">
        <v>1150</v>
      </c>
      <c r="C1154" s="11">
        <v>128</v>
      </c>
      <c r="D1154" s="3">
        <f t="shared" si="309"/>
        <v>3.333333333333333</v>
      </c>
      <c r="E1154" s="12">
        <v>12</v>
      </c>
      <c r="F1154" s="21">
        <f t="shared" si="310"/>
        <v>-0.74999999999999978</v>
      </c>
      <c r="G1154" s="5">
        <f t="shared" si="311"/>
        <v>6</v>
      </c>
      <c r="H1154" s="5">
        <f t="shared" si="312"/>
        <v>944710.06229999952</v>
      </c>
      <c r="I1154">
        <f>SUM($D$4:D1154)</f>
        <v>9333.5833333333339</v>
      </c>
      <c r="J1154">
        <f t="shared" si="313"/>
        <v>3.3333333333339397</v>
      </c>
      <c r="K1154">
        <f>Data!$B$4*9.81*0.012</f>
        <v>166.57380000000003</v>
      </c>
      <c r="L1154" s="22">
        <f t="shared" si="314"/>
        <v>4.4900399999999987</v>
      </c>
      <c r="M1154" s="22">
        <f>SUM($L$4:L1154)</f>
        <v>47134.090444208312</v>
      </c>
      <c r="N1154" s="22">
        <f t="shared" si="315"/>
        <v>47.134090444208312</v>
      </c>
      <c r="O1154">
        <f>Data!$B$4*F1154</f>
        <v>-1061.2499999999998</v>
      </c>
      <c r="P1154" s="23">
        <f t="shared" si="316"/>
        <v>-890.18615999999975</v>
      </c>
      <c r="Q1154" s="23">
        <f>SUM($P$4:P1154)/10000</f>
        <v>24.393095091087506</v>
      </c>
      <c r="R1154" s="21">
        <f t="shared" si="317"/>
        <v>0</v>
      </c>
      <c r="S1154">
        <f t="shared" si="318"/>
        <v>0</v>
      </c>
      <c r="T1154">
        <f>SUM($S$4:S1154)</f>
        <v>4211958.7874054881</v>
      </c>
      <c r="U1154">
        <f t="shared" si="319"/>
        <v>1.1699885520570801</v>
      </c>
      <c r="V1154" s="21">
        <f t="shared" si="320"/>
        <v>1</v>
      </c>
      <c r="W1154" s="28">
        <f t="shared" si="321"/>
        <v>-2967.2872000005391</v>
      </c>
      <c r="X1154" s="28"/>
      <c r="Y1154">
        <f>SUM($W$4:W1154)</f>
        <v>-1684596.8482234799</v>
      </c>
      <c r="Z1154">
        <f t="shared" si="326"/>
        <v>0.46794356895096667</v>
      </c>
      <c r="AA1154">
        <f t="shared" si="322"/>
        <v>-2.967287199999999</v>
      </c>
      <c r="AB1154">
        <f t="shared" si="324"/>
        <v>1</v>
      </c>
      <c r="AC1154">
        <f t="shared" si="323"/>
        <v>-2.5352083333333364</v>
      </c>
      <c r="AD1154">
        <f t="shared" si="325"/>
        <v>2.3738297600004312</v>
      </c>
      <c r="AE1154">
        <f>SUM($AD$4:AD1154)/3600</f>
        <v>0.37435485516077355</v>
      </c>
    </row>
    <row r="1155" spans="1:31" x14ac:dyDescent="0.3">
      <c r="A1155" s="11" t="s">
        <v>25</v>
      </c>
      <c r="B1155" s="11">
        <v>1151</v>
      </c>
      <c r="C1155" s="11">
        <v>129</v>
      </c>
      <c r="D1155" s="3">
        <f t="shared" si="309"/>
        <v>3.333333333333333</v>
      </c>
      <c r="E1155" s="12">
        <v>12</v>
      </c>
      <c r="F1155" s="21">
        <f t="shared" si="310"/>
        <v>-0.25000000000000011</v>
      </c>
      <c r="G1155" s="5">
        <f t="shared" si="311"/>
        <v>6</v>
      </c>
      <c r="H1155" s="5">
        <f t="shared" si="312"/>
        <v>64625.229100000084</v>
      </c>
      <c r="I1155">
        <f>SUM($D$4:D1155)</f>
        <v>9336.9166666666679</v>
      </c>
      <c r="J1155">
        <f t="shared" si="313"/>
        <v>3.3333333333339397</v>
      </c>
      <c r="K1155">
        <f>Data!$B$4*9.81*0.012</f>
        <v>166.57380000000003</v>
      </c>
      <c r="L1155" s="22">
        <f t="shared" si="314"/>
        <v>4.4900399999999987</v>
      </c>
      <c r="M1155" s="22">
        <f>SUM($L$4:L1155)</f>
        <v>47138.580484208309</v>
      </c>
      <c r="N1155" s="22">
        <f t="shared" si="315"/>
        <v>47.138580484208312</v>
      </c>
      <c r="O1155">
        <f>Data!$B$4*F1155</f>
        <v>-353.75000000000017</v>
      </c>
      <c r="P1155" s="23">
        <f t="shared" si="316"/>
        <v>-182.68616000000014</v>
      </c>
      <c r="Q1155" s="23">
        <f>SUM($P$4:P1155)/10000</f>
        <v>24.374826475087502</v>
      </c>
      <c r="R1155" s="21">
        <f t="shared" si="317"/>
        <v>0</v>
      </c>
      <c r="S1155">
        <f t="shared" si="318"/>
        <v>0</v>
      </c>
      <c r="T1155">
        <f>SUM($S$4:S1155)</f>
        <v>4211958.7874054881</v>
      </c>
      <c r="U1155">
        <f t="shared" si="319"/>
        <v>1.1699885520570801</v>
      </c>
      <c r="V1155" s="21">
        <f t="shared" si="320"/>
        <v>1</v>
      </c>
      <c r="W1155" s="28">
        <f t="shared" si="321"/>
        <v>-608.95386666677791</v>
      </c>
      <c r="X1155" s="28"/>
      <c r="Y1155">
        <f>SUM($W$4:W1155)</f>
        <v>-1685205.8020901468</v>
      </c>
      <c r="Z1155">
        <f t="shared" si="326"/>
        <v>0.46811272280281857</v>
      </c>
      <c r="AA1155">
        <f t="shared" si="322"/>
        <v>-0.60895386666666707</v>
      </c>
      <c r="AB1155">
        <f t="shared" si="324"/>
        <v>1</v>
      </c>
      <c r="AC1155">
        <f t="shared" si="323"/>
        <v>0</v>
      </c>
      <c r="AD1155">
        <f t="shared" si="325"/>
        <v>0.48716309333342234</v>
      </c>
      <c r="AE1155">
        <f>SUM($AD$4:AD1155)/3600</f>
        <v>0.37449017824225506</v>
      </c>
    </row>
    <row r="1156" spans="1:31" x14ac:dyDescent="0.3">
      <c r="A1156" s="11" t="s">
        <v>25</v>
      </c>
      <c r="B1156" s="11">
        <v>1152</v>
      </c>
      <c r="C1156" s="11">
        <v>130</v>
      </c>
      <c r="D1156" s="3">
        <f t="shared" si="309"/>
        <v>3.333333333333333</v>
      </c>
      <c r="E1156" s="12">
        <v>12</v>
      </c>
      <c r="F1156" s="21">
        <f t="shared" si="310"/>
        <v>0</v>
      </c>
      <c r="G1156" s="5">
        <f t="shared" si="311"/>
        <v>6</v>
      </c>
      <c r="H1156" s="5">
        <f t="shared" si="312"/>
        <v>0</v>
      </c>
      <c r="I1156">
        <f>SUM($D$4:D1156)</f>
        <v>9340.2500000000018</v>
      </c>
      <c r="J1156">
        <f t="shared" si="313"/>
        <v>3.3333333333339397</v>
      </c>
      <c r="K1156">
        <f>Data!$B$4*9.81*0.012</f>
        <v>166.57380000000003</v>
      </c>
      <c r="L1156" s="22">
        <f t="shared" si="314"/>
        <v>4.4900399999999987</v>
      </c>
      <c r="M1156" s="22">
        <f>SUM($L$4:L1156)</f>
        <v>47143.070524208306</v>
      </c>
      <c r="N1156" s="22">
        <f t="shared" si="315"/>
        <v>47.143070524208305</v>
      </c>
      <c r="O1156">
        <f>Data!$B$4*F1156</f>
        <v>0</v>
      </c>
      <c r="P1156" s="23">
        <f t="shared" si="316"/>
        <v>171.06384000000003</v>
      </c>
      <c r="Q1156" s="23">
        <f>SUM($P$4:P1156)/10000</f>
        <v>24.391932859087504</v>
      </c>
      <c r="R1156" s="21">
        <f t="shared" si="317"/>
        <v>0</v>
      </c>
      <c r="S1156">
        <f t="shared" si="318"/>
        <v>0</v>
      </c>
      <c r="T1156">
        <f>SUM($S$4:S1156)</f>
        <v>4211958.7874054881</v>
      </c>
      <c r="U1156">
        <f t="shared" si="319"/>
        <v>1.1699885520570801</v>
      </c>
      <c r="V1156" s="21">
        <f t="shared" si="320"/>
        <v>0</v>
      </c>
      <c r="W1156">
        <f t="shared" si="321"/>
        <v>0</v>
      </c>
      <c r="Y1156">
        <f>SUM($W$4:W1156)</f>
        <v>-1685205.8020901468</v>
      </c>
      <c r="Z1156">
        <f t="shared" si="326"/>
        <v>0.46811272280281857</v>
      </c>
      <c r="AA1156">
        <f t="shared" si="322"/>
        <v>0.57021279999999996</v>
      </c>
      <c r="AB1156">
        <f t="shared" si="324"/>
        <v>0</v>
      </c>
      <c r="AC1156">
        <f t="shared" si="323"/>
        <v>0</v>
      </c>
      <c r="AD1156">
        <f t="shared" si="325"/>
        <v>0</v>
      </c>
      <c r="AE1156">
        <f>SUM($AD$4:AD1156)/3600</f>
        <v>0.37449017824225506</v>
      </c>
    </row>
    <row r="1157" spans="1:31" x14ac:dyDescent="0.3">
      <c r="A1157" s="11" t="s">
        <v>25</v>
      </c>
      <c r="B1157" s="11">
        <v>1153</v>
      </c>
      <c r="C1157" s="11">
        <v>131</v>
      </c>
      <c r="D1157" s="3">
        <f t="shared" ref="D1157:D1220" si="327">E1157/3.6</f>
        <v>3.8611111111111112</v>
      </c>
      <c r="E1157" s="12">
        <v>13.9</v>
      </c>
      <c r="F1157" s="21">
        <f t="shared" ref="F1157:F1220" si="328">($E1157-$E1155)/2/3.6</f>
        <v>0.26388888888888895</v>
      </c>
      <c r="G1157" s="5">
        <f t="shared" ref="G1157:G1220" si="329">(E1157-0)/2</f>
        <v>6.95</v>
      </c>
      <c r="H1157" s="5">
        <f t="shared" ref="H1157:H1220" si="330">P1157*O1157</f>
        <v>203878.29999677229</v>
      </c>
      <c r="I1157">
        <f>SUM($D$4:D1157)</f>
        <v>9344.1111111111131</v>
      </c>
      <c r="J1157">
        <f t="shared" ref="J1157:J1220" si="331">I1157-I1156</f>
        <v>3.8611111111113132</v>
      </c>
      <c r="K1157">
        <f>Data!$B$4*9.81*0.012</f>
        <v>166.57380000000003</v>
      </c>
      <c r="L1157" s="22">
        <f t="shared" ref="L1157:L1220" si="332">0.5*2.13*1.224*0.31*(D1157^2)</f>
        <v>6.0244488083333323</v>
      </c>
      <c r="M1157" s="22">
        <f>SUM($L$4:L1157)</f>
        <v>47149.094973016639</v>
      </c>
      <c r="N1157" s="22">
        <f t="shared" ref="N1157:N1220" si="333">M1157/1000</f>
        <v>47.149094973016638</v>
      </c>
      <c r="O1157">
        <f>Data!$B$4*F1157</f>
        <v>373.40277777777789</v>
      </c>
      <c r="P1157" s="23">
        <f t="shared" ref="P1157:P1220" si="334">L1157+K1157+O1157</f>
        <v>546.00102658611127</v>
      </c>
      <c r="Q1157" s="23">
        <f>SUM($P$4:P1157)/10000</f>
        <v>24.446532961746112</v>
      </c>
      <c r="R1157" s="21">
        <f t="shared" ref="R1157:R1220" si="335">IF(O1157&lt;0.0001,0,1)</f>
        <v>1</v>
      </c>
      <c r="S1157">
        <f t="shared" ref="S1157:S1220" si="336">IF(R1157&lt;1,0,1)*(J1157*P1157)</f>
        <v>2108.1706304298177</v>
      </c>
      <c r="T1157">
        <f>SUM($S$4:S1157)</f>
        <v>4214066.958035918</v>
      </c>
      <c r="U1157">
        <f t="shared" ref="U1157:U1220" si="337">T1157/3600000</f>
        <v>1.1705741550099773</v>
      </c>
      <c r="V1157" s="21">
        <f t="shared" ref="V1157:V1220" si="338">IF(P1157&lt;-0.000001,1,0)</f>
        <v>0</v>
      </c>
      <c r="W1157">
        <f t="shared" ref="W1157:W1220" si="339">IF(V1157&lt;1,0,1*J1157*P1157)</f>
        <v>0</v>
      </c>
      <c r="Y1157">
        <f>SUM($W$4:W1157)</f>
        <v>-1685205.8020901468</v>
      </c>
      <c r="Z1157">
        <f t="shared" si="326"/>
        <v>0.46811272280281857</v>
      </c>
      <c r="AA1157">
        <f t="shared" ref="AA1157:AA1220" si="340">P1157*D1157/1000</f>
        <v>2.1081706304297074</v>
      </c>
      <c r="AB1157">
        <f t="shared" si="324"/>
        <v>0</v>
      </c>
      <c r="AC1157">
        <f t="shared" si="323"/>
        <v>2.6864255401234582</v>
      </c>
      <c r="AD1157">
        <f t="shared" si="325"/>
        <v>0</v>
      </c>
      <c r="AE1157">
        <f>SUM($AD$4:AD1157)/3600</f>
        <v>0.37449017824225506</v>
      </c>
    </row>
    <row r="1158" spans="1:31" x14ac:dyDescent="0.3">
      <c r="A1158" s="11" t="s">
        <v>25</v>
      </c>
      <c r="B1158" s="11">
        <v>1154</v>
      </c>
      <c r="C1158" s="11">
        <v>132</v>
      </c>
      <c r="D1158" s="3">
        <f t="shared" si="327"/>
        <v>5.2222222222222223</v>
      </c>
      <c r="E1158" s="12">
        <v>18.8</v>
      </c>
      <c r="F1158" s="21">
        <f t="shared" si="328"/>
        <v>0.94444444444444453</v>
      </c>
      <c r="G1158" s="5">
        <f t="shared" si="329"/>
        <v>9.4</v>
      </c>
      <c r="H1158" s="5">
        <f t="shared" si="330"/>
        <v>2023270.3834043089</v>
      </c>
      <c r="I1158">
        <f>SUM($D$4:D1158)</f>
        <v>9349.3333333333358</v>
      </c>
      <c r="J1158">
        <f t="shared" si="331"/>
        <v>5.2222222222226264</v>
      </c>
      <c r="K1158">
        <f>Data!$B$4*9.81*0.012</f>
        <v>166.57380000000003</v>
      </c>
      <c r="L1158" s="22">
        <f t="shared" si="332"/>
        <v>11.020553733333331</v>
      </c>
      <c r="M1158" s="22">
        <f>SUM($L$4:L1158)</f>
        <v>47160.115526749971</v>
      </c>
      <c r="N1158" s="22">
        <f t="shared" si="333"/>
        <v>47.160115526749969</v>
      </c>
      <c r="O1158">
        <f>Data!$B$4*F1158</f>
        <v>1336.3888888888889</v>
      </c>
      <c r="P1158" s="23">
        <f t="shared" si="334"/>
        <v>1513.9832426222224</v>
      </c>
      <c r="Q1158" s="23">
        <f>SUM($P$4:P1158)/10000</f>
        <v>24.597931286008336</v>
      </c>
      <c r="R1158" s="21">
        <f t="shared" si="335"/>
        <v>1</v>
      </c>
      <c r="S1158">
        <f t="shared" si="336"/>
        <v>7906.3569336944402</v>
      </c>
      <c r="T1158">
        <f>SUM($S$4:S1158)</f>
        <v>4221973.3149696123</v>
      </c>
      <c r="U1158">
        <f t="shared" si="337"/>
        <v>1.1727703652693366</v>
      </c>
      <c r="V1158" s="21">
        <f t="shared" si="338"/>
        <v>0</v>
      </c>
      <c r="W1158">
        <f t="shared" si="339"/>
        <v>0</v>
      </c>
      <c r="Y1158">
        <f>SUM($W$4:W1158)</f>
        <v>-1685205.8020901468</v>
      </c>
      <c r="Z1158">
        <f t="shared" si="326"/>
        <v>0.46811272280281857</v>
      </c>
      <c r="AA1158">
        <f t="shared" si="340"/>
        <v>7.9063569336938277</v>
      </c>
      <c r="AB1158">
        <f t="shared" si="324"/>
        <v>0</v>
      </c>
      <c r="AC1158">
        <f t="shared" ref="AC1158:AC1221" si="341">(0.5*1415*(D1158^2-D1157^2)/1000)</f>
        <v>8.7471238425925932</v>
      </c>
      <c r="AD1158">
        <f t="shared" si="325"/>
        <v>0</v>
      </c>
      <c r="AE1158">
        <f>SUM($AD$4:AD1158)/3600</f>
        <v>0.37449017824225506</v>
      </c>
    </row>
    <row r="1159" spans="1:31" x14ac:dyDescent="0.3">
      <c r="A1159" s="11" t="s">
        <v>25</v>
      </c>
      <c r="B1159" s="11">
        <v>1155</v>
      </c>
      <c r="C1159" s="11">
        <v>133</v>
      </c>
      <c r="D1159" s="3">
        <f t="shared" si="327"/>
        <v>6.9722222222222223</v>
      </c>
      <c r="E1159" s="12">
        <v>25.1</v>
      </c>
      <c r="F1159" s="21">
        <f t="shared" si="328"/>
        <v>1.5555555555555556</v>
      </c>
      <c r="G1159" s="5">
        <f t="shared" si="329"/>
        <v>12.55</v>
      </c>
      <c r="H1159" s="5">
        <f t="shared" si="330"/>
        <v>5254776.7133649113</v>
      </c>
      <c r="I1159">
        <f>SUM($D$4:D1159)</f>
        <v>9356.3055555555584</v>
      </c>
      <c r="J1159">
        <f t="shared" si="331"/>
        <v>6.9722222222226264</v>
      </c>
      <c r="K1159">
        <f>Data!$B$4*9.81*0.012</f>
        <v>166.57380000000003</v>
      </c>
      <c r="L1159" s="22">
        <f t="shared" si="332"/>
        <v>19.644236808333332</v>
      </c>
      <c r="M1159" s="22">
        <f>SUM($L$4:L1159)</f>
        <v>47179.759763558301</v>
      </c>
      <c r="N1159" s="22">
        <f t="shared" si="333"/>
        <v>47.179759763558302</v>
      </c>
      <c r="O1159">
        <f>Data!$B$4*F1159</f>
        <v>2201.1111111111113</v>
      </c>
      <c r="P1159" s="23">
        <f t="shared" si="334"/>
        <v>2387.3291479194445</v>
      </c>
      <c r="Q1159" s="23">
        <f>SUM($P$4:P1159)/10000</f>
        <v>24.836664200800278</v>
      </c>
      <c r="R1159" s="21">
        <f t="shared" si="335"/>
        <v>1</v>
      </c>
      <c r="S1159">
        <f t="shared" si="336"/>
        <v>16644.989336883758</v>
      </c>
      <c r="T1159">
        <f>SUM($S$4:S1159)</f>
        <v>4238618.3043064959</v>
      </c>
      <c r="U1159">
        <f t="shared" si="337"/>
        <v>1.1773939734184711</v>
      </c>
      <c r="V1159" s="21">
        <f t="shared" si="338"/>
        <v>0</v>
      </c>
      <c r="W1159">
        <f t="shared" si="339"/>
        <v>0</v>
      </c>
      <c r="Y1159">
        <f>SUM($W$4:W1159)</f>
        <v>-1685205.8020901468</v>
      </c>
      <c r="Z1159">
        <f t="shared" si="326"/>
        <v>0.46811272280281857</v>
      </c>
      <c r="AA1159">
        <f t="shared" si="340"/>
        <v>16.644989336882794</v>
      </c>
      <c r="AB1159">
        <f t="shared" si="324"/>
        <v>0</v>
      </c>
      <c r="AC1159">
        <f t="shared" si="341"/>
        <v>15.09824652777778</v>
      </c>
      <c r="AD1159">
        <f t="shared" si="325"/>
        <v>0</v>
      </c>
      <c r="AE1159">
        <f>SUM($AD$4:AD1159)/3600</f>
        <v>0.37449017824225506</v>
      </c>
    </row>
    <row r="1160" spans="1:31" x14ac:dyDescent="0.3">
      <c r="A1160" s="11" t="s">
        <v>25</v>
      </c>
      <c r="B1160" s="11">
        <v>1156</v>
      </c>
      <c r="C1160" s="11">
        <v>134</v>
      </c>
      <c r="D1160" s="3">
        <f t="shared" si="327"/>
        <v>8.2777777777777786</v>
      </c>
      <c r="E1160" s="12">
        <v>29.8</v>
      </c>
      <c r="F1160" s="21">
        <f t="shared" si="328"/>
        <v>1.5277777777777777</v>
      </c>
      <c r="G1160" s="5">
        <f t="shared" si="329"/>
        <v>14.9</v>
      </c>
      <c r="H1160" s="5">
        <f t="shared" si="330"/>
        <v>5093363.4486262565</v>
      </c>
      <c r="I1160">
        <f>SUM($D$4:D1160)</f>
        <v>9364.5833333333358</v>
      </c>
      <c r="J1160">
        <f t="shared" si="331"/>
        <v>8.2777777777773736</v>
      </c>
      <c r="K1160">
        <f>Data!$B$4*9.81*0.012</f>
        <v>166.57380000000003</v>
      </c>
      <c r="L1160" s="22">
        <f t="shared" si="332"/>
        <v>27.689827233333336</v>
      </c>
      <c r="M1160" s="22">
        <f>SUM($L$4:L1160)</f>
        <v>47207.449590791635</v>
      </c>
      <c r="N1160" s="22">
        <f t="shared" si="333"/>
        <v>47.207449590791633</v>
      </c>
      <c r="O1160">
        <f>Data!$B$4*F1160</f>
        <v>2161.8055555555552</v>
      </c>
      <c r="P1160" s="23">
        <f t="shared" si="334"/>
        <v>2356.0691827888886</v>
      </c>
      <c r="Q1160" s="23">
        <f>SUM($P$4:P1160)/10000</f>
        <v>25.072271119079168</v>
      </c>
      <c r="R1160" s="21">
        <f t="shared" si="335"/>
        <v>1</v>
      </c>
      <c r="S1160">
        <f t="shared" si="336"/>
        <v>19503.017124195958</v>
      </c>
      <c r="T1160">
        <f>SUM($S$4:S1160)</f>
        <v>4258121.3214306915</v>
      </c>
      <c r="U1160">
        <f t="shared" si="337"/>
        <v>1.1828114781751922</v>
      </c>
      <c r="V1160" s="21">
        <f t="shared" si="338"/>
        <v>0</v>
      </c>
      <c r="W1160">
        <f t="shared" si="339"/>
        <v>0</v>
      </c>
      <c r="Y1160">
        <f>SUM($W$4:W1160)</f>
        <v>-1685205.8020901468</v>
      </c>
      <c r="Z1160">
        <f t="shared" si="326"/>
        <v>0.46811272280281857</v>
      </c>
      <c r="AA1160">
        <f t="shared" si="340"/>
        <v>19.503017124196916</v>
      </c>
      <c r="AB1160">
        <f t="shared" si="324"/>
        <v>0</v>
      </c>
      <c r="AC1160">
        <f t="shared" si="341"/>
        <v>14.086128472222232</v>
      </c>
      <c r="AD1160">
        <f t="shared" si="325"/>
        <v>0</v>
      </c>
      <c r="AE1160">
        <f>SUM($AD$4:AD1160)/3600</f>
        <v>0.37449017824225506</v>
      </c>
    </row>
    <row r="1161" spans="1:31" x14ac:dyDescent="0.3">
      <c r="A1161" s="11" t="s">
        <v>25</v>
      </c>
      <c r="B1161" s="11">
        <v>1157</v>
      </c>
      <c r="C1161" s="11">
        <v>135</v>
      </c>
      <c r="D1161" s="3">
        <f t="shared" si="327"/>
        <v>9.3888888888888875</v>
      </c>
      <c r="E1161" s="12">
        <v>33.799999999999997</v>
      </c>
      <c r="F1161" s="21">
        <f t="shared" si="328"/>
        <v>1.2083333333333328</v>
      </c>
      <c r="G1161" s="5">
        <f t="shared" si="329"/>
        <v>16.899999999999999</v>
      </c>
      <c r="H1161" s="5">
        <f t="shared" si="330"/>
        <v>3269100.6326386011</v>
      </c>
      <c r="I1161">
        <f>SUM($D$4:D1161)</f>
        <v>9373.9722222222244</v>
      </c>
      <c r="J1161">
        <f t="shared" si="331"/>
        <v>9.3888888888886868</v>
      </c>
      <c r="K1161">
        <f>Data!$B$4*9.81*0.012</f>
        <v>166.57380000000003</v>
      </c>
      <c r="L1161" s="22">
        <f t="shared" si="332"/>
        <v>35.622231233333324</v>
      </c>
      <c r="M1161" s="22">
        <f>SUM($L$4:L1161)</f>
        <v>47243.071822024969</v>
      </c>
      <c r="N1161" s="22">
        <f t="shared" si="333"/>
        <v>47.243071822024966</v>
      </c>
      <c r="O1161">
        <f>Data!$B$4*F1161</f>
        <v>1709.7916666666658</v>
      </c>
      <c r="P1161" s="23">
        <f t="shared" si="334"/>
        <v>1911.9876978999991</v>
      </c>
      <c r="Q1161" s="23">
        <f>SUM($P$4:P1161)/10000</f>
        <v>25.263469888869171</v>
      </c>
      <c r="R1161" s="21">
        <f t="shared" si="335"/>
        <v>1</v>
      </c>
      <c r="S1161">
        <f t="shared" si="336"/>
        <v>17951.440052505161</v>
      </c>
      <c r="T1161">
        <f>SUM($S$4:S1161)</f>
        <v>4276072.7614831971</v>
      </c>
      <c r="U1161">
        <f t="shared" si="337"/>
        <v>1.1877979893008881</v>
      </c>
      <c r="V1161" s="21">
        <f t="shared" si="338"/>
        <v>0</v>
      </c>
      <c r="W1161">
        <f t="shared" si="339"/>
        <v>0</v>
      </c>
      <c r="Y1161">
        <f>SUM($W$4:W1161)</f>
        <v>-1685205.8020901468</v>
      </c>
      <c r="Z1161">
        <f t="shared" si="326"/>
        <v>0.46811272280281857</v>
      </c>
      <c r="AA1161">
        <f t="shared" si="340"/>
        <v>17.951440052505546</v>
      </c>
      <c r="AB1161">
        <f t="shared" si="324"/>
        <v>0</v>
      </c>
      <c r="AC1161">
        <f t="shared" si="341"/>
        <v>13.887962962962936</v>
      </c>
      <c r="AD1161">
        <f t="shared" si="325"/>
        <v>0</v>
      </c>
      <c r="AE1161">
        <f>SUM($AD$4:AD1161)/3600</f>
        <v>0.37449017824225506</v>
      </c>
    </row>
    <row r="1162" spans="1:31" x14ac:dyDescent="0.3">
      <c r="A1162" s="11" t="s">
        <v>25</v>
      </c>
      <c r="B1162" s="11">
        <v>1158</v>
      </c>
      <c r="C1162" s="11">
        <v>136</v>
      </c>
      <c r="D1162" s="3">
        <f t="shared" si="327"/>
        <v>10.611111111111112</v>
      </c>
      <c r="E1162" s="12">
        <v>38.200000000000003</v>
      </c>
      <c r="F1162" s="21">
        <f t="shared" si="328"/>
        <v>1.166666666666667</v>
      </c>
      <c r="G1162" s="5">
        <f t="shared" si="329"/>
        <v>19.100000000000001</v>
      </c>
      <c r="H1162" s="5">
        <f t="shared" si="330"/>
        <v>3075349.7196121402</v>
      </c>
      <c r="I1162">
        <f>SUM($D$4:D1162)</f>
        <v>9384.5833333333358</v>
      </c>
      <c r="J1162">
        <f t="shared" si="331"/>
        <v>10.611111111111313</v>
      </c>
      <c r="K1162">
        <f>Data!$B$4*9.81*0.012</f>
        <v>166.57380000000003</v>
      </c>
      <c r="L1162" s="22">
        <f t="shared" si="332"/>
        <v>45.500319233333343</v>
      </c>
      <c r="M1162" s="22">
        <f>SUM($L$4:L1162)</f>
        <v>47288.572141258301</v>
      </c>
      <c r="N1162" s="22">
        <f t="shared" si="333"/>
        <v>47.2885721412583</v>
      </c>
      <c r="O1162">
        <f>Data!$B$4*F1162</f>
        <v>1650.8333333333337</v>
      </c>
      <c r="P1162" s="23">
        <f t="shared" si="334"/>
        <v>1862.907452566667</v>
      </c>
      <c r="Q1162" s="23">
        <f>SUM($P$4:P1162)/10000</f>
        <v>25.449760634125838</v>
      </c>
      <c r="R1162" s="21">
        <f t="shared" si="335"/>
        <v>1</v>
      </c>
      <c r="S1162">
        <f t="shared" si="336"/>
        <v>19767.51796890223</v>
      </c>
      <c r="T1162">
        <f>SUM($S$4:S1162)</f>
        <v>4295840.2794520995</v>
      </c>
      <c r="U1162">
        <f t="shared" si="337"/>
        <v>1.1932889665144721</v>
      </c>
      <c r="V1162" s="21">
        <f t="shared" si="338"/>
        <v>0</v>
      </c>
      <c r="W1162">
        <f t="shared" si="339"/>
        <v>0</v>
      </c>
      <c r="Y1162">
        <f>SUM($W$4:W1162)</f>
        <v>-1685205.8020901468</v>
      </c>
      <c r="Z1162">
        <f t="shared" si="326"/>
        <v>0.46811272280281857</v>
      </c>
      <c r="AA1162">
        <f t="shared" si="340"/>
        <v>19.76751796890186</v>
      </c>
      <c r="AB1162">
        <f t="shared" si="324"/>
        <v>0</v>
      </c>
      <c r="AC1162">
        <f t="shared" si="341"/>
        <v>17.294444444444487</v>
      </c>
      <c r="AD1162">
        <f t="shared" si="325"/>
        <v>0</v>
      </c>
      <c r="AE1162">
        <f>SUM($AD$4:AD1162)/3600</f>
        <v>0.37449017824225506</v>
      </c>
    </row>
    <row r="1163" spans="1:31" x14ac:dyDescent="0.3">
      <c r="A1163" s="11" t="s">
        <v>25</v>
      </c>
      <c r="B1163" s="11">
        <v>1159</v>
      </c>
      <c r="C1163" s="11">
        <v>137</v>
      </c>
      <c r="D1163" s="3">
        <f t="shared" si="327"/>
        <v>12.055555555555555</v>
      </c>
      <c r="E1163" s="12">
        <v>43.4</v>
      </c>
      <c r="F1163" s="21">
        <f t="shared" si="328"/>
        <v>1.3333333333333335</v>
      </c>
      <c r="G1163" s="5">
        <f t="shared" si="329"/>
        <v>21.7</v>
      </c>
      <c r="H1163" s="5">
        <f t="shared" si="330"/>
        <v>3984586.111328668</v>
      </c>
      <c r="I1163">
        <f>SUM($D$4:D1163)</f>
        <v>9396.6388888888905</v>
      </c>
      <c r="J1163">
        <f t="shared" si="331"/>
        <v>12.055555555554747</v>
      </c>
      <c r="K1163">
        <f>Data!$B$4*9.81*0.012</f>
        <v>166.57380000000003</v>
      </c>
      <c r="L1163" s="22">
        <f t="shared" si="332"/>
        <v>58.730970433333319</v>
      </c>
      <c r="M1163" s="22">
        <f>SUM($L$4:L1163)</f>
        <v>47347.303111691632</v>
      </c>
      <c r="N1163" s="22">
        <f t="shared" si="333"/>
        <v>47.34730311169163</v>
      </c>
      <c r="O1163">
        <f>Data!$B$4*F1163</f>
        <v>1886.666666666667</v>
      </c>
      <c r="P1163" s="23">
        <f t="shared" si="334"/>
        <v>2111.9714371000005</v>
      </c>
      <c r="Q1163" s="23">
        <f>SUM($P$4:P1163)/10000</f>
        <v>25.660957777835836</v>
      </c>
      <c r="R1163" s="21">
        <f t="shared" si="335"/>
        <v>1</v>
      </c>
      <c r="S1163">
        <f t="shared" si="336"/>
        <v>25460.988991703853</v>
      </c>
      <c r="T1163">
        <f>SUM($S$4:S1163)</f>
        <v>4321301.2684438033</v>
      </c>
      <c r="U1163">
        <f t="shared" si="337"/>
        <v>1.200361463456612</v>
      </c>
      <c r="V1163" s="21">
        <f t="shared" si="338"/>
        <v>0</v>
      </c>
      <c r="W1163">
        <f t="shared" si="339"/>
        <v>0</v>
      </c>
      <c r="Y1163">
        <f>SUM($W$4:W1163)</f>
        <v>-1685205.8020901468</v>
      </c>
      <c r="Z1163">
        <f t="shared" si="326"/>
        <v>0.46811272280281857</v>
      </c>
      <c r="AA1163">
        <f t="shared" si="340"/>
        <v>25.460988991705559</v>
      </c>
      <c r="AB1163">
        <f t="shared" si="324"/>
        <v>0</v>
      </c>
      <c r="AC1163">
        <f t="shared" si="341"/>
        <v>23.164074074074041</v>
      </c>
      <c r="AD1163">
        <f t="shared" si="325"/>
        <v>0</v>
      </c>
      <c r="AE1163">
        <f>SUM($AD$4:AD1163)/3600</f>
        <v>0.37449017824225506</v>
      </c>
    </row>
    <row r="1164" spans="1:31" x14ac:dyDescent="0.3">
      <c r="A1164" s="11" t="s">
        <v>25</v>
      </c>
      <c r="B1164" s="11">
        <v>1160</v>
      </c>
      <c r="C1164" s="11">
        <v>138</v>
      </c>
      <c r="D1164" s="3">
        <f t="shared" si="327"/>
        <v>13.583333333333332</v>
      </c>
      <c r="E1164" s="12">
        <v>48.9</v>
      </c>
      <c r="F1164" s="21">
        <f t="shared" si="328"/>
        <v>1.4861111111111105</v>
      </c>
      <c r="G1164" s="5">
        <f t="shared" si="329"/>
        <v>24.45</v>
      </c>
      <c r="H1164" s="5">
        <f t="shared" si="330"/>
        <v>4929033.8142926758</v>
      </c>
      <c r="I1164">
        <f>SUM($D$4:D1164)</f>
        <v>9410.2222222222244</v>
      </c>
      <c r="J1164">
        <f t="shared" si="331"/>
        <v>13.58333333333394</v>
      </c>
      <c r="K1164">
        <f>Data!$B$4*9.81*0.012</f>
        <v>166.57380000000003</v>
      </c>
      <c r="L1164" s="22">
        <f t="shared" si="332"/>
        <v>74.55992047499997</v>
      </c>
      <c r="M1164" s="22">
        <f>SUM($L$4:L1164)</f>
        <v>47421.863032166635</v>
      </c>
      <c r="N1164" s="22">
        <f t="shared" si="333"/>
        <v>47.421863032166634</v>
      </c>
      <c r="O1164">
        <f>Data!$B$4*F1164</f>
        <v>2102.8472222222213</v>
      </c>
      <c r="P1164" s="23">
        <f t="shared" si="334"/>
        <v>2343.9809426972215</v>
      </c>
      <c r="Q1164" s="23">
        <f>SUM($P$4:P1164)/10000</f>
        <v>25.895355872105561</v>
      </c>
      <c r="R1164" s="21">
        <f t="shared" si="335"/>
        <v>1</v>
      </c>
      <c r="S1164">
        <f t="shared" si="336"/>
        <v>31839.07447163868</v>
      </c>
      <c r="T1164">
        <f>SUM($S$4:S1164)</f>
        <v>4353140.3429154418</v>
      </c>
      <c r="U1164">
        <f t="shared" si="337"/>
        <v>1.209205650809845</v>
      </c>
      <c r="V1164" s="21">
        <f t="shared" si="338"/>
        <v>0</v>
      </c>
      <c r="W1164">
        <f t="shared" si="339"/>
        <v>0</v>
      </c>
      <c r="Y1164">
        <f>SUM($W$4:W1164)</f>
        <v>-1685205.8020901468</v>
      </c>
      <c r="Z1164">
        <f t="shared" si="326"/>
        <v>0.46811272280281857</v>
      </c>
      <c r="AA1164">
        <f t="shared" si="340"/>
        <v>31.839074471637257</v>
      </c>
      <c r="AB1164">
        <f t="shared" si="324"/>
        <v>0</v>
      </c>
      <c r="AC1164">
        <f t="shared" si="341"/>
        <v>27.713146219135783</v>
      </c>
      <c r="AD1164">
        <f t="shared" si="325"/>
        <v>0</v>
      </c>
      <c r="AE1164">
        <f>SUM($AD$4:AD1164)/3600</f>
        <v>0.37449017824225506</v>
      </c>
    </row>
    <row r="1165" spans="1:31" x14ac:dyDescent="0.3">
      <c r="A1165" s="11" t="s">
        <v>25</v>
      </c>
      <c r="B1165" s="11">
        <v>1161</v>
      </c>
      <c r="C1165" s="11">
        <v>139</v>
      </c>
      <c r="D1165" s="3">
        <f t="shared" si="327"/>
        <v>14.944444444444443</v>
      </c>
      <c r="E1165" s="12">
        <v>53.8</v>
      </c>
      <c r="F1165" s="21">
        <f t="shared" si="328"/>
        <v>1.4444444444444442</v>
      </c>
      <c r="G1165" s="5">
        <f t="shared" si="329"/>
        <v>26.9</v>
      </c>
      <c r="H1165" s="5">
        <f t="shared" si="330"/>
        <v>4702403.2499498064</v>
      </c>
      <c r="I1165">
        <f>SUM($D$4:D1165)</f>
        <v>9425.1666666666697</v>
      </c>
      <c r="J1165">
        <f t="shared" si="331"/>
        <v>14.944444444445253</v>
      </c>
      <c r="K1165">
        <f>Data!$B$4*9.81*0.012</f>
        <v>166.57380000000003</v>
      </c>
      <c r="L1165" s="22">
        <f t="shared" si="332"/>
        <v>90.2510512333333</v>
      </c>
      <c r="M1165" s="22">
        <f>SUM($L$4:L1165)</f>
        <v>47512.114083399967</v>
      </c>
      <c r="N1165" s="22">
        <f t="shared" si="333"/>
        <v>47.512114083399965</v>
      </c>
      <c r="O1165">
        <f>Data!$B$4*F1165</f>
        <v>2043.8888888888885</v>
      </c>
      <c r="P1165" s="23">
        <f t="shared" si="334"/>
        <v>2300.7137401222217</v>
      </c>
      <c r="Q1165" s="23">
        <f>SUM($P$4:P1165)/10000</f>
        <v>26.125427246117781</v>
      </c>
      <c r="R1165" s="21">
        <f t="shared" si="335"/>
        <v>1</v>
      </c>
      <c r="S1165">
        <f t="shared" si="336"/>
        <v>34382.888671828397</v>
      </c>
      <c r="T1165">
        <f>SUM($S$4:S1165)</f>
        <v>4387523.2315872703</v>
      </c>
      <c r="U1165">
        <f t="shared" si="337"/>
        <v>1.2187564532186861</v>
      </c>
      <c r="V1165" s="21">
        <f t="shared" si="338"/>
        <v>0</v>
      </c>
      <c r="W1165">
        <f t="shared" si="339"/>
        <v>0</v>
      </c>
      <c r="Y1165">
        <f>SUM($W$4:W1165)</f>
        <v>-1685205.8020901468</v>
      </c>
      <c r="Z1165">
        <f t="shared" si="326"/>
        <v>0.46811272280281857</v>
      </c>
      <c r="AA1165">
        <f t="shared" si="340"/>
        <v>34.382888671826535</v>
      </c>
      <c r="AB1165">
        <f t="shared" ref="AB1165:AB1228" si="342">IF(P1165&lt;-0.000001,1,0)</f>
        <v>0</v>
      </c>
      <c r="AC1165">
        <f t="shared" si="341"/>
        <v>27.471853780864198</v>
      </c>
      <c r="AD1165">
        <f t="shared" si="325"/>
        <v>0</v>
      </c>
      <c r="AE1165">
        <f>SUM($AD$4:AD1165)/3600</f>
        <v>0.37449017824225506</v>
      </c>
    </row>
    <row r="1166" spans="1:31" x14ac:dyDescent="0.3">
      <c r="A1166" s="11" t="s">
        <v>25</v>
      </c>
      <c r="B1166" s="11">
        <v>1162</v>
      </c>
      <c r="C1166" s="11">
        <v>140</v>
      </c>
      <c r="D1166" s="3">
        <f t="shared" si="327"/>
        <v>16.055555555555554</v>
      </c>
      <c r="E1166" s="12">
        <v>57.8</v>
      </c>
      <c r="F1166" s="21">
        <f t="shared" si="328"/>
        <v>1.2361111111111109</v>
      </c>
      <c r="G1166" s="5">
        <f t="shared" si="329"/>
        <v>28.9</v>
      </c>
      <c r="H1166" s="5">
        <f t="shared" si="330"/>
        <v>3532898.6277995179</v>
      </c>
      <c r="I1166">
        <f>SUM($D$4:D1166)</f>
        <v>9441.2222222222244</v>
      </c>
      <c r="J1166">
        <f t="shared" si="331"/>
        <v>16.055555555554747</v>
      </c>
      <c r="K1166">
        <f>Data!$B$4*9.81*0.012</f>
        <v>166.57380000000003</v>
      </c>
      <c r="L1166" s="22">
        <f t="shared" si="332"/>
        <v>104.17017523333328</v>
      </c>
      <c r="M1166" s="22">
        <f>SUM($L$4:L1166)</f>
        <v>47616.284258633299</v>
      </c>
      <c r="N1166" s="22">
        <f t="shared" si="333"/>
        <v>47.6162842586333</v>
      </c>
      <c r="O1166">
        <f>Data!$B$4*F1166</f>
        <v>1749.0972222222219</v>
      </c>
      <c r="P1166" s="23">
        <f t="shared" si="334"/>
        <v>2019.8411974555552</v>
      </c>
      <c r="Q1166" s="23">
        <f>SUM($P$4:P1166)/10000</f>
        <v>26.327411365863338</v>
      </c>
      <c r="R1166" s="21">
        <f t="shared" si="335"/>
        <v>1</v>
      </c>
      <c r="S1166">
        <f t="shared" si="336"/>
        <v>32429.672559145893</v>
      </c>
      <c r="T1166">
        <f>SUM($S$4:S1166)</f>
        <v>4419952.9041464161</v>
      </c>
      <c r="U1166">
        <f t="shared" si="337"/>
        <v>1.2277646955962267</v>
      </c>
      <c r="V1166" s="21">
        <f t="shared" si="338"/>
        <v>0</v>
      </c>
      <c r="W1166">
        <f t="shared" si="339"/>
        <v>0</v>
      </c>
      <c r="Y1166">
        <f>SUM($W$4:W1166)</f>
        <v>-1685205.8020901468</v>
      </c>
      <c r="Z1166">
        <f t="shared" si="326"/>
        <v>0.46811272280281857</v>
      </c>
      <c r="AA1166">
        <f t="shared" si="340"/>
        <v>32.429672559147519</v>
      </c>
      <c r="AB1166">
        <f t="shared" si="342"/>
        <v>0</v>
      </c>
      <c r="AC1166">
        <f t="shared" si="341"/>
        <v>24.369444444444412</v>
      </c>
      <c r="AD1166">
        <f t="shared" si="325"/>
        <v>0</v>
      </c>
      <c r="AE1166">
        <f>SUM($AD$4:AD1166)/3600</f>
        <v>0.37449017824225506</v>
      </c>
    </row>
    <row r="1167" spans="1:31" x14ac:dyDescent="0.3">
      <c r="A1167" s="11" t="s">
        <v>25</v>
      </c>
      <c r="B1167" s="11">
        <v>1163</v>
      </c>
      <c r="C1167" s="11">
        <v>141</v>
      </c>
      <c r="D1167" s="3">
        <f t="shared" si="327"/>
        <v>17.083333333333332</v>
      </c>
      <c r="E1167" s="12">
        <v>61.5</v>
      </c>
      <c r="F1167" s="21">
        <f t="shared" si="328"/>
        <v>1.0694444444444449</v>
      </c>
      <c r="G1167" s="5">
        <f t="shared" si="329"/>
        <v>30.75</v>
      </c>
      <c r="H1167" s="5">
        <f t="shared" si="330"/>
        <v>2720502.5336868698</v>
      </c>
      <c r="I1167">
        <f>SUM($D$4:D1167)</f>
        <v>9458.3055555555584</v>
      </c>
      <c r="J1167">
        <f t="shared" si="331"/>
        <v>17.08333333333394</v>
      </c>
      <c r="K1167">
        <f>Data!$B$4*9.81*0.012</f>
        <v>166.57380000000003</v>
      </c>
      <c r="L1167" s="22">
        <f t="shared" si="332"/>
        <v>117.93370687499996</v>
      </c>
      <c r="M1167" s="22">
        <f>SUM($L$4:L1167)</f>
        <v>47734.217965508302</v>
      </c>
      <c r="N1167" s="22">
        <f t="shared" si="333"/>
        <v>47.7342179655083</v>
      </c>
      <c r="O1167">
        <f>Data!$B$4*F1167</f>
        <v>1513.2638888888894</v>
      </c>
      <c r="P1167" s="23">
        <f t="shared" si="334"/>
        <v>1797.7713957638894</v>
      </c>
      <c r="Q1167" s="23">
        <f>SUM($P$4:P1167)/10000</f>
        <v>26.507188505439728</v>
      </c>
      <c r="R1167" s="21">
        <f t="shared" si="335"/>
        <v>1</v>
      </c>
      <c r="S1167">
        <f t="shared" si="336"/>
        <v>30711.928010967535</v>
      </c>
      <c r="T1167">
        <f>SUM($S$4:S1167)</f>
        <v>4450664.8321573837</v>
      </c>
      <c r="U1167">
        <f t="shared" si="337"/>
        <v>1.2362957867103843</v>
      </c>
      <c r="V1167" s="21">
        <f t="shared" si="338"/>
        <v>0</v>
      </c>
      <c r="W1167">
        <f t="shared" si="339"/>
        <v>0</v>
      </c>
      <c r="Y1167">
        <f>SUM($W$4:W1167)</f>
        <v>-1685205.8020901468</v>
      </c>
      <c r="Z1167">
        <f t="shared" si="326"/>
        <v>0.46811272280281857</v>
      </c>
      <c r="AA1167">
        <f t="shared" si="340"/>
        <v>30.711928010966439</v>
      </c>
      <c r="AB1167">
        <f t="shared" si="342"/>
        <v>0</v>
      </c>
      <c r="AC1167">
        <f t="shared" si="341"/>
        <v>24.097035108024709</v>
      </c>
      <c r="AD1167">
        <f t="shared" si="325"/>
        <v>0</v>
      </c>
      <c r="AE1167">
        <f>SUM($AD$4:AD1167)/3600</f>
        <v>0.37449017824225506</v>
      </c>
    </row>
    <row r="1168" spans="1:31" x14ac:dyDescent="0.3">
      <c r="A1168" s="11" t="s">
        <v>25</v>
      </c>
      <c r="B1168" s="11">
        <v>1164</v>
      </c>
      <c r="C1168" s="11">
        <v>142</v>
      </c>
      <c r="D1168" s="3">
        <f t="shared" si="327"/>
        <v>18.055555555555554</v>
      </c>
      <c r="E1168" s="12">
        <v>65</v>
      </c>
      <c r="F1168" s="21">
        <f t="shared" si="328"/>
        <v>1.0000000000000004</v>
      </c>
      <c r="G1168" s="5">
        <f t="shared" si="329"/>
        <v>32.5</v>
      </c>
      <c r="H1168" s="5">
        <f t="shared" si="330"/>
        <v>2424337.6414791686</v>
      </c>
      <c r="I1168">
        <f>SUM($D$4:D1168)</f>
        <v>9476.3611111111131</v>
      </c>
      <c r="J1168">
        <f t="shared" si="331"/>
        <v>18.055555555554747</v>
      </c>
      <c r="K1168">
        <f>Data!$B$4*9.81*0.012</f>
        <v>166.57380000000003</v>
      </c>
      <c r="L1168" s="22">
        <f t="shared" si="332"/>
        <v>131.73902083333329</v>
      </c>
      <c r="M1168" s="22">
        <f>SUM($L$4:L1168)</f>
        <v>47865.956986341633</v>
      </c>
      <c r="N1168" s="22">
        <f t="shared" si="333"/>
        <v>47.865956986341629</v>
      </c>
      <c r="O1168">
        <f>Data!$B$4*F1168</f>
        <v>1415.0000000000007</v>
      </c>
      <c r="P1168" s="23">
        <f t="shared" si="334"/>
        <v>1713.3128208333339</v>
      </c>
      <c r="Q1168" s="23">
        <f>SUM($P$4:P1168)/10000</f>
        <v>26.678519787523062</v>
      </c>
      <c r="R1168" s="21">
        <f t="shared" si="335"/>
        <v>1</v>
      </c>
      <c r="S1168">
        <f t="shared" si="336"/>
        <v>30934.814820600477</v>
      </c>
      <c r="T1168">
        <f>SUM($S$4:S1168)</f>
        <v>4481599.6469779843</v>
      </c>
      <c r="U1168">
        <f t="shared" si="337"/>
        <v>1.2448887908272179</v>
      </c>
      <c r="V1168" s="21">
        <f t="shared" si="338"/>
        <v>0</v>
      </c>
      <c r="W1168">
        <f t="shared" si="339"/>
        <v>0</v>
      </c>
      <c r="Y1168">
        <f>SUM($W$4:W1168)</f>
        <v>-1685205.8020901468</v>
      </c>
      <c r="Z1168">
        <f t="shared" si="326"/>
        <v>0.46811272280281857</v>
      </c>
      <c r="AA1168">
        <f t="shared" si="340"/>
        <v>30.934814820601858</v>
      </c>
      <c r="AB1168">
        <f t="shared" si="342"/>
        <v>0</v>
      </c>
      <c r="AC1168">
        <f t="shared" si="341"/>
        <v>24.170187114197518</v>
      </c>
      <c r="AD1168">
        <f t="shared" si="325"/>
        <v>0</v>
      </c>
      <c r="AE1168">
        <f>SUM($AD$4:AD1168)/3600</f>
        <v>0.37449017824225506</v>
      </c>
    </row>
    <row r="1169" spans="1:31" x14ac:dyDescent="0.3">
      <c r="A1169" s="11" t="s">
        <v>25</v>
      </c>
      <c r="B1169" s="11">
        <v>1165</v>
      </c>
      <c r="C1169" s="11">
        <v>143</v>
      </c>
      <c r="D1169" s="3">
        <f t="shared" si="327"/>
        <v>19</v>
      </c>
      <c r="E1169" s="12">
        <v>68.400000000000006</v>
      </c>
      <c r="F1169" s="21">
        <f t="shared" si="328"/>
        <v>0.95833333333333415</v>
      </c>
      <c r="G1169" s="5">
        <f t="shared" si="329"/>
        <v>34.200000000000003</v>
      </c>
      <c r="H1169" s="5">
        <f t="shared" si="330"/>
        <v>2262551.2713603647</v>
      </c>
      <c r="I1169">
        <f>SUM($D$4:D1169)</f>
        <v>9495.3611111111131</v>
      </c>
      <c r="J1169">
        <f t="shared" si="331"/>
        <v>19</v>
      </c>
      <c r="K1169">
        <f>Data!$B$4*9.81*0.012</f>
        <v>166.57380000000003</v>
      </c>
      <c r="L1169" s="22">
        <f t="shared" si="332"/>
        <v>145.88139959999998</v>
      </c>
      <c r="M1169" s="22">
        <f>SUM($L$4:L1169)</f>
        <v>48011.838385941635</v>
      </c>
      <c r="N1169" s="22">
        <f t="shared" si="333"/>
        <v>48.011838385941637</v>
      </c>
      <c r="O1169">
        <f>Data!$B$4*F1169</f>
        <v>1356.0416666666679</v>
      </c>
      <c r="P1169" s="23">
        <f t="shared" si="334"/>
        <v>1668.4968662666679</v>
      </c>
      <c r="Q1169" s="23">
        <f>SUM($P$4:P1169)/10000</f>
        <v>26.845369474149727</v>
      </c>
      <c r="R1169" s="21">
        <f t="shared" si="335"/>
        <v>1</v>
      </c>
      <c r="S1169">
        <f t="shared" si="336"/>
        <v>31701.440459066689</v>
      </c>
      <c r="T1169">
        <f>SUM($S$4:S1169)</f>
        <v>4513301.0874370513</v>
      </c>
      <c r="U1169">
        <f t="shared" si="337"/>
        <v>1.2536947465102921</v>
      </c>
      <c r="V1169" s="21">
        <f t="shared" si="338"/>
        <v>0</v>
      </c>
      <c r="W1169">
        <f t="shared" si="339"/>
        <v>0</v>
      </c>
      <c r="Y1169">
        <f>SUM($W$4:W1169)</f>
        <v>-1685205.8020901468</v>
      </c>
      <c r="Z1169">
        <f t="shared" si="326"/>
        <v>0.46811272280281857</v>
      </c>
      <c r="AA1169">
        <f t="shared" si="340"/>
        <v>31.701440459066689</v>
      </c>
      <c r="AB1169">
        <f t="shared" si="342"/>
        <v>0</v>
      </c>
      <c r="AC1169">
        <f t="shared" si="341"/>
        <v>24.760316358024749</v>
      </c>
      <c r="AD1169">
        <f t="shared" ref="AD1169:AD1232" si="343">W1169*0.8/1000*-1</f>
        <v>0</v>
      </c>
      <c r="AE1169">
        <f>SUM($AD$4:AD1169)/3600</f>
        <v>0.37449017824225506</v>
      </c>
    </row>
    <row r="1170" spans="1:31" x14ac:dyDescent="0.3">
      <c r="A1170" s="11" t="s">
        <v>25</v>
      </c>
      <c r="B1170" s="11">
        <v>1166</v>
      </c>
      <c r="C1170" s="11">
        <v>144</v>
      </c>
      <c r="D1170" s="3">
        <f t="shared" si="327"/>
        <v>19.888888888888886</v>
      </c>
      <c r="E1170" s="12">
        <v>71.599999999999994</v>
      </c>
      <c r="F1170" s="21">
        <f t="shared" si="328"/>
        <v>0.91666666666666585</v>
      </c>
      <c r="G1170" s="5">
        <f t="shared" si="329"/>
        <v>35.799999999999997</v>
      </c>
      <c r="H1170" s="5">
        <f t="shared" si="330"/>
        <v>2105824.5798033853</v>
      </c>
      <c r="I1170">
        <f>SUM($D$4:D1170)</f>
        <v>9515.2500000000018</v>
      </c>
      <c r="J1170">
        <f t="shared" si="331"/>
        <v>19.888888888888687</v>
      </c>
      <c r="K1170">
        <f>Data!$B$4*9.81*0.012</f>
        <v>166.57380000000003</v>
      </c>
      <c r="L1170" s="22">
        <f t="shared" si="332"/>
        <v>159.85041293333327</v>
      </c>
      <c r="M1170" s="22">
        <f>SUM($L$4:L1170)</f>
        <v>48171.688798874966</v>
      </c>
      <c r="N1170" s="22">
        <f t="shared" si="333"/>
        <v>48.171688798874968</v>
      </c>
      <c r="O1170">
        <f>Data!$B$4*F1170</f>
        <v>1297.0833333333321</v>
      </c>
      <c r="P1170" s="23">
        <f t="shared" si="334"/>
        <v>1623.5075462666655</v>
      </c>
      <c r="Q1170" s="23">
        <f>SUM($P$4:P1170)/10000</f>
        <v>27.007720228776392</v>
      </c>
      <c r="R1170" s="21">
        <f t="shared" si="335"/>
        <v>1</v>
      </c>
      <c r="S1170">
        <f t="shared" si="336"/>
        <v>32289.76119797002</v>
      </c>
      <c r="T1170">
        <f>SUM($S$4:S1170)</f>
        <v>4545590.8486350216</v>
      </c>
      <c r="U1170">
        <f t="shared" si="337"/>
        <v>1.2626641246208394</v>
      </c>
      <c r="V1170" s="21">
        <f t="shared" si="338"/>
        <v>0</v>
      </c>
      <c r="W1170">
        <f t="shared" si="339"/>
        <v>0</v>
      </c>
      <c r="Y1170">
        <f>SUM($W$4:W1170)</f>
        <v>-1685205.8020901468</v>
      </c>
      <c r="Z1170">
        <f t="shared" si="326"/>
        <v>0.46811272280281857</v>
      </c>
      <c r="AA1170">
        <f t="shared" si="340"/>
        <v>32.289761197970343</v>
      </c>
      <c r="AB1170">
        <f t="shared" si="342"/>
        <v>0</v>
      </c>
      <c r="AC1170">
        <f t="shared" si="341"/>
        <v>24.456790123456706</v>
      </c>
      <c r="AD1170">
        <f t="shared" si="343"/>
        <v>0</v>
      </c>
      <c r="AE1170">
        <f>SUM($AD$4:AD1170)/3600</f>
        <v>0.37449017824225506</v>
      </c>
    </row>
    <row r="1171" spans="1:31" x14ac:dyDescent="0.3">
      <c r="A1171" s="11" t="s">
        <v>25</v>
      </c>
      <c r="B1171" s="11">
        <v>1167</v>
      </c>
      <c r="C1171" s="11">
        <v>145</v>
      </c>
      <c r="D1171" s="3">
        <f t="shared" si="327"/>
        <v>20.277777777777779</v>
      </c>
      <c r="E1171" s="12">
        <v>73</v>
      </c>
      <c r="F1171" s="21">
        <f t="shared" si="328"/>
        <v>0.63888888888888806</v>
      </c>
      <c r="G1171" s="5">
        <f t="shared" si="329"/>
        <v>36.5</v>
      </c>
      <c r="H1171" s="5">
        <f t="shared" si="330"/>
        <v>1118069.2262666256</v>
      </c>
      <c r="I1171">
        <f>SUM($D$4:D1171)</f>
        <v>9535.5277777777792</v>
      </c>
      <c r="J1171">
        <f t="shared" si="331"/>
        <v>20.277777777777374</v>
      </c>
      <c r="K1171">
        <f>Data!$B$4*9.81*0.012</f>
        <v>166.57380000000003</v>
      </c>
      <c r="L1171" s="22">
        <f t="shared" si="332"/>
        <v>166.16266083333332</v>
      </c>
      <c r="M1171" s="22">
        <f>SUM($L$4:L1171)</f>
        <v>48337.851459708298</v>
      </c>
      <c r="N1171" s="22">
        <f t="shared" si="333"/>
        <v>48.337851459708297</v>
      </c>
      <c r="O1171">
        <f>Data!$B$4*F1171</f>
        <v>904.02777777777658</v>
      </c>
      <c r="P1171" s="23">
        <f t="shared" si="334"/>
        <v>1236.7642386111099</v>
      </c>
      <c r="Q1171" s="23">
        <f>SUM($P$4:P1171)/10000</f>
        <v>27.131396652637502</v>
      </c>
      <c r="R1171" s="21">
        <f t="shared" si="335"/>
        <v>1</v>
      </c>
      <c r="S1171">
        <f t="shared" si="336"/>
        <v>25078.830394058117</v>
      </c>
      <c r="T1171">
        <f>SUM($S$4:S1171)</f>
        <v>4570669.6790290801</v>
      </c>
      <c r="U1171">
        <f t="shared" si="337"/>
        <v>1.2696304663969666</v>
      </c>
      <c r="V1171" s="21">
        <f t="shared" si="338"/>
        <v>0</v>
      </c>
      <c r="W1171">
        <f t="shared" si="339"/>
        <v>0</v>
      </c>
      <c r="Y1171">
        <f>SUM($W$4:W1171)</f>
        <v>-1685205.8020901468</v>
      </c>
      <c r="Z1171">
        <f t="shared" si="326"/>
        <v>0.46811272280281857</v>
      </c>
      <c r="AA1171">
        <f t="shared" si="340"/>
        <v>25.07883039405862</v>
      </c>
      <c r="AB1171">
        <f t="shared" si="342"/>
        <v>0</v>
      </c>
      <c r="AC1171">
        <f t="shared" si="341"/>
        <v>11.051412037037126</v>
      </c>
      <c r="AD1171">
        <f t="shared" si="343"/>
        <v>0</v>
      </c>
      <c r="AE1171">
        <f>SUM($AD$4:AD1171)/3600</f>
        <v>0.37449017824225506</v>
      </c>
    </row>
    <row r="1172" spans="1:31" x14ac:dyDescent="0.3">
      <c r="A1172" s="11" t="s">
        <v>25</v>
      </c>
      <c r="B1172" s="11">
        <v>1168</v>
      </c>
      <c r="C1172" s="11">
        <v>146</v>
      </c>
      <c r="D1172" s="3">
        <f t="shared" si="327"/>
        <v>20.638888888888889</v>
      </c>
      <c r="E1172" s="12">
        <v>74.3</v>
      </c>
      <c r="F1172" s="21">
        <f t="shared" si="328"/>
        <v>0.37500000000000039</v>
      </c>
      <c r="G1172" s="5">
        <f t="shared" si="329"/>
        <v>37.15</v>
      </c>
      <c r="H1172" s="5">
        <f t="shared" si="330"/>
        <v>461289.44033654768</v>
      </c>
      <c r="I1172">
        <f>SUM($D$4:D1172)</f>
        <v>9556.1666666666679</v>
      </c>
      <c r="J1172">
        <f t="shared" si="331"/>
        <v>20.638888888888687</v>
      </c>
      <c r="K1172">
        <f>Data!$B$4*9.81*0.012</f>
        <v>166.57380000000003</v>
      </c>
      <c r="L1172" s="22">
        <f t="shared" si="332"/>
        <v>172.13347860833332</v>
      </c>
      <c r="M1172" s="22">
        <f>SUM($L$4:L1172)</f>
        <v>48509.984938316629</v>
      </c>
      <c r="N1172" s="22">
        <f t="shared" si="333"/>
        <v>48.509984938316627</v>
      </c>
      <c r="O1172">
        <f>Data!$B$4*F1172</f>
        <v>530.62500000000057</v>
      </c>
      <c r="P1172" s="23">
        <f t="shared" si="334"/>
        <v>869.33227860833392</v>
      </c>
      <c r="Q1172" s="23">
        <f>SUM($P$4:P1172)/10000</f>
        <v>27.218329880498338</v>
      </c>
      <c r="R1172" s="21">
        <f t="shared" si="335"/>
        <v>1</v>
      </c>
      <c r="S1172">
        <f t="shared" si="336"/>
        <v>17942.052305721827</v>
      </c>
      <c r="T1172">
        <f>SUM($S$4:S1172)</f>
        <v>4588611.7313348018</v>
      </c>
      <c r="U1172">
        <f t="shared" si="337"/>
        <v>1.2746143698152228</v>
      </c>
      <c r="V1172" s="21">
        <f t="shared" si="338"/>
        <v>0</v>
      </c>
      <c r="W1172">
        <f t="shared" si="339"/>
        <v>0</v>
      </c>
      <c r="Y1172">
        <f>SUM($W$4:W1172)</f>
        <v>-1685205.8020901468</v>
      </c>
      <c r="Z1172">
        <f t="shared" si="326"/>
        <v>0.46811272280281857</v>
      </c>
      <c r="AA1172">
        <f t="shared" si="340"/>
        <v>17.942052305722001</v>
      </c>
      <c r="AB1172">
        <f t="shared" si="342"/>
        <v>0</v>
      </c>
      <c r="AC1172">
        <f t="shared" si="341"/>
        <v>10.453640046296316</v>
      </c>
      <c r="AD1172">
        <f t="shared" si="343"/>
        <v>0</v>
      </c>
      <c r="AE1172">
        <f>SUM($AD$4:AD1172)/3600</f>
        <v>0.37449017824225506</v>
      </c>
    </row>
    <row r="1173" spans="1:31" x14ac:dyDescent="0.3">
      <c r="A1173" s="11" t="s">
        <v>25</v>
      </c>
      <c r="B1173" s="11">
        <v>1169</v>
      </c>
      <c r="C1173" s="11">
        <v>147</v>
      </c>
      <c r="D1173" s="3">
        <f t="shared" si="327"/>
        <v>21.166666666666668</v>
      </c>
      <c r="E1173" s="12">
        <v>76.2</v>
      </c>
      <c r="F1173" s="21">
        <f t="shared" si="328"/>
        <v>0.44444444444444481</v>
      </c>
      <c r="G1173" s="5">
        <f t="shared" si="329"/>
        <v>38.1</v>
      </c>
      <c r="H1173" s="5">
        <f t="shared" si="330"/>
        <v>614117.75218056864</v>
      </c>
      <c r="I1173">
        <f>SUM($D$4:D1173)</f>
        <v>9577.3333333333339</v>
      </c>
      <c r="J1173">
        <f t="shared" si="331"/>
        <v>21.16666666666606</v>
      </c>
      <c r="K1173">
        <f>Data!$B$4*9.81*0.012</f>
        <v>166.57380000000003</v>
      </c>
      <c r="L1173" s="22">
        <f t="shared" si="332"/>
        <v>181.04963789999999</v>
      </c>
      <c r="M1173" s="22">
        <f>SUM($L$4:L1173)</f>
        <v>48691.034576216633</v>
      </c>
      <c r="N1173" s="22">
        <f t="shared" si="333"/>
        <v>48.69103457621663</v>
      </c>
      <c r="O1173">
        <f>Data!$B$4*F1173</f>
        <v>628.88888888888937</v>
      </c>
      <c r="P1173" s="23">
        <f t="shared" si="334"/>
        <v>976.51232678888937</v>
      </c>
      <c r="Q1173" s="23">
        <f>SUM($P$4:P1173)/10000</f>
        <v>27.31598111317723</v>
      </c>
      <c r="R1173" s="21">
        <f t="shared" si="335"/>
        <v>1</v>
      </c>
      <c r="S1173">
        <f t="shared" si="336"/>
        <v>20669.510917030901</v>
      </c>
      <c r="T1173">
        <f>SUM($S$4:S1173)</f>
        <v>4609281.242251833</v>
      </c>
      <c r="U1173">
        <f t="shared" si="337"/>
        <v>1.2803559006255092</v>
      </c>
      <c r="V1173" s="21">
        <f t="shared" si="338"/>
        <v>0</v>
      </c>
      <c r="W1173">
        <f t="shared" si="339"/>
        <v>0</v>
      </c>
      <c r="Y1173">
        <f>SUM($W$4:W1173)</f>
        <v>-1685205.8020901468</v>
      </c>
      <c r="Z1173">
        <f t="shared" si="326"/>
        <v>0.46811272280281857</v>
      </c>
      <c r="AA1173">
        <f t="shared" si="340"/>
        <v>20.669510917031495</v>
      </c>
      <c r="AB1173">
        <f t="shared" si="342"/>
        <v>0</v>
      </c>
      <c r="AC1173">
        <f t="shared" si="341"/>
        <v>15.610310570987666</v>
      </c>
      <c r="AD1173">
        <f t="shared" si="343"/>
        <v>0</v>
      </c>
      <c r="AE1173">
        <f>SUM($AD$4:AD1173)/3600</f>
        <v>0.37449017824225506</v>
      </c>
    </row>
    <row r="1174" spans="1:31" x14ac:dyDescent="0.3">
      <c r="A1174" s="11" t="s">
        <v>25</v>
      </c>
      <c r="B1174" s="11">
        <v>1170</v>
      </c>
      <c r="C1174" s="11">
        <v>148</v>
      </c>
      <c r="D1174" s="3">
        <f t="shared" si="327"/>
        <v>21.638888888888889</v>
      </c>
      <c r="E1174" s="12">
        <v>77.900000000000006</v>
      </c>
      <c r="F1174" s="21">
        <f t="shared" si="328"/>
        <v>0.50000000000000122</v>
      </c>
      <c r="G1174" s="5">
        <f t="shared" si="329"/>
        <v>38.950000000000003</v>
      </c>
      <c r="H1174" s="5">
        <f t="shared" si="330"/>
        <v>752279.00567189883</v>
      </c>
      <c r="I1174">
        <f>SUM($D$4:D1174)</f>
        <v>9598.9722222222226</v>
      </c>
      <c r="J1174">
        <f t="shared" si="331"/>
        <v>21.638888888888687</v>
      </c>
      <c r="K1174">
        <f>Data!$B$4*9.81*0.012</f>
        <v>166.57380000000003</v>
      </c>
      <c r="L1174" s="22">
        <f t="shared" si="332"/>
        <v>189.21808080833333</v>
      </c>
      <c r="M1174" s="22">
        <f>SUM($L$4:L1174)</f>
        <v>48880.252657024968</v>
      </c>
      <c r="N1174" s="22">
        <f t="shared" si="333"/>
        <v>48.880252657024968</v>
      </c>
      <c r="O1174">
        <f>Data!$B$4*F1174</f>
        <v>707.50000000000171</v>
      </c>
      <c r="P1174" s="23">
        <f t="shared" si="334"/>
        <v>1063.291880808335</v>
      </c>
      <c r="Q1174" s="23">
        <f>SUM($P$4:P1174)/10000</f>
        <v>27.422310301258065</v>
      </c>
      <c r="R1174" s="21">
        <f t="shared" si="335"/>
        <v>1</v>
      </c>
      <c r="S1174">
        <f t="shared" si="336"/>
        <v>23008.454865269036</v>
      </c>
      <c r="T1174">
        <f>SUM($S$4:S1174)</f>
        <v>4632289.6971171023</v>
      </c>
      <c r="U1174">
        <f t="shared" si="337"/>
        <v>1.2867471380880839</v>
      </c>
      <c r="V1174" s="21">
        <f t="shared" si="338"/>
        <v>0</v>
      </c>
      <c r="W1174">
        <f t="shared" si="339"/>
        <v>0</v>
      </c>
      <c r="Y1174">
        <f>SUM($W$4:W1174)</f>
        <v>-1685205.8020901468</v>
      </c>
      <c r="Z1174">
        <f t="shared" si="326"/>
        <v>0.46811272280281857</v>
      </c>
      <c r="AA1174">
        <f t="shared" si="340"/>
        <v>23.00845486526925</v>
      </c>
      <c r="AB1174">
        <f t="shared" si="342"/>
        <v>0</v>
      </c>
      <c r="AC1174">
        <f t="shared" si="341"/>
        <v>14.301217206790108</v>
      </c>
      <c r="AD1174">
        <f t="shared" si="343"/>
        <v>0</v>
      </c>
      <c r="AE1174">
        <f>SUM($AD$4:AD1174)/3600</f>
        <v>0.37449017824225506</v>
      </c>
    </row>
    <row r="1175" spans="1:31" x14ac:dyDescent="0.3">
      <c r="A1175" s="11" t="s">
        <v>25</v>
      </c>
      <c r="B1175" s="11">
        <v>1171</v>
      </c>
      <c r="C1175" s="11">
        <v>149</v>
      </c>
      <c r="D1175" s="3">
        <f t="shared" si="327"/>
        <v>22.083333333333332</v>
      </c>
      <c r="E1175" s="12">
        <v>79.5</v>
      </c>
      <c r="F1175" s="21">
        <f t="shared" si="328"/>
        <v>0.45833333333333293</v>
      </c>
      <c r="G1175" s="5">
        <f t="shared" si="329"/>
        <v>39.75</v>
      </c>
      <c r="H1175" s="5">
        <f t="shared" si="330"/>
        <v>656444.87878129235</v>
      </c>
      <c r="I1175">
        <f>SUM($D$4:D1175)</f>
        <v>9621.0555555555566</v>
      </c>
      <c r="J1175">
        <f t="shared" si="331"/>
        <v>22.08333333333394</v>
      </c>
      <c r="K1175">
        <f>Data!$B$4*9.81*0.012</f>
        <v>166.57380000000003</v>
      </c>
      <c r="L1175" s="22">
        <f t="shared" si="332"/>
        <v>197.07066187499996</v>
      </c>
      <c r="M1175" s="22">
        <f>SUM($L$4:L1175)</f>
        <v>49077.323318899966</v>
      </c>
      <c r="N1175" s="22">
        <f t="shared" si="333"/>
        <v>49.077323318899964</v>
      </c>
      <c r="O1175">
        <f>Data!$B$4*F1175</f>
        <v>648.54166666666606</v>
      </c>
      <c r="P1175" s="23">
        <f t="shared" si="334"/>
        <v>1012.186128541666</v>
      </c>
      <c r="Q1175" s="23">
        <f>SUM($P$4:P1175)/10000</f>
        <v>27.52352891411223</v>
      </c>
      <c r="R1175" s="21">
        <f t="shared" si="335"/>
        <v>1</v>
      </c>
      <c r="S1175">
        <f t="shared" si="336"/>
        <v>22352.443671962403</v>
      </c>
      <c r="T1175">
        <f>SUM($S$4:S1175)</f>
        <v>4654642.1407890646</v>
      </c>
      <c r="U1175">
        <f t="shared" si="337"/>
        <v>1.2929561502191846</v>
      </c>
      <c r="V1175" s="21">
        <f t="shared" si="338"/>
        <v>0</v>
      </c>
      <c r="W1175">
        <f t="shared" si="339"/>
        <v>0</v>
      </c>
      <c r="Y1175">
        <f>SUM($W$4:W1175)</f>
        <v>-1685205.8020901468</v>
      </c>
      <c r="Z1175">
        <f t="shared" si="326"/>
        <v>0.46811272280281857</v>
      </c>
      <c r="AA1175">
        <f t="shared" si="340"/>
        <v>22.352443671961787</v>
      </c>
      <c r="AB1175">
        <f t="shared" si="342"/>
        <v>0</v>
      </c>
      <c r="AC1175">
        <f t="shared" si="341"/>
        <v>13.748209876543172</v>
      </c>
      <c r="AD1175">
        <f t="shared" si="343"/>
        <v>0</v>
      </c>
      <c r="AE1175">
        <f>SUM($AD$4:AD1175)/3600</f>
        <v>0.37449017824225506</v>
      </c>
    </row>
    <row r="1176" spans="1:31" x14ac:dyDescent="0.3">
      <c r="A1176" s="11" t="s">
        <v>25</v>
      </c>
      <c r="B1176" s="11">
        <v>1172</v>
      </c>
      <c r="C1176" s="11">
        <v>150</v>
      </c>
      <c r="D1176" s="3">
        <f t="shared" si="327"/>
        <v>22.5</v>
      </c>
      <c r="E1176" s="12">
        <v>81</v>
      </c>
      <c r="F1176" s="21">
        <f t="shared" si="328"/>
        <v>0.43055555555555475</v>
      </c>
      <c r="G1176" s="5">
        <f t="shared" si="329"/>
        <v>40.5</v>
      </c>
      <c r="H1176" s="5">
        <f t="shared" si="330"/>
        <v>597287.38174272573</v>
      </c>
      <c r="I1176">
        <f>SUM($D$4:D1176)</f>
        <v>9643.5555555555566</v>
      </c>
      <c r="J1176">
        <f t="shared" si="331"/>
        <v>22.5</v>
      </c>
      <c r="K1176">
        <f>Data!$B$4*9.81*0.012</f>
        <v>166.57380000000003</v>
      </c>
      <c r="L1176" s="22">
        <f t="shared" si="332"/>
        <v>204.57744749999998</v>
      </c>
      <c r="M1176" s="22">
        <f>SUM($L$4:L1176)</f>
        <v>49281.900766399966</v>
      </c>
      <c r="N1176" s="22">
        <f t="shared" si="333"/>
        <v>49.281900766399964</v>
      </c>
      <c r="O1176">
        <f>Data!$B$4*F1176</f>
        <v>609.23611111110995</v>
      </c>
      <c r="P1176" s="23">
        <f t="shared" si="334"/>
        <v>980.3873586111099</v>
      </c>
      <c r="Q1176" s="23">
        <f>SUM($P$4:P1176)/10000</f>
        <v>27.62156764997334</v>
      </c>
      <c r="R1176" s="21">
        <f t="shared" si="335"/>
        <v>1</v>
      </c>
      <c r="S1176">
        <f t="shared" si="336"/>
        <v>22058.715568749973</v>
      </c>
      <c r="T1176">
        <f>SUM($S$4:S1176)</f>
        <v>4676700.8563578147</v>
      </c>
      <c r="U1176">
        <f t="shared" si="337"/>
        <v>1.299083571210504</v>
      </c>
      <c r="V1176" s="21">
        <f t="shared" si="338"/>
        <v>0</v>
      </c>
      <c r="W1176">
        <f t="shared" si="339"/>
        <v>0</v>
      </c>
      <c r="Y1176">
        <f>SUM($W$4:W1176)</f>
        <v>-1685205.8020901468</v>
      </c>
      <c r="Z1176">
        <f t="shared" si="326"/>
        <v>0.46811272280281857</v>
      </c>
      <c r="AA1176">
        <f t="shared" si="340"/>
        <v>22.058715568749971</v>
      </c>
      <c r="AB1176">
        <f t="shared" si="342"/>
        <v>0</v>
      </c>
      <c r="AC1176">
        <f t="shared" si="341"/>
        <v>13.142795138888907</v>
      </c>
      <c r="AD1176">
        <f t="shared" si="343"/>
        <v>0</v>
      </c>
      <c r="AE1176">
        <f>SUM($AD$4:AD1176)/3600</f>
        <v>0.37449017824225506</v>
      </c>
    </row>
    <row r="1177" spans="1:31" x14ac:dyDescent="0.3">
      <c r="A1177" s="11" t="s">
        <v>25</v>
      </c>
      <c r="B1177" s="11">
        <v>1173</v>
      </c>
      <c r="C1177" s="11">
        <v>151</v>
      </c>
      <c r="D1177" s="3">
        <f t="shared" si="327"/>
        <v>22.861111111111111</v>
      </c>
      <c r="E1177" s="12">
        <v>82.3</v>
      </c>
      <c r="F1177" s="21">
        <f t="shared" si="328"/>
        <v>0.38888888888888851</v>
      </c>
      <c r="G1177" s="5">
        <f t="shared" si="329"/>
        <v>41.15</v>
      </c>
      <c r="H1177" s="5">
        <f t="shared" si="330"/>
        <v>510684.41363580094</v>
      </c>
      <c r="I1177">
        <f>SUM($D$4:D1177)</f>
        <v>9666.4166666666679</v>
      </c>
      <c r="J1177">
        <f t="shared" si="331"/>
        <v>22.861111111111313</v>
      </c>
      <c r="K1177">
        <f>Data!$B$4*9.81*0.012</f>
        <v>166.57380000000003</v>
      </c>
      <c r="L1177" s="22">
        <f t="shared" si="332"/>
        <v>211.19682660833331</v>
      </c>
      <c r="M1177" s="22">
        <f>SUM($L$4:L1177)</f>
        <v>49493.0975930083</v>
      </c>
      <c r="N1177" s="22">
        <f t="shared" si="333"/>
        <v>49.493097593008301</v>
      </c>
      <c r="O1177">
        <f>Data!$B$4*F1177</f>
        <v>550.27777777777726</v>
      </c>
      <c r="P1177" s="23">
        <f t="shared" si="334"/>
        <v>928.04840438611063</v>
      </c>
      <c r="Q1177" s="23">
        <f>SUM($P$4:P1177)/10000</f>
        <v>27.71437249041195</v>
      </c>
      <c r="R1177" s="21">
        <f t="shared" si="335"/>
        <v>1</v>
      </c>
      <c r="S1177">
        <f t="shared" si="336"/>
        <v>21216.217689160439</v>
      </c>
      <c r="T1177">
        <f>SUM($S$4:S1177)</f>
        <v>4697917.074046975</v>
      </c>
      <c r="U1177">
        <f t="shared" si="337"/>
        <v>1.3049769650130487</v>
      </c>
      <c r="V1177" s="21">
        <f t="shared" si="338"/>
        <v>0</v>
      </c>
      <c r="W1177">
        <f t="shared" si="339"/>
        <v>0</v>
      </c>
      <c r="Y1177">
        <f>SUM($W$4:W1177)</f>
        <v>-1685205.8020901468</v>
      </c>
      <c r="Z1177">
        <f t="shared" si="326"/>
        <v>0.46811272280281857</v>
      </c>
      <c r="AA1177">
        <f t="shared" si="340"/>
        <v>21.216217689160249</v>
      </c>
      <c r="AB1177">
        <f t="shared" si="342"/>
        <v>0</v>
      </c>
      <c r="AC1177">
        <f t="shared" si="341"/>
        <v>11.589133873456788</v>
      </c>
      <c r="AD1177">
        <f t="shared" si="343"/>
        <v>0</v>
      </c>
      <c r="AE1177">
        <f>SUM($AD$4:AD1177)/3600</f>
        <v>0.37449017824225506</v>
      </c>
    </row>
    <row r="1178" spans="1:31" x14ac:dyDescent="0.3">
      <c r="A1178" s="11" t="s">
        <v>25</v>
      </c>
      <c r="B1178" s="11">
        <v>1174</v>
      </c>
      <c r="C1178" s="11">
        <v>152</v>
      </c>
      <c r="D1178" s="3">
        <f t="shared" si="327"/>
        <v>23.194444444444443</v>
      </c>
      <c r="E1178" s="12">
        <v>83.5</v>
      </c>
      <c r="F1178" s="21">
        <f t="shared" si="328"/>
        <v>0.34722222222222221</v>
      </c>
      <c r="G1178" s="5">
        <f t="shared" si="329"/>
        <v>41.75</v>
      </c>
      <c r="H1178" s="5">
        <f t="shared" si="330"/>
        <v>430048.86828426406</v>
      </c>
      <c r="I1178">
        <f>SUM($D$4:D1178)</f>
        <v>9689.6111111111131</v>
      </c>
      <c r="J1178">
        <f t="shared" si="331"/>
        <v>23.194444444445253</v>
      </c>
      <c r="K1178">
        <f>Data!$B$4*9.81*0.012</f>
        <v>166.57380000000003</v>
      </c>
      <c r="L1178" s="22">
        <f t="shared" si="332"/>
        <v>217.40056520833326</v>
      </c>
      <c r="M1178" s="22">
        <f>SUM($L$4:L1178)</f>
        <v>49710.498158216637</v>
      </c>
      <c r="N1178" s="22">
        <f t="shared" si="333"/>
        <v>49.710498158216637</v>
      </c>
      <c r="O1178">
        <f>Data!$B$4*F1178</f>
        <v>491.3194444444444</v>
      </c>
      <c r="P1178" s="23">
        <f t="shared" si="334"/>
        <v>875.29380965277778</v>
      </c>
      <c r="Q1178" s="23">
        <f>SUM($P$4:P1178)/10000</f>
        <v>27.801901871377229</v>
      </c>
      <c r="R1178" s="21">
        <f t="shared" si="335"/>
        <v>1</v>
      </c>
      <c r="S1178">
        <f t="shared" si="336"/>
        <v>20301.953640558193</v>
      </c>
      <c r="T1178">
        <f>SUM($S$4:S1178)</f>
        <v>4718219.0276875328</v>
      </c>
      <c r="U1178">
        <f t="shared" si="337"/>
        <v>1.3106163965798703</v>
      </c>
      <c r="V1178" s="21">
        <f t="shared" si="338"/>
        <v>0</v>
      </c>
      <c r="W1178">
        <f t="shared" si="339"/>
        <v>0</v>
      </c>
      <c r="Y1178">
        <f>SUM($W$4:W1178)</f>
        <v>-1685205.8020901468</v>
      </c>
      <c r="Z1178">
        <f t="shared" si="326"/>
        <v>0.46811272280281857</v>
      </c>
      <c r="AA1178">
        <f t="shared" si="340"/>
        <v>20.301953640557482</v>
      </c>
      <c r="AB1178">
        <f t="shared" si="342"/>
        <v>0</v>
      </c>
      <c r="AC1178">
        <f t="shared" si="341"/>
        <v>10.861435185185103</v>
      </c>
      <c r="AD1178">
        <f t="shared" si="343"/>
        <v>0</v>
      </c>
      <c r="AE1178">
        <f>SUM($AD$4:AD1178)/3600</f>
        <v>0.37449017824225506</v>
      </c>
    </row>
    <row r="1179" spans="1:31" x14ac:dyDescent="0.3">
      <c r="A1179" s="11" t="s">
        <v>25</v>
      </c>
      <c r="B1179" s="11">
        <v>1175</v>
      </c>
      <c r="C1179" s="11">
        <v>153</v>
      </c>
      <c r="D1179" s="3">
        <f t="shared" si="327"/>
        <v>23.499999999999996</v>
      </c>
      <c r="E1179" s="12">
        <v>84.6</v>
      </c>
      <c r="F1179" s="21">
        <f t="shared" si="328"/>
        <v>0.31944444444444403</v>
      </c>
      <c r="G1179" s="5">
        <f t="shared" si="329"/>
        <v>42.3</v>
      </c>
      <c r="H1179" s="5">
        <f t="shared" si="330"/>
        <v>380484.45472539344</v>
      </c>
      <c r="I1179">
        <f>SUM($D$4:D1179)</f>
        <v>9713.1111111111131</v>
      </c>
      <c r="J1179">
        <f t="shared" si="331"/>
        <v>23.5</v>
      </c>
      <c r="K1179">
        <f>Data!$B$4*9.81*0.012</f>
        <v>166.57380000000003</v>
      </c>
      <c r="L1179" s="22">
        <f t="shared" si="332"/>
        <v>223.16621309999994</v>
      </c>
      <c r="M1179" s="22">
        <f>SUM($L$4:L1179)</f>
        <v>49933.664371316634</v>
      </c>
      <c r="N1179" s="22">
        <f t="shared" si="333"/>
        <v>49.933664371316631</v>
      </c>
      <c r="O1179">
        <f>Data!$B$4*F1179</f>
        <v>452.01388888888829</v>
      </c>
      <c r="P1179" s="23">
        <f t="shared" si="334"/>
        <v>841.75390198888817</v>
      </c>
      <c r="Q1179" s="23">
        <f>SUM($P$4:P1179)/10000</f>
        <v>27.886077261576119</v>
      </c>
      <c r="R1179" s="21">
        <f t="shared" si="335"/>
        <v>1</v>
      </c>
      <c r="S1179">
        <f t="shared" si="336"/>
        <v>19781.216696738873</v>
      </c>
      <c r="T1179">
        <f>SUM($S$4:S1179)</f>
        <v>4738000.244384272</v>
      </c>
      <c r="U1179">
        <f t="shared" si="337"/>
        <v>1.316111178995631</v>
      </c>
      <c r="V1179" s="21">
        <f t="shared" si="338"/>
        <v>0</v>
      </c>
      <c r="W1179">
        <f t="shared" si="339"/>
        <v>0</v>
      </c>
      <c r="Y1179">
        <f>SUM($W$4:W1179)</f>
        <v>-1685205.8020901468</v>
      </c>
      <c r="Z1179">
        <f t="shared" si="326"/>
        <v>0.46811272280281857</v>
      </c>
      <c r="AA1179">
        <f t="shared" si="340"/>
        <v>19.78121669673887</v>
      </c>
      <c r="AB1179">
        <f t="shared" si="342"/>
        <v>0</v>
      </c>
      <c r="AC1179">
        <f t="shared" si="341"/>
        <v>10.094430941358031</v>
      </c>
      <c r="AD1179">
        <f t="shared" si="343"/>
        <v>0</v>
      </c>
      <c r="AE1179">
        <f>SUM($AD$4:AD1179)/3600</f>
        <v>0.37449017824225506</v>
      </c>
    </row>
    <row r="1180" spans="1:31" x14ac:dyDescent="0.3">
      <c r="A1180" s="11" t="s">
        <v>25</v>
      </c>
      <c r="B1180" s="11">
        <v>1176</v>
      </c>
      <c r="C1180" s="11">
        <v>154</v>
      </c>
      <c r="D1180" s="3">
        <f t="shared" si="327"/>
        <v>23.75</v>
      </c>
      <c r="E1180" s="12">
        <v>85.5</v>
      </c>
      <c r="F1180" s="21">
        <f t="shared" si="328"/>
        <v>0.27777777777777779</v>
      </c>
      <c r="G1180" s="5">
        <f t="shared" si="329"/>
        <v>42.75</v>
      </c>
      <c r="H1180" s="5">
        <f t="shared" si="330"/>
        <v>309558.38751089893</v>
      </c>
      <c r="I1180">
        <f>SUM($D$4:D1180)</f>
        <v>9736.8611111111131</v>
      </c>
      <c r="J1180">
        <f t="shared" si="331"/>
        <v>23.75</v>
      </c>
      <c r="K1180">
        <f>Data!$B$4*9.81*0.012</f>
        <v>166.57380000000003</v>
      </c>
      <c r="L1180" s="22">
        <f t="shared" si="332"/>
        <v>227.93968687499998</v>
      </c>
      <c r="M1180" s="22">
        <f>SUM($L$4:L1180)</f>
        <v>50161.604058191631</v>
      </c>
      <c r="N1180" s="22">
        <f t="shared" si="333"/>
        <v>50.161604058191628</v>
      </c>
      <c r="O1180">
        <f>Data!$B$4*F1180</f>
        <v>393.0555555555556</v>
      </c>
      <c r="P1180" s="23">
        <f t="shared" si="334"/>
        <v>787.56904243055556</v>
      </c>
      <c r="Q1180" s="23">
        <f>SUM($P$4:P1180)/10000</f>
        <v>27.964834165819177</v>
      </c>
      <c r="R1180" s="21">
        <f t="shared" si="335"/>
        <v>1</v>
      </c>
      <c r="S1180">
        <f t="shared" si="336"/>
        <v>18704.764757725694</v>
      </c>
      <c r="T1180">
        <f>SUM($S$4:S1180)</f>
        <v>4756705.0091419974</v>
      </c>
      <c r="U1180">
        <f t="shared" si="337"/>
        <v>1.3213069469838883</v>
      </c>
      <c r="V1180" s="21">
        <f t="shared" si="338"/>
        <v>0</v>
      </c>
      <c r="W1180">
        <f t="shared" si="339"/>
        <v>0</v>
      </c>
      <c r="Y1180">
        <f>SUM($W$4:W1180)</f>
        <v>-1685205.8020901468</v>
      </c>
      <c r="Z1180">
        <f t="shared" si="326"/>
        <v>0.46811272280281857</v>
      </c>
      <c r="AA1180">
        <f t="shared" si="340"/>
        <v>18.704764757725695</v>
      </c>
      <c r="AB1180">
        <f t="shared" si="342"/>
        <v>0</v>
      </c>
      <c r="AC1180">
        <f t="shared" si="341"/>
        <v>8.35734375000008</v>
      </c>
      <c r="AD1180">
        <f t="shared" si="343"/>
        <v>0</v>
      </c>
      <c r="AE1180">
        <f>SUM($AD$4:AD1180)/3600</f>
        <v>0.37449017824225506</v>
      </c>
    </row>
    <row r="1181" spans="1:31" x14ac:dyDescent="0.3">
      <c r="A1181" s="11" t="s">
        <v>25</v>
      </c>
      <c r="B1181" s="11">
        <v>1177</v>
      </c>
      <c r="C1181" s="11">
        <v>155</v>
      </c>
      <c r="D1181" s="3">
        <f t="shared" si="327"/>
        <v>23.972222222222221</v>
      </c>
      <c r="E1181" s="12">
        <v>86.3</v>
      </c>
      <c r="F1181" s="21">
        <f t="shared" si="328"/>
        <v>0.23611111111111149</v>
      </c>
      <c r="G1181" s="5">
        <f t="shared" si="329"/>
        <v>43.15</v>
      </c>
      <c r="H1181" s="5">
        <f t="shared" si="330"/>
        <v>244858.58554290351</v>
      </c>
      <c r="I1181">
        <f>SUM($D$4:D1181)</f>
        <v>9760.8333333333358</v>
      </c>
      <c r="J1181">
        <f t="shared" si="331"/>
        <v>23.972222222222626</v>
      </c>
      <c r="K1181">
        <f>Data!$B$4*9.81*0.012</f>
        <v>166.57380000000003</v>
      </c>
      <c r="L1181" s="22">
        <f t="shared" si="332"/>
        <v>232.22518060833326</v>
      </c>
      <c r="M1181" s="22">
        <f>SUM($L$4:L1181)</f>
        <v>50393.829238799968</v>
      </c>
      <c r="N1181" s="22">
        <f t="shared" si="333"/>
        <v>50.393829238799967</v>
      </c>
      <c r="O1181">
        <f>Data!$B$4*F1181</f>
        <v>334.09722222222274</v>
      </c>
      <c r="P1181" s="23">
        <f t="shared" si="334"/>
        <v>732.89620283055604</v>
      </c>
      <c r="Q1181" s="23">
        <f>SUM($P$4:P1181)/10000</f>
        <v>28.038123786102229</v>
      </c>
      <c r="R1181" s="21">
        <f t="shared" si="335"/>
        <v>1</v>
      </c>
      <c r="S1181">
        <f t="shared" si="336"/>
        <v>17569.150640077238</v>
      </c>
      <c r="T1181">
        <f>SUM($S$4:S1181)</f>
        <v>4774274.1597820744</v>
      </c>
      <c r="U1181">
        <f t="shared" si="337"/>
        <v>1.3261872666061318</v>
      </c>
      <c r="V1181" s="21">
        <f t="shared" si="338"/>
        <v>0</v>
      </c>
      <c r="W1181">
        <f t="shared" si="339"/>
        <v>0</v>
      </c>
      <c r="Y1181">
        <f>SUM($W$4:W1181)</f>
        <v>-1685205.8020901468</v>
      </c>
      <c r="Z1181">
        <f t="shared" si="326"/>
        <v>0.46811272280281857</v>
      </c>
      <c r="AA1181">
        <f t="shared" si="340"/>
        <v>17.569150640076938</v>
      </c>
      <c r="AB1181">
        <f t="shared" si="342"/>
        <v>0</v>
      </c>
      <c r="AC1181">
        <f t="shared" si="341"/>
        <v>7.5029938271604326</v>
      </c>
      <c r="AD1181">
        <f t="shared" si="343"/>
        <v>0</v>
      </c>
      <c r="AE1181">
        <f>SUM($AD$4:AD1181)/3600</f>
        <v>0.37449017824225506</v>
      </c>
    </row>
    <row r="1182" spans="1:31" x14ac:dyDescent="0.3">
      <c r="A1182" s="11" t="s">
        <v>25</v>
      </c>
      <c r="B1182" s="11">
        <v>1178</v>
      </c>
      <c r="C1182" s="11">
        <v>156</v>
      </c>
      <c r="D1182" s="3">
        <f t="shared" si="327"/>
        <v>24.194444444444443</v>
      </c>
      <c r="E1182" s="12">
        <v>87.1</v>
      </c>
      <c r="F1182" s="21">
        <f t="shared" si="328"/>
        <v>0.22222222222222143</v>
      </c>
      <c r="G1182" s="5">
        <f t="shared" si="329"/>
        <v>43.55</v>
      </c>
      <c r="H1182" s="5">
        <f t="shared" si="330"/>
        <v>225635.53217948339</v>
      </c>
      <c r="I1182">
        <f>SUM($D$4:D1182)</f>
        <v>9785.027777777781</v>
      </c>
      <c r="J1182">
        <f t="shared" si="331"/>
        <v>24.194444444445253</v>
      </c>
      <c r="K1182">
        <f>Data!$B$4*9.81*0.012</f>
        <v>166.57380000000003</v>
      </c>
      <c r="L1182" s="22">
        <f t="shared" si="332"/>
        <v>236.55058580833327</v>
      </c>
      <c r="M1182" s="22">
        <f>SUM($L$4:L1182)</f>
        <v>50630.379824608302</v>
      </c>
      <c r="N1182" s="22">
        <f t="shared" si="333"/>
        <v>50.630379824608305</v>
      </c>
      <c r="O1182">
        <f>Data!$B$4*F1182</f>
        <v>314.44444444444332</v>
      </c>
      <c r="P1182" s="23">
        <f t="shared" si="334"/>
        <v>717.56883025277659</v>
      </c>
      <c r="Q1182" s="23">
        <f>SUM($P$4:P1182)/10000</f>
        <v>28.109880669127509</v>
      </c>
      <c r="R1182" s="21">
        <f t="shared" si="335"/>
        <v>1</v>
      </c>
      <c r="S1182">
        <f t="shared" si="336"/>
        <v>17361.17919861637</v>
      </c>
      <c r="T1182">
        <f>SUM($S$4:S1182)</f>
        <v>4791635.3389806906</v>
      </c>
      <c r="U1182">
        <f t="shared" si="337"/>
        <v>1.3310098163835251</v>
      </c>
      <c r="V1182" s="21">
        <f t="shared" si="338"/>
        <v>0</v>
      </c>
      <c r="W1182">
        <f t="shared" si="339"/>
        <v>0</v>
      </c>
      <c r="Y1182">
        <f>SUM($W$4:W1182)</f>
        <v>-1685205.8020901468</v>
      </c>
      <c r="Z1182">
        <f t="shared" si="326"/>
        <v>0.46811272280281857</v>
      </c>
      <c r="AA1182">
        <f t="shared" si="340"/>
        <v>17.361179198615787</v>
      </c>
      <c r="AB1182">
        <f t="shared" si="342"/>
        <v>0</v>
      </c>
      <c r="AC1182">
        <f t="shared" si="341"/>
        <v>7.5728703703703637</v>
      </c>
      <c r="AD1182">
        <f t="shared" si="343"/>
        <v>0</v>
      </c>
      <c r="AE1182">
        <f>SUM($AD$4:AD1182)/3600</f>
        <v>0.37449017824225506</v>
      </c>
    </row>
    <row r="1183" spans="1:31" x14ac:dyDescent="0.3">
      <c r="A1183" s="11" t="s">
        <v>25</v>
      </c>
      <c r="B1183" s="11">
        <v>1179</v>
      </c>
      <c r="C1183" s="11">
        <v>157</v>
      </c>
      <c r="D1183" s="3">
        <f t="shared" si="327"/>
        <v>24.472222222222221</v>
      </c>
      <c r="E1183" s="12">
        <v>88.1</v>
      </c>
      <c r="F1183" s="21">
        <f t="shared" si="328"/>
        <v>0.24999999999999961</v>
      </c>
      <c r="G1183" s="5">
        <f t="shared" si="329"/>
        <v>44.05</v>
      </c>
      <c r="H1183" s="5">
        <f t="shared" si="330"/>
        <v>269676.80848719727</v>
      </c>
      <c r="I1183">
        <f>SUM($D$4:D1183)</f>
        <v>9809.5000000000036</v>
      </c>
      <c r="J1183">
        <f t="shared" si="331"/>
        <v>24.472222222222626</v>
      </c>
      <c r="K1183">
        <f>Data!$B$4*9.81*0.012</f>
        <v>166.57380000000003</v>
      </c>
      <c r="L1183" s="22">
        <f t="shared" si="332"/>
        <v>242.0134678083333</v>
      </c>
      <c r="M1183" s="22">
        <f>SUM($L$4:L1183)</f>
        <v>50872.393292416637</v>
      </c>
      <c r="N1183" s="22">
        <f t="shared" si="333"/>
        <v>50.872393292416639</v>
      </c>
      <c r="O1183">
        <f>Data!$B$4*F1183</f>
        <v>353.74999999999943</v>
      </c>
      <c r="P1183" s="23">
        <f t="shared" si="334"/>
        <v>762.33726780833274</v>
      </c>
      <c r="Q1183" s="23">
        <f>SUM($P$4:P1183)/10000</f>
        <v>28.186114395908341</v>
      </c>
      <c r="R1183" s="21">
        <f t="shared" si="335"/>
        <v>1</v>
      </c>
      <c r="S1183">
        <f t="shared" si="336"/>
        <v>18656.087026087564</v>
      </c>
      <c r="T1183">
        <f>SUM($S$4:S1183)</f>
        <v>4810291.4260067781</v>
      </c>
      <c r="U1183">
        <f t="shared" si="337"/>
        <v>1.3361920627796606</v>
      </c>
      <c r="V1183" s="21">
        <f t="shared" si="338"/>
        <v>0</v>
      </c>
      <c r="W1183">
        <f t="shared" si="339"/>
        <v>0</v>
      </c>
      <c r="Y1183">
        <f>SUM($W$4:W1183)</f>
        <v>-1685205.8020901468</v>
      </c>
      <c r="Z1183">
        <f t="shared" si="326"/>
        <v>0.46811272280281857</v>
      </c>
      <c r="AA1183">
        <f t="shared" si="340"/>
        <v>18.656087026087253</v>
      </c>
      <c r="AB1183">
        <f t="shared" si="342"/>
        <v>0</v>
      </c>
      <c r="AC1183">
        <f t="shared" si="341"/>
        <v>9.5643518518519031</v>
      </c>
      <c r="AD1183">
        <f t="shared" si="343"/>
        <v>0</v>
      </c>
      <c r="AE1183">
        <f>SUM($AD$4:AD1183)/3600</f>
        <v>0.37449017824225506</v>
      </c>
    </row>
    <row r="1184" spans="1:31" x14ac:dyDescent="0.3">
      <c r="A1184" s="11" t="s">
        <v>25</v>
      </c>
      <c r="B1184" s="11">
        <v>1180</v>
      </c>
      <c r="C1184" s="11">
        <v>158</v>
      </c>
      <c r="D1184" s="3">
        <f t="shared" si="327"/>
        <v>24.749999999999996</v>
      </c>
      <c r="E1184" s="12">
        <v>89.1</v>
      </c>
      <c r="F1184" s="21">
        <f t="shared" si="328"/>
        <v>0.27777777777777779</v>
      </c>
      <c r="G1184" s="5">
        <f t="shared" si="329"/>
        <v>44.55</v>
      </c>
      <c r="H1184" s="5">
        <f t="shared" si="330"/>
        <v>317261.89301339892</v>
      </c>
      <c r="I1184">
        <f>SUM($D$4:D1184)</f>
        <v>9834.2500000000036</v>
      </c>
      <c r="J1184">
        <f t="shared" si="331"/>
        <v>24.75</v>
      </c>
      <c r="K1184">
        <f>Data!$B$4*9.81*0.012</f>
        <v>166.57380000000003</v>
      </c>
      <c r="L1184" s="22">
        <f t="shared" si="332"/>
        <v>247.53871147499987</v>
      </c>
      <c r="M1184" s="22">
        <f>SUM($L$4:L1184)</f>
        <v>51119.932003891634</v>
      </c>
      <c r="N1184" s="22">
        <f t="shared" si="333"/>
        <v>51.119932003891634</v>
      </c>
      <c r="O1184">
        <f>Data!$B$4*F1184</f>
        <v>393.0555555555556</v>
      </c>
      <c r="P1184" s="23">
        <f t="shared" si="334"/>
        <v>807.16806703055545</v>
      </c>
      <c r="Q1184" s="23">
        <f>SUM($P$4:P1184)/10000</f>
        <v>28.266831202611396</v>
      </c>
      <c r="R1184" s="21">
        <f t="shared" si="335"/>
        <v>1</v>
      </c>
      <c r="S1184">
        <f t="shared" si="336"/>
        <v>19977.409659006247</v>
      </c>
      <c r="T1184">
        <f>SUM($S$4:S1184)</f>
        <v>4830268.8356657848</v>
      </c>
      <c r="U1184">
        <f t="shared" si="337"/>
        <v>1.3417413432404959</v>
      </c>
      <c r="V1184" s="21">
        <f t="shared" si="338"/>
        <v>0</v>
      </c>
      <c r="W1184">
        <f t="shared" si="339"/>
        <v>0</v>
      </c>
      <c r="Y1184">
        <f>SUM($W$4:W1184)</f>
        <v>-1685205.8020901468</v>
      </c>
      <c r="Z1184">
        <f t="shared" si="326"/>
        <v>0.46811272280281857</v>
      </c>
      <c r="AA1184">
        <f t="shared" si="340"/>
        <v>19.977409659006245</v>
      </c>
      <c r="AB1184">
        <f t="shared" si="342"/>
        <v>0</v>
      </c>
      <c r="AC1184">
        <f t="shared" si="341"/>
        <v>9.6735339506171396</v>
      </c>
      <c r="AD1184">
        <f t="shared" si="343"/>
        <v>0</v>
      </c>
      <c r="AE1184">
        <f>SUM($AD$4:AD1184)/3600</f>
        <v>0.37449017824225506</v>
      </c>
    </row>
    <row r="1185" spans="1:31" x14ac:dyDescent="0.3">
      <c r="A1185" s="11" t="s">
        <v>25</v>
      </c>
      <c r="B1185" s="11">
        <v>1181</v>
      </c>
      <c r="C1185" s="11">
        <v>159</v>
      </c>
      <c r="D1185" s="3">
        <f t="shared" si="327"/>
        <v>25.027777777777775</v>
      </c>
      <c r="E1185" s="12">
        <v>90.1</v>
      </c>
      <c r="F1185" s="21">
        <f t="shared" si="328"/>
        <v>0.27777777777777779</v>
      </c>
      <c r="G1185" s="5">
        <f t="shared" si="329"/>
        <v>45.05</v>
      </c>
      <c r="H1185" s="5">
        <f t="shared" si="330"/>
        <v>319458.13233191747</v>
      </c>
      <c r="I1185">
        <f>SUM($D$4:D1185)</f>
        <v>9859.277777777781</v>
      </c>
      <c r="J1185">
        <f t="shared" si="331"/>
        <v>25.027777777777374</v>
      </c>
      <c r="K1185">
        <f>Data!$B$4*9.81*0.012</f>
        <v>166.57380000000003</v>
      </c>
      <c r="L1185" s="22">
        <f t="shared" si="332"/>
        <v>253.12631680833326</v>
      </c>
      <c r="M1185" s="22">
        <f>SUM($L$4:L1185)</f>
        <v>51373.058320699965</v>
      </c>
      <c r="N1185" s="22">
        <f t="shared" si="333"/>
        <v>51.373058320699968</v>
      </c>
      <c r="O1185">
        <f>Data!$B$4*F1185</f>
        <v>393.0555555555556</v>
      </c>
      <c r="P1185" s="23">
        <f t="shared" si="334"/>
        <v>812.75567236388883</v>
      </c>
      <c r="Q1185" s="23">
        <f>SUM($P$4:P1185)/10000</f>
        <v>28.348106769847789</v>
      </c>
      <c r="R1185" s="21">
        <f t="shared" si="335"/>
        <v>1</v>
      </c>
      <c r="S1185">
        <f t="shared" si="336"/>
        <v>20341.468355551446</v>
      </c>
      <c r="T1185">
        <f>SUM($S$4:S1185)</f>
        <v>4850610.3040213361</v>
      </c>
      <c r="U1185">
        <f t="shared" si="337"/>
        <v>1.3473917511170379</v>
      </c>
      <c r="V1185" s="21">
        <f t="shared" si="338"/>
        <v>0</v>
      </c>
      <c r="W1185">
        <f t="shared" si="339"/>
        <v>0</v>
      </c>
      <c r="Y1185">
        <f>SUM($W$4:W1185)</f>
        <v>-1685205.8020901468</v>
      </c>
      <c r="Z1185">
        <f t="shared" si="326"/>
        <v>0.46811272280281857</v>
      </c>
      <c r="AA1185">
        <f t="shared" si="340"/>
        <v>20.341468355551768</v>
      </c>
      <c r="AB1185">
        <f t="shared" si="342"/>
        <v>0</v>
      </c>
      <c r="AC1185">
        <f t="shared" si="341"/>
        <v>9.7827160493827794</v>
      </c>
      <c r="AD1185">
        <f t="shared" si="343"/>
        <v>0</v>
      </c>
      <c r="AE1185">
        <f>SUM($AD$4:AD1185)/3600</f>
        <v>0.37449017824225506</v>
      </c>
    </row>
    <row r="1186" spans="1:31" x14ac:dyDescent="0.3">
      <c r="A1186" s="11" t="s">
        <v>25</v>
      </c>
      <c r="B1186" s="11">
        <v>1182</v>
      </c>
      <c r="C1186" s="11">
        <v>160</v>
      </c>
      <c r="D1186" s="3">
        <f t="shared" si="327"/>
        <v>25.277777777777779</v>
      </c>
      <c r="E1186" s="12">
        <v>91</v>
      </c>
      <c r="F1186" s="21">
        <f t="shared" si="328"/>
        <v>0.26388888888888967</v>
      </c>
      <c r="G1186" s="5">
        <f t="shared" si="329"/>
        <v>45.5</v>
      </c>
      <c r="H1186" s="5">
        <f t="shared" si="330"/>
        <v>298044.51806610858</v>
      </c>
      <c r="I1186">
        <f>SUM($D$4:D1186)</f>
        <v>9884.5555555555584</v>
      </c>
      <c r="J1186">
        <f t="shared" si="331"/>
        <v>25.277777777777374</v>
      </c>
      <c r="K1186">
        <f>Data!$B$4*9.81*0.012</f>
        <v>166.57380000000003</v>
      </c>
      <c r="L1186" s="22">
        <f t="shared" si="332"/>
        <v>258.20848083333328</v>
      </c>
      <c r="M1186" s="22">
        <f>SUM($L$4:L1186)</f>
        <v>51631.266801533297</v>
      </c>
      <c r="N1186" s="22">
        <f t="shared" si="333"/>
        <v>51.631266801533293</v>
      </c>
      <c r="O1186">
        <f>Data!$B$4*F1186</f>
        <v>373.40277777777891</v>
      </c>
      <c r="P1186" s="23">
        <f t="shared" si="334"/>
        <v>798.18505861111225</v>
      </c>
      <c r="Q1186" s="23">
        <f>SUM($P$4:P1186)/10000</f>
        <v>28.427925275708898</v>
      </c>
      <c r="R1186" s="21">
        <f t="shared" si="335"/>
        <v>1</v>
      </c>
      <c r="S1186">
        <f t="shared" si="336"/>
        <v>20176.344537113902</v>
      </c>
      <c r="T1186">
        <f>SUM($S$4:S1186)</f>
        <v>4870786.6485584499</v>
      </c>
      <c r="U1186">
        <f t="shared" si="337"/>
        <v>1.3529962912662361</v>
      </c>
      <c r="V1186" s="21">
        <f t="shared" si="338"/>
        <v>0</v>
      </c>
      <c r="W1186">
        <f t="shared" si="339"/>
        <v>0</v>
      </c>
      <c r="Y1186">
        <f>SUM($W$4:W1186)</f>
        <v>-1685205.8020901468</v>
      </c>
      <c r="Z1186">
        <f t="shared" si="326"/>
        <v>0.46811272280281857</v>
      </c>
      <c r="AA1186">
        <f t="shared" si="340"/>
        <v>20.176344537114225</v>
      </c>
      <c r="AB1186">
        <f t="shared" si="342"/>
        <v>0</v>
      </c>
      <c r="AC1186">
        <f t="shared" si="341"/>
        <v>8.8977951388889878</v>
      </c>
      <c r="AD1186">
        <f t="shared" si="343"/>
        <v>0</v>
      </c>
      <c r="AE1186">
        <f>SUM($AD$4:AD1186)/3600</f>
        <v>0.37449017824225506</v>
      </c>
    </row>
    <row r="1187" spans="1:31" x14ac:dyDescent="0.3">
      <c r="A1187" s="11" t="s">
        <v>25</v>
      </c>
      <c r="B1187" s="11">
        <v>1183</v>
      </c>
      <c r="C1187" s="11">
        <v>161</v>
      </c>
      <c r="D1187" s="3">
        <f t="shared" si="327"/>
        <v>25.472222222222221</v>
      </c>
      <c r="E1187" s="12">
        <v>91.7</v>
      </c>
      <c r="F1187" s="21">
        <f t="shared" si="328"/>
        <v>0.2222222222222234</v>
      </c>
      <c r="G1187" s="5">
        <f t="shared" si="329"/>
        <v>45.85</v>
      </c>
      <c r="H1187" s="5">
        <f t="shared" si="330"/>
        <v>233699.65233437525</v>
      </c>
      <c r="I1187">
        <f>SUM($D$4:D1187)</f>
        <v>9910.027777777781</v>
      </c>
      <c r="J1187">
        <f t="shared" si="331"/>
        <v>25.472222222222626</v>
      </c>
      <c r="K1187">
        <f>Data!$B$4*9.81*0.012</f>
        <v>166.57380000000003</v>
      </c>
      <c r="L1187" s="22">
        <f t="shared" si="332"/>
        <v>262.19619760833331</v>
      </c>
      <c r="M1187" s="22">
        <f>SUM($L$4:L1187)</f>
        <v>51893.46299914163</v>
      </c>
      <c r="N1187" s="22">
        <f t="shared" si="333"/>
        <v>51.893462999141633</v>
      </c>
      <c r="O1187">
        <f>Data!$B$4*F1187</f>
        <v>314.44444444444611</v>
      </c>
      <c r="P1187" s="23">
        <f t="shared" si="334"/>
        <v>743.21444205277953</v>
      </c>
      <c r="Q1187" s="23">
        <f>SUM($P$4:P1187)/10000</f>
        <v>28.502246719914176</v>
      </c>
      <c r="R1187" s="21">
        <f t="shared" si="335"/>
        <v>1</v>
      </c>
      <c r="S1187">
        <f t="shared" si="336"/>
        <v>18931.323426733601</v>
      </c>
      <c r="T1187">
        <f>SUM($S$4:S1187)</f>
        <v>4889717.9719851837</v>
      </c>
      <c r="U1187">
        <f t="shared" si="337"/>
        <v>1.3582549922181066</v>
      </c>
      <c r="V1187" s="21">
        <f t="shared" si="338"/>
        <v>0</v>
      </c>
      <c r="W1187">
        <f t="shared" si="339"/>
        <v>0</v>
      </c>
      <c r="Y1187">
        <f>SUM($W$4:W1187)</f>
        <v>-1685205.8020901468</v>
      </c>
      <c r="Z1187">
        <f t="shared" si="326"/>
        <v>0.46811272280281857</v>
      </c>
      <c r="AA1187">
        <f t="shared" si="340"/>
        <v>18.9313234267333</v>
      </c>
      <c r="AB1187">
        <f t="shared" si="342"/>
        <v>0</v>
      </c>
      <c r="AC1187">
        <f t="shared" si="341"/>
        <v>6.9816493055555462</v>
      </c>
      <c r="AD1187">
        <f t="shared" si="343"/>
        <v>0</v>
      </c>
      <c r="AE1187">
        <f>SUM($AD$4:AD1187)/3600</f>
        <v>0.37449017824225506</v>
      </c>
    </row>
    <row r="1188" spans="1:31" x14ac:dyDescent="0.3">
      <c r="A1188" s="11" t="s">
        <v>25</v>
      </c>
      <c r="B1188" s="11">
        <v>1184</v>
      </c>
      <c r="C1188" s="11">
        <v>162</v>
      </c>
      <c r="D1188" s="3">
        <f t="shared" si="327"/>
        <v>25.638888888888886</v>
      </c>
      <c r="E1188" s="12">
        <v>92.3</v>
      </c>
      <c r="F1188" s="21">
        <f t="shared" si="328"/>
        <v>0.18055555555555516</v>
      </c>
      <c r="G1188" s="5">
        <f t="shared" si="329"/>
        <v>46.15</v>
      </c>
      <c r="H1188" s="5">
        <f t="shared" si="330"/>
        <v>175697.40841214082</v>
      </c>
      <c r="I1188">
        <f>SUM($D$4:D1188)</f>
        <v>9935.6666666666697</v>
      </c>
      <c r="J1188">
        <f t="shared" si="331"/>
        <v>25.638888888888687</v>
      </c>
      <c r="K1188">
        <f>Data!$B$4*9.81*0.012</f>
        <v>166.57380000000003</v>
      </c>
      <c r="L1188" s="22">
        <f t="shared" si="332"/>
        <v>265.63856160833325</v>
      </c>
      <c r="M1188" s="22">
        <f>SUM($L$4:L1188)</f>
        <v>52159.101560749965</v>
      </c>
      <c r="N1188" s="22">
        <f t="shared" si="333"/>
        <v>52.159101560749967</v>
      </c>
      <c r="O1188">
        <f>Data!$B$4*F1188</f>
        <v>255.48611111111055</v>
      </c>
      <c r="P1188" s="23">
        <f t="shared" si="334"/>
        <v>687.69847271944377</v>
      </c>
      <c r="Q1188" s="23">
        <f>SUM($P$4:P1188)/10000</f>
        <v>28.57101656718612</v>
      </c>
      <c r="R1188" s="21">
        <f t="shared" si="335"/>
        <v>1</v>
      </c>
      <c r="S1188">
        <f t="shared" si="336"/>
        <v>17631.824731112265</v>
      </c>
      <c r="T1188">
        <f>SUM($S$4:S1188)</f>
        <v>4907349.7967162961</v>
      </c>
      <c r="U1188">
        <f t="shared" si="337"/>
        <v>1.3631527213100822</v>
      </c>
      <c r="V1188" s="21">
        <f t="shared" si="338"/>
        <v>0</v>
      </c>
      <c r="W1188">
        <f t="shared" si="339"/>
        <v>0</v>
      </c>
      <c r="Y1188">
        <f>SUM($W$4:W1188)</f>
        <v>-1685205.8020901468</v>
      </c>
      <c r="Z1188">
        <f t="shared" si="326"/>
        <v>0.46811272280281857</v>
      </c>
      <c r="AA1188">
        <f t="shared" si="340"/>
        <v>17.631824731112403</v>
      </c>
      <c r="AB1188">
        <f t="shared" si="342"/>
        <v>0</v>
      </c>
      <c r="AC1188">
        <f t="shared" si="341"/>
        <v>6.0268518518517409</v>
      </c>
      <c r="AD1188">
        <f t="shared" si="343"/>
        <v>0</v>
      </c>
      <c r="AE1188">
        <f>SUM($AD$4:AD1188)/3600</f>
        <v>0.37449017824225506</v>
      </c>
    </row>
    <row r="1189" spans="1:31" x14ac:dyDescent="0.3">
      <c r="A1189" s="11" t="s">
        <v>25</v>
      </c>
      <c r="B1189" s="11">
        <v>1185</v>
      </c>
      <c r="C1189" s="11">
        <v>163</v>
      </c>
      <c r="D1189" s="3">
        <f t="shared" si="327"/>
        <v>25.777777777777775</v>
      </c>
      <c r="E1189" s="12">
        <v>92.8</v>
      </c>
      <c r="F1189" s="21">
        <f t="shared" si="328"/>
        <v>0.15277777777777699</v>
      </c>
      <c r="G1189" s="5">
        <f t="shared" si="329"/>
        <v>46.4</v>
      </c>
      <c r="H1189" s="5">
        <f t="shared" si="330"/>
        <v>140793.79189849284</v>
      </c>
      <c r="I1189">
        <f>SUM($D$4:D1189)</f>
        <v>9961.4444444444471</v>
      </c>
      <c r="J1189">
        <f t="shared" si="331"/>
        <v>25.777777777777374</v>
      </c>
      <c r="K1189">
        <f>Data!$B$4*9.81*0.012</f>
        <v>166.57380000000003</v>
      </c>
      <c r="L1189" s="22">
        <f t="shared" si="332"/>
        <v>268.52434773333323</v>
      </c>
      <c r="M1189" s="22">
        <f>SUM($L$4:L1189)</f>
        <v>52427.6259084833</v>
      </c>
      <c r="N1189" s="22">
        <f t="shared" si="333"/>
        <v>52.4276259084833</v>
      </c>
      <c r="O1189">
        <f>Data!$B$4*F1189</f>
        <v>216.18055555555443</v>
      </c>
      <c r="P1189" s="23">
        <f t="shared" si="334"/>
        <v>651.27870328888764</v>
      </c>
      <c r="Q1189" s="23">
        <f>SUM($P$4:P1189)/10000</f>
        <v>28.636144437515007</v>
      </c>
      <c r="R1189" s="21">
        <f t="shared" si="335"/>
        <v>1</v>
      </c>
      <c r="S1189">
        <f t="shared" si="336"/>
        <v>16788.517684779952</v>
      </c>
      <c r="T1189">
        <f>SUM($S$4:S1189)</f>
        <v>4924138.3144010762</v>
      </c>
      <c r="U1189">
        <f t="shared" si="337"/>
        <v>1.3678161984447434</v>
      </c>
      <c r="V1189" s="21">
        <f t="shared" si="338"/>
        <v>0</v>
      </c>
      <c r="W1189">
        <f t="shared" si="339"/>
        <v>0</v>
      </c>
      <c r="Y1189">
        <f>SUM($W$4:W1189)</f>
        <v>-1685205.8020901468</v>
      </c>
      <c r="Z1189">
        <f t="shared" si="326"/>
        <v>0.46811272280281857</v>
      </c>
      <c r="AA1189">
        <f t="shared" si="340"/>
        <v>16.788517684780214</v>
      </c>
      <c r="AB1189">
        <f t="shared" si="342"/>
        <v>0</v>
      </c>
      <c r="AC1189">
        <f t="shared" si="341"/>
        <v>5.0524016203703637</v>
      </c>
      <c r="AD1189">
        <f t="shared" si="343"/>
        <v>0</v>
      </c>
      <c r="AE1189">
        <f>SUM($AD$4:AD1189)/3600</f>
        <v>0.37449017824225506</v>
      </c>
    </row>
    <row r="1190" spans="1:31" x14ac:dyDescent="0.3">
      <c r="A1190" s="11" t="s">
        <v>25</v>
      </c>
      <c r="B1190" s="11">
        <v>1186</v>
      </c>
      <c r="C1190" s="11">
        <v>164</v>
      </c>
      <c r="D1190" s="3">
        <f t="shared" si="327"/>
        <v>25.861111111111107</v>
      </c>
      <c r="E1190" s="12">
        <v>93.1</v>
      </c>
      <c r="F1190" s="21">
        <f t="shared" si="328"/>
        <v>0.11111111111111072</v>
      </c>
      <c r="G1190" s="5">
        <f t="shared" si="329"/>
        <v>46.55</v>
      </c>
      <c r="H1190" s="5">
        <f t="shared" si="330"/>
        <v>93399.327213136901</v>
      </c>
      <c r="I1190">
        <f>SUM($D$4:D1190)</f>
        <v>9987.3055555555584</v>
      </c>
      <c r="J1190">
        <f t="shared" si="331"/>
        <v>25.861111111111313</v>
      </c>
      <c r="K1190">
        <f>Data!$B$4*9.81*0.012</f>
        <v>166.57380000000003</v>
      </c>
      <c r="L1190" s="22">
        <f t="shared" si="332"/>
        <v>270.26330280833326</v>
      </c>
      <c r="M1190" s="22">
        <f>SUM($L$4:L1190)</f>
        <v>52697.889211291636</v>
      </c>
      <c r="N1190" s="22">
        <f t="shared" si="333"/>
        <v>52.697889211291638</v>
      </c>
      <c r="O1190">
        <f>Data!$B$4*F1190</f>
        <v>157.22222222222166</v>
      </c>
      <c r="P1190" s="23">
        <f t="shared" si="334"/>
        <v>594.05932503055487</v>
      </c>
      <c r="Q1190" s="23">
        <f>SUM($P$4:P1190)/10000</f>
        <v>28.695550370018061</v>
      </c>
      <c r="R1190" s="21">
        <f t="shared" si="335"/>
        <v>1</v>
      </c>
      <c r="S1190">
        <f t="shared" si="336"/>
        <v>15363.03421120697</v>
      </c>
      <c r="T1190">
        <f>SUM($S$4:S1190)</f>
        <v>4939501.3486122834</v>
      </c>
      <c r="U1190">
        <f t="shared" si="337"/>
        <v>1.3720837079478565</v>
      </c>
      <c r="V1190" s="21">
        <f t="shared" si="338"/>
        <v>0</v>
      </c>
      <c r="W1190">
        <f t="shared" si="339"/>
        <v>0</v>
      </c>
      <c r="Y1190">
        <f>SUM($W$4:W1190)</f>
        <v>-1685205.8020901468</v>
      </c>
      <c r="Z1190">
        <f t="shared" si="326"/>
        <v>0.46811272280281857</v>
      </c>
      <c r="AA1190">
        <f t="shared" si="340"/>
        <v>15.363034211206847</v>
      </c>
      <c r="AB1190">
        <f t="shared" si="342"/>
        <v>0</v>
      </c>
      <c r="AC1190">
        <f t="shared" si="341"/>
        <v>3.0445428240740888</v>
      </c>
      <c r="AD1190">
        <f t="shared" si="343"/>
        <v>0</v>
      </c>
      <c r="AE1190">
        <f>SUM($AD$4:AD1190)/3600</f>
        <v>0.37449017824225506</v>
      </c>
    </row>
    <row r="1191" spans="1:31" x14ac:dyDescent="0.3">
      <c r="A1191" s="11" t="s">
        <v>25</v>
      </c>
      <c r="B1191" s="11">
        <v>1187</v>
      </c>
      <c r="C1191" s="11">
        <v>165</v>
      </c>
      <c r="D1191" s="3">
        <f t="shared" si="327"/>
        <v>25.861111111111107</v>
      </c>
      <c r="E1191" s="12">
        <v>93.1</v>
      </c>
      <c r="F1191" s="21">
        <f t="shared" si="328"/>
        <v>4.1666666666666269E-2</v>
      </c>
      <c r="G1191" s="5">
        <f t="shared" si="329"/>
        <v>46.55</v>
      </c>
      <c r="H1191" s="5">
        <f t="shared" si="330"/>
        <v>29231.272589185446</v>
      </c>
      <c r="I1191">
        <f>SUM($D$4:D1191)</f>
        <v>10013.16666666667</v>
      </c>
      <c r="J1191">
        <f t="shared" si="331"/>
        <v>25.861111111111313</v>
      </c>
      <c r="K1191">
        <f>Data!$B$4*9.81*0.012</f>
        <v>166.57380000000003</v>
      </c>
      <c r="L1191" s="22">
        <f t="shared" si="332"/>
        <v>270.26330280833326</v>
      </c>
      <c r="M1191" s="22">
        <f>SUM($L$4:L1191)</f>
        <v>52968.152514099973</v>
      </c>
      <c r="N1191" s="22">
        <f t="shared" si="333"/>
        <v>52.96815251409997</v>
      </c>
      <c r="O1191">
        <f>Data!$B$4*F1191</f>
        <v>58.958333333332767</v>
      </c>
      <c r="P1191" s="23">
        <f t="shared" si="334"/>
        <v>495.79543614166602</v>
      </c>
      <c r="Q1191" s="23">
        <f>SUM($P$4:P1191)/10000</f>
        <v>28.74512991363223</v>
      </c>
      <c r="R1191" s="21">
        <f t="shared" si="335"/>
        <v>1</v>
      </c>
      <c r="S1191">
        <f t="shared" si="336"/>
        <v>12821.820862441518</v>
      </c>
      <c r="T1191">
        <f>SUM($S$4:S1191)</f>
        <v>4952323.1694747247</v>
      </c>
      <c r="U1191">
        <f t="shared" si="337"/>
        <v>1.3756453248540901</v>
      </c>
      <c r="V1191" s="21">
        <f t="shared" si="338"/>
        <v>0</v>
      </c>
      <c r="W1191">
        <f t="shared" si="339"/>
        <v>0</v>
      </c>
      <c r="Y1191">
        <f>SUM($W$4:W1191)</f>
        <v>-1685205.8020901468</v>
      </c>
      <c r="Z1191">
        <f t="shared" si="326"/>
        <v>0.46811272280281857</v>
      </c>
      <c r="AA1191">
        <f t="shared" si="340"/>
        <v>12.821820862441417</v>
      </c>
      <c r="AB1191">
        <f t="shared" si="342"/>
        <v>0</v>
      </c>
      <c r="AC1191">
        <f t="shared" si="341"/>
        <v>0</v>
      </c>
      <c r="AD1191">
        <f t="shared" si="343"/>
        <v>0</v>
      </c>
      <c r="AE1191">
        <f>SUM($AD$4:AD1191)/3600</f>
        <v>0.37449017824225506</v>
      </c>
    </row>
    <row r="1192" spans="1:31" x14ac:dyDescent="0.3">
      <c r="A1192" s="11" t="s">
        <v>25</v>
      </c>
      <c r="B1192" s="11">
        <v>1188</v>
      </c>
      <c r="C1192" s="11">
        <v>166</v>
      </c>
      <c r="D1192" s="3">
        <f t="shared" si="327"/>
        <v>25.861111111111107</v>
      </c>
      <c r="E1192" s="12">
        <v>93.1</v>
      </c>
      <c r="F1192" s="21">
        <f t="shared" si="328"/>
        <v>0</v>
      </c>
      <c r="G1192" s="5">
        <f t="shared" si="329"/>
        <v>46.55</v>
      </c>
      <c r="H1192" s="5">
        <f t="shared" si="330"/>
        <v>0</v>
      </c>
      <c r="I1192">
        <f>SUM($D$4:D1192)</f>
        <v>10039.027777777781</v>
      </c>
      <c r="J1192">
        <f t="shared" si="331"/>
        <v>25.861111111111313</v>
      </c>
      <c r="K1192">
        <f>Data!$B$4*9.81*0.012</f>
        <v>166.57380000000003</v>
      </c>
      <c r="L1192" s="22">
        <f t="shared" si="332"/>
        <v>270.26330280833326</v>
      </c>
      <c r="M1192" s="22">
        <f>SUM($L$4:L1192)</f>
        <v>53238.415816908309</v>
      </c>
      <c r="N1192" s="22">
        <f t="shared" si="333"/>
        <v>53.238415816908308</v>
      </c>
      <c r="O1192">
        <f>Data!$B$4*F1192</f>
        <v>0</v>
      </c>
      <c r="P1192" s="23">
        <f t="shared" si="334"/>
        <v>436.83710280833327</v>
      </c>
      <c r="Q1192" s="23">
        <f>SUM($P$4:P1192)/10000</f>
        <v>28.788813623913065</v>
      </c>
      <c r="R1192" s="21">
        <f t="shared" si="335"/>
        <v>0</v>
      </c>
      <c r="S1192">
        <f t="shared" si="336"/>
        <v>0</v>
      </c>
      <c r="T1192">
        <f>SUM($S$4:S1192)</f>
        <v>4952323.1694747247</v>
      </c>
      <c r="U1192">
        <f t="shared" si="337"/>
        <v>1.3756453248540901</v>
      </c>
      <c r="V1192" s="21">
        <f t="shared" si="338"/>
        <v>0</v>
      </c>
      <c r="W1192">
        <f t="shared" si="339"/>
        <v>0</v>
      </c>
      <c r="Y1192">
        <f>SUM($W$4:W1192)</f>
        <v>-1685205.8020901468</v>
      </c>
      <c r="Z1192">
        <f t="shared" si="326"/>
        <v>0.46811272280281857</v>
      </c>
      <c r="AA1192">
        <f t="shared" si="340"/>
        <v>11.297092853182171</v>
      </c>
      <c r="AB1192">
        <f t="shared" si="342"/>
        <v>0</v>
      </c>
      <c r="AC1192">
        <f t="shared" si="341"/>
        <v>0</v>
      </c>
      <c r="AD1192">
        <f t="shared" si="343"/>
        <v>0</v>
      </c>
      <c r="AE1192">
        <f>SUM($AD$4:AD1192)/3600</f>
        <v>0.37449017824225506</v>
      </c>
    </row>
    <row r="1193" spans="1:31" x14ac:dyDescent="0.3">
      <c r="A1193" s="11" t="s">
        <v>25</v>
      </c>
      <c r="B1193" s="11">
        <v>1189</v>
      </c>
      <c r="C1193" s="11">
        <v>167</v>
      </c>
      <c r="D1193" s="3">
        <f t="shared" si="327"/>
        <v>25.861111111111107</v>
      </c>
      <c r="E1193" s="12">
        <v>93.1</v>
      </c>
      <c r="F1193" s="21">
        <f t="shared" si="328"/>
        <v>0</v>
      </c>
      <c r="G1193" s="5">
        <f t="shared" si="329"/>
        <v>46.55</v>
      </c>
      <c r="H1193" s="5">
        <f t="shared" si="330"/>
        <v>0</v>
      </c>
      <c r="I1193">
        <f>SUM($D$4:D1193)</f>
        <v>10064.888888888892</v>
      </c>
      <c r="J1193">
        <f t="shared" si="331"/>
        <v>25.861111111111313</v>
      </c>
      <c r="K1193">
        <f>Data!$B$4*9.81*0.012</f>
        <v>166.57380000000003</v>
      </c>
      <c r="L1193" s="22">
        <f t="shared" si="332"/>
        <v>270.26330280833326</v>
      </c>
      <c r="M1193" s="22">
        <f>SUM($L$4:L1193)</f>
        <v>53508.679119716646</v>
      </c>
      <c r="N1193" s="22">
        <f t="shared" si="333"/>
        <v>53.508679119716646</v>
      </c>
      <c r="O1193">
        <f>Data!$B$4*F1193</f>
        <v>0</v>
      </c>
      <c r="P1193" s="23">
        <f t="shared" si="334"/>
        <v>436.83710280833327</v>
      </c>
      <c r="Q1193" s="23">
        <f>SUM($P$4:P1193)/10000</f>
        <v>28.832497334193899</v>
      </c>
      <c r="R1193" s="21">
        <f t="shared" si="335"/>
        <v>0</v>
      </c>
      <c r="S1193">
        <f t="shared" si="336"/>
        <v>0</v>
      </c>
      <c r="T1193">
        <f>SUM($S$4:S1193)</f>
        <v>4952323.1694747247</v>
      </c>
      <c r="U1193">
        <f t="shared" si="337"/>
        <v>1.3756453248540901</v>
      </c>
      <c r="V1193" s="21">
        <f t="shared" si="338"/>
        <v>0</v>
      </c>
      <c r="W1193">
        <f t="shared" si="339"/>
        <v>0</v>
      </c>
      <c r="Y1193">
        <f>SUM($W$4:W1193)</f>
        <v>-1685205.8020901468</v>
      </c>
      <c r="Z1193">
        <f t="shared" si="326"/>
        <v>0.46811272280281857</v>
      </c>
      <c r="AA1193">
        <f t="shared" si="340"/>
        <v>11.297092853182171</v>
      </c>
      <c r="AB1193">
        <f t="shared" si="342"/>
        <v>0</v>
      </c>
      <c r="AC1193">
        <f t="shared" si="341"/>
        <v>0</v>
      </c>
      <c r="AD1193">
        <f t="shared" si="343"/>
        <v>0</v>
      </c>
      <c r="AE1193">
        <f>SUM($AD$4:AD1193)/3600</f>
        <v>0.37449017824225506</v>
      </c>
    </row>
    <row r="1194" spans="1:31" x14ac:dyDescent="0.3">
      <c r="A1194" s="11" t="s">
        <v>25</v>
      </c>
      <c r="B1194" s="11">
        <v>1190</v>
      </c>
      <c r="C1194" s="11">
        <v>168</v>
      </c>
      <c r="D1194" s="3">
        <f t="shared" si="327"/>
        <v>25.861111111111107</v>
      </c>
      <c r="E1194" s="12">
        <v>93.1</v>
      </c>
      <c r="F1194" s="21">
        <f t="shared" si="328"/>
        <v>0</v>
      </c>
      <c r="G1194" s="5">
        <f t="shared" si="329"/>
        <v>46.55</v>
      </c>
      <c r="H1194" s="5">
        <f t="shared" si="330"/>
        <v>0</v>
      </c>
      <c r="I1194">
        <f>SUM($D$4:D1194)</f>
        <v>10090.750000000004</v>
      </c>
      <c r="J1194">
        <f t="shared" si="331"/>
        <v>25.861111111111313</v>
      </c>
      <c r="K1194">
        <f>Data!$B$4*9.81*0.012</f>
        <v>166.57380000000003</v>
      </c>
      <c r="L1194" s="22">
        <f t="shared" si="332"/>
        <v>270.26330280833326</v>
      </c>
      <c r="M1194" s="22">
        <f>SUM($L$4:L1194)</f>
        <v>53778.942422524982</v>
      </c>
      <c r="N1194" s="22">
        <f t="shared" si="333"/>
        <v>53.778942422524985</v>
      </c>
      <c r="O1194">
        <f>Data!$B$4*F1194</f>
        <v>0</v>
      </c>
      <c r="P1194" s="23">
        <f t="shared" si="334"/>
        <v>436.83710280833327</v>
      </c>
      <c r="Q1194" s="23">
        <f>SUM($P$4:P1194)/10000</f>
        <v>28.876181044474734</v>
      </c>
      <c r="R1194" s="21">
        <f t="shared" si="335"/>
        <v>0</v>
      </c>
      <c r="S1194">
        <f t="shared" si="336"/>
        <v>0</v>
      </c>
      <c r="T1194">
        <f>SUM($S$4:S1194)</f>
        <v>4952323.1694747247</v>
      </c>
      <c r="U1194">
        <f t="shared" si="337"/>
        <v>1.3756453248540901</v>
      </c>
      <c r="V1194" s="21">
        <f t="shared" si="338"/>
        <v>0</v>
      </c>
      <c r="W1194">
        <f t="shared" si="339"/>
        <v>0</v>
      </c>
      <c r="Y1194">
        <f>SUM($W$4:W1194)</f>
        <v>-1685205.8020901468</v>
      </c>
      <c r="Z1194">
        <f t="shared" ref="Z1194:Z1257" si="344">Y1194/3600000*-1</f>
        <v>0.46811272280281857</v>
      </c>
      <c r="AA1194">
        <f t="shared" si="340"/>
        <v>11.297092853182171</v>
      </c>
      <c r="AB1194">
        <f t="shared" si="342"/>
        <v>0</v>
      </c>
      <c r="AC1194">
        <f t="shared" si="341"/>
        <v>0</v>
      </c>
      <c r="AD1194">
        <f t="shared" si="343"/>
        <v>0</v>
      </c>
      <c r="AE1194">
        <f>SUM($AD$4:AD1194)/3600</f>
        <v>0.37449017824225506</v>
      </c>
    </row>
    <row r="1195" spans="1:31" x14ac:dyDescent="0.3">
      <c r="A1195" s="11" t="s">
        <v>25</v>
      </c>
      <c r="B1195" s="11">
        <v>1191</v>
      </c>
      <c r="C1195" s="11">
        <v>169</v>
      </c>
      <c r="D1195" s="3">
        <f t="shared" si="327"/>
        <v>25.861111111111107</v>
      </c>
      <c r="E1195" s="12">
        <v>93.1</v>
      </c>
      <c r="F1195" s="21">
        <f t="shared" si="328"/>
        <v>0</v>
      </c>
      <c r="G1195" s="5">
        <f t="shared" si="329"/>
        <v>46.55</v>
      </c>
      <c r="H1195" s="5">
        <f t="shared" si="330"/>
        <v>0</v>
      </c>
      <c r="I1195">
        <f>SUM($D$4:D1195)</f>
        <v>10116.611111111115</v>
      </c>
      <c r="J1195">
        <f t="shared" si="331"/>
        <v>25.861111111111313</v>
      </c>
      <c r="K1195">
        <f>Data!$B$4*9.81*0.012</f>
        <v>166.57380000000003</v>
      </c>
      <c r="L1195" s="22">
        <f t="shared" si="332"/>
        <v>270.26330280833326</v>
      </c>
      <c r="M1195" s="22">
        <f>SUM($L$4:L1195)</f>
        <v>54049.205725333319</v>
      </c>
      <c r="N1195" s="22">
        <f t="shared" si="333"/>
        <v>54.049205725333316</v>
      </c>
      <c r="O1195">
        <f>Data!$B$4*F1195</f>
        <v>0</v>
      </c>
      <c r="P1195" s="23">
        <f t="shared" si="334"/>
        <v>436.83710280833327</v>
      </c>
      <c r="Q1195" s="23">
        <f>SUM($P$4:P1195)/10000</f>
        <v>28.919864754755569</v>
      </c>
      <c r="R1195" s="21">
        <f t="shared" si="335"/>
        <v>0</v>
      </c>
      <c r="S1195">
        <f t="shared" si="336"/>
        <v>0</v>
      </c>
      <c r="T1195">
        <f>SUM($S$4:S1195)</f>
        <v>4952323.1694747247</v>
      </c>
      <c r="U1195">
        <f t="shared" si="337"/>
        <v>1.3756453248540901</v>
      </c>
      <c r="V1195" s="21">
        <f t="shared" si="338"/>
        <v>0</v>
      </c>
      <c r="W1195">
        <f t="shared" si="339"/>
        <v>0</v>
      </c>
      <c r="Y1195">
        <f>SUM($W$4:W1195)</f>
        <v>-1685205.8020901468</v>
      </c>
      <c r="Z1195">
        <f t="shared" si="344"/>
        <v>0.46811272280281857</v>
      </c>
      <c r="AA1195">
        <f t="shared" si="340"/>
        <v>11.297092853182171</v>
      </c>
      <c r="AB1195">
        <f t="shared" si="342"/>
        <v>0</v>
      </c>
      <c r="AC1195">
        <f t="shared" si="341"/>
        <v>0</v>
      </c>
      <c r="AD1195">
        <f t="shared" si="343"/>
        <v>0</v>
      </c>
      <c r="AE1195">
        <f>SUM($AD$4:AD1195)/3600</f>
        <v>0.37449017824225506</v>
      </c>
    </row>
    <row r="1196" spans="1:31" x14ac:dyDescent="0.3">
      <c r="A1196" s="11" t="s">
        <v>25</v>
      </c>
      <c r="B1196" s="11">
        <v>1192</v>
      </c>
      <c r="C1196" s="11">
        <v>170</v>
      </c>
      <c r="D1196" s="3">
        <f t="shared" si="327"/>
        <v>25.861111111111107</v>
      </c>
      <c r="E1196" s="12">
        <v>93.1</v>
      </c>
      <c r="F1196" s="21">
        <f t="shared" si="328"/>
        <v>0</v>
      </c>
      <c r="G1196" s="5">
        <f t="shared" si="329"/>
        <v>46.55</v>
      </c>
      <c r="H1196" s="5">
        <f t="shared" si="330"/>
        <v>0</v>
      </c>
      <c r="I1196">
        <f>SUM($D$4:D1196)</f>
        <v>10142.472222222226</v>
      </c>
      <c r="J1196">
        <f t="shared" si="331"/>
        <v>25.861111111111313</v>
      </c>
      <c r="K1196">
        <f>Data!$B$4*9.81*0.012</f>
        <v>166.57380000000003</v>
      </c>
      <c r="L1196" s="22">
        <f t="shared" si="332"/>
        <v>270.26330280833326</v>
      </c>
      <c r="M1196" s="22">
        <f>SUM($L$4:L1196)</f>
        <v>54319.469028141655</v>
      </c>
      <c r="N1196" s="22">
        <f t="shared" si="333"/>
        <v>54.319469028141654</v>
      </c>
      <c r="O1196">
        <f>Data!$B$4*F1196</f>
        <v>0</v>
      </c>
      <c r="P1196" s="23">
        <f t="shared" si="334"/>
        <v>436.83710280833327</v>
      </c>
      <c r="Q1196" s="23">
        <f>SUM($P$4:P1196)/10000</f>
        <v>28.963548465036403</v>
      </c>
      <c r="R1196" s="21">
        <f t="shared" si="335"/>
        <v>0</v>
      </c>
      <c r="S1196">
        <f t="shared" si="336"/>
        <v>0</v>
      </c>
      <c r="T1196">
        <f>SUM($S$4:S1196)</f>
        <v>4952323.1694747247</v>
      </c>
      <c r="U1196">
        <f t="shared" si="337"/>
        <v>1.3756453248540901</v>
      </c>
      <c r="V1196" s="21">
        <f t="shared" si="338"/>
        <v>0</v>
      </c>
      <c r="W1196">
        <f t="shared" si="339"/>
        <v>0</v>
      </c>
      <c r="Y1196">
        <f>SUM($W$4:W1196)</f>
        <v>-1685205.8020901468</v>
      </c>
      <c r="Z1196">
        <f t="shared" si="344"/>
        <v>0.46811272280281857</v>
      </c>
      <c r="AA1196">
        <f t="shared" si="340"/>
        <v>11.297092853182171</v>
      </c>
      <c r="AB1196">
        <f t="shared" si="342"/>
        <v>0</v>
      </c>
      <c r="AC1196">
        <f t="shared" si="341"/>
        <v>0</v>
      </c>
      <c r="AD1196">
        <f t="shared" si="343"/>
        <v>0</v>
      </c>
      <c r="AE1196">
        <f>SUM($AD$4:AD1196)/3600</f>
        <v>0.37449017824225506</v>
      </c>
    </row>
    <row r="1197" spans="1:31" x14ac:dyDescent="0.3">
      <c r="A1197" s="11" t="s">
        <v>25</v>
      </c>
      <c r="B1197" s="11">
        <v>1193</v>
      </c>
      <c r="C1197" s="11">
        <v>171</v>
      </c>
      <c r="D1197" s="3">
        <f t="shared" si="327"/>
        <v>25.861111111111107</v>
      </c>
      <c r="E1197" s="12">
        <v>93.1</v>
      </c>
      <c r="F1197" s="21">
        <f t="shared" si="328"/>
        <v>0</v>
      </c>
      <c r="G1197" s="5">
        <f t="shared" si="329"/>
        <v>46.55</v>
      </c>
      <c r="H1197" s="5">
        <f t="shared" si="330"/>
        <v>0</v>
      </c>
      <c r="I1197">
        <f>SUM($D$4:D1197)</f>
        <v>10168.333333333338</v>
      </c>
      <c r="J1197">
        <f t="shared" si="331"/>
        <v>25.861111111111313</v>
      </c>
      <c r="K1197">
        <f>Data!$B$4*9.81*0.012</f>
        <v>166.57380000000003</v>
      </c>
      <c r="L1197" s="22">
        <f t="shared" si="332"/>
        <v>270.26330280833326</v>
      </c>
      <c r="M1197" s="22">
        <f>SUM($L$4:L1197)</f>
        <v>54589.732330949992</v>
      </c>
      <c r="N1197" s="22">
        <f t="shared" si="333"/>
        <v>54.589732330949992</v>
      </c>
      <c r="O1197">
        <f>Data!$B$4*F1197</f>
        <v>0</v>
      </c>
      <c r="P1197" s="23">
        <f t="shared" si="334"/>
        <v>436.83710280833327</v>
      </c>
      <c r="Q1197" s="23">
        <f>SUM($P$4:P1197)/10000</f>
        <v>29.007232175317238</v>
      </c>
      <c r="R1197" s="21">
        <f t="shared" si="335"/>
        <v>0</v>
      </c>
      <c r="S1197">
        <f t="shared" si="336"/>
        <v>0</v>
      </c>
      <c r="T1197">
        <f>SUM($S$4:S1197)</f>
        <v>4952323.1694747247</v>
      </c>
      <c r="U1197">
        <f t="shared" si="337"/>
        <v>1.3756453248540901</v>
      </c>
      <c r="V1197" s="21">
        <f t="shared" si="338"/>
        <v>0</v>
      </c>
      <c r="W1197">
        <f t="shared" si="339"/>
        <v>0</v>
      </c>
      <c r="Y1197">
        <f>SUM($W$4:W1197)</f>
        <v>-1685205.8020901468</v>
      </c>
      <c r="Z1197">
        <f t="shared" si="344"/>
        <v>0.46811272280281857</v>
      </c>
      <c r="AA1197">
        <f t="shared" si="340"/>
        <v>11.297092853182171</v>
      </c>
      <c r="AB1197">
        <f t="shared" si="342"/>
        <v>0</v>
      </c>
      <c r="AC1197">
        <f t="shared" si="341"/>
        <v>0</v>
      </c>
      <c r="AD1197">
        <f t="shared" si="343"/>
        <v>0</v>
      </c>
      <c r="AE1197">
        <f>SUM($AD$4:AD1197)/3600</f>
        <v>0.37449017824225506</v>
      </c>
    </row>
    <row r="1198" spans="1:31" x14ac:dyDescent="0.3">
      <c r="A1198" s="11" t="s">
        <v>25</v>
      </c>
      <c r="B1198" s="11">
        <v>1194</v>
      </c>
      <c r="C1198" s="11">
        <v>172</v>
      </c>
      <c r="D1198" s="3">
        <f t="shared" si="327"/>
        <v>25.861111111111107</v>
      </c>
      <c r="E1198" s="12">
        <v>93.1</v>
      </c>
      <c r="F1198" s="21">
        <f t="shared" si="328"/>
        <v>0</v>
      </c>
      <c r="G1198" s="5">
        <f t="shared" si="329"/>
        <v>46.55</v>
      </c>
      <c r="H1198" s="5">
        <f t="shared" si="330"/>
        <v>0</v>
      </c>
      <c r="I1198">
        <f>SUM($D$4:D1198)</f>
        <v>10194.194444444449</v>
      </c>
      <c r="J1198">
        <f t="shared" si="331"/>
        <v>25.861111111111313</v>
      </c>
      <c r="K1198">
        <f>Data!$B$4*9.81*0.012</f>
        <v>166.57380000000003</v>
      </c>
      <c r="L1198" s="22">
        <f t="shared" si="332"/>
        <v>270.26330280833326</v>
      </c>
      <c r="M1198" s="22">
        <f>SUM($L$4:L1198)</f>
        <v>54859.995633758328</v>
      </c>
      <c r="N1198" s="22">
        <f t="shared" si="333"/>
        <v>54.859995633758331</v>
      </c>
      <c r="O1198">
        <f>Data!$B$4*F1198</f>
        <v>0</v>
      </c>
      <c r="P1198" s="23">
        <f t="shared" si="334"/>
        <v>436.83710280833327</v>
      </c>
      <c r="Q1198" s="23">
        <f>SUM($P$4:P1198)/10000</f>
        <v>29.050915885598073</v>
      </c>
      <c r="R1198" s="21">
        <f t="shared" si="335"/>
        <v>0</v>
      </c>
      <c r="S1198">
        <f t="shared" si="336"/>
        <v>0</v>
      </c>
      <c r="T1198">
        <f>SUM($S$4:S1198)</f>
        <v>4952323.1694747247</v>
      </c>
      <c r="U1198">
        <f t="shared" si="337"/>
        <v>1.3756453248540901</v>
      </c>
      <c r="V1198" s="21">
        <f t="shared" si="338"/>
        <v>0</v>
      </c>
      <c r="W1198">
        <f t="shared" si="339"/>
        <v>0</v>
      </c>
      <c r="Y1198">
        <f>SUM($W$4:W1198)</f>
        <v>-1685205.8020901468</v>
      </c>
      <c r="Z1198">
        <f t="shared" si="344"/>
        <v>0.46811272280281857</v>
      </c>
      <c r="AA1198">
        <f t="shared" si="340"/>
        <v>11.297092853182171</v>
      </c>
      <c r="AB1198">
        <f t="shared" si="342"/>
        <v>0</v>
      </c>
      <c r="AC1198">
        <f t="shared" si="341"/>
        <v>0</v>
      </c>
      <c r="AD1198">
        <f t="shared" si="343"/>
        <v>0</v>
      </c>
      <c r="AE1198">
        <f>SUM($AD$4:AD1198)/3600</f>
        <v>0.37449017824225506</v>
      </c>
    </row>
    <row r="1199" spans="1:31" x14ac:dyDescent="0.3">
      <c r="A1199" s="11" t="s">
        <v>25</v>
      </c>
      <c r="B1199" s="11">
        <v>1195</v>
      </c>
      <c r="C1199" s="11">
        <v>173</v>
      </c>
      <c r="D1199" s="3">
        <f t="shared" si="327"/>
        <v>25.861111111111107</v>
      </c>
      <c r="E1199" s="12">
        <v>93.1</v>
      </c>
      <c r="F1199" s="21">
        <f t="shared" si="328"/>
        <v>0</v>
      </c>
      <c r="G1199" s="5">
        <f t="shared" si="329"/>
        <v>46.55</v>
      </c>
      <c r="H1199" s="5">
        <f t="shared" si="330"/>
        <v>0</v>
      </c>
      <c r="I1199">
        <f>SUM($D$4:D1199)</f>
        <v>10220.05555555556</v>
      </c>
      <c r="J1199">
        <f t="shared" si="331"/>
        <v>25.861111111111313</v>
      </c>
      <c r="K1199">
        <f>Data!$B$4*9.81*0.012</f>
        <v>166.57380000000003</v>
      </c>
      <c r="L1199" s="22">
        <f t="shared" si="332"/>
        <v>270.26330280833326</v>
      </c>
      <c r="M1199" s="22">
        <f>SUM($L$4:L1199)</f>
        <v>55130.258936566664</v>
      </c>
      <c r="N1199" s="22">
        <f t="shared" si="333"/>
        <v>55.130258936566662</v>
      </c>
      <c r="O1199">
        <f>Data!$B$4*F1199</f>
        <v>0</v>
      </c>
      <c r="P1199" s="23">
        <f t="shared" si="334"/>
        <v>436.83710280833327</v>
      </c>
      <c r="Q1199" s="23">
        <f>SUM($P$4:P1199)/10000</f>
        <v>29.094599595878908</v>
      </c>
      <c r="R1199" s="21">
        <f t="shared" si="335"/>
        <v>0</v>
      </c>
      <c r="S1199">
        <f t="shared" si="336"/>
        <v>0</v>
      </c>
      <c r="T1199">
        <f>SUM($S$4:S1199)</f>
        <v>4952323.1694747247</v>
      </c>
      <c r="U1199">
        <f t="shared" si="337"/>
        <v>1.3756453248540901</v>
      </c>
      <c r="V1199" s="21">
        <f t="shared" si="338"/>
        <v>0</v>
      </c>
      <c r="W1199">
        <f t="shared" si="339"/>
        <v>0</v>
      </c>
      <c r="Y1199">
        <f>SUM($W$4:W1199)</f>
        <v>-1685205.8020901468</v>
      </c>
      <c r="Z1199">
        <f t="shared" si="344"/>
        <v>0.46811272280281857</v>
      </c>
      <c r="AA1199">
        <f t="shared" si="340"/>
        <v>11.297092853182171</v>
      </c>
      <c r="AB1199">
        <f t="shared" si="342"/>
        <v>0</v>
      </c>
      <c r="AC1199">
        <f t="shared" si="341"/>
        <v>0</v>
      </c>
      <c r="AD1199">
        <f t="shared" si="343"/>
        <v>0</v>
      </c>
      <c r="AE1199">
        <f>SUM($AD$4:AD1199)/3600</f>
        <v>0.37449017824225506</v>
      </c>
    </row>
    <row r="1200" spans="1:31" x14ac:dyDescent="0.3">
      <c r="A1200" s="11" t="s">
        <v>25</v>
      </c>
      <c r="B1200" s="11">
        <v>1196</v>
      </c>
      <c r="C1200" s="11">
        <v>174</v>
      </c>
      <c r="D1200" s="3">
        <f t="shared" si="327"/>
        <v>25.888888888888889</v>
      </c>
      <c r="E1200" s="12">
        <v>93.2</v>
      </c>
      <c r="F1200" s="21">
        <f t="shared" si="328"/>
        <v>1.3888888888890073E-2</v>
      </c>
      <c r="G1200" s="5">
        <f t="shared" si="329"/>
        <v>46.6</v>
      </c>
      <c r="H1200" s="5">
        <f t="shared" si="330"/>
        <v>8982.7104584483295</v>
      </c>
      <c r="I1200">
        <f>SUM($D$4:D1200)</f>
        <v>10245.944444444449</v>
      </c>
      <c r="J1200">
        <f t="shared" si="331"/>
        <v>25.888888888888687</v>
      </c>
      <c r="K1200">
        <f>Data!$B$4*9.81*0.012</f>
        <v>166.57380000000003</v>
      </c>
      <c r="L1200" s="22">
        <f t="shared" si="332"/>
        <v>270.84420173333331</v>
      </c>
      <c r="M1200" s="22">
        <f>SUM($L$4:L1200)</f>
        <v>55401.103138300001</v>
      </c>
      <c r="N1200" s="22">
        <f t="shared" si="333"/>
        <v>55.401103138300002</v>
      </c>
      <c r="O1200">
        <f>Data!$B$4*F1200</f>
        <v>19.652777777779452</v>
      </c>
      <c r="P1200" s="23">
        <f t="shared" si="334"/>
        <v>457.07077951111279</v>
      </c>
      <c r="Q1200" s="23">
        <f>SUM($P$4:P1200)/10000</f>
        <v>29.140306673830018</v>
      </c>
      <c r="R1200" s="21">
        <f t="shared" si="335"/>
        <v>1</v>
      </c>
      <c r="S1200">
        <f t="shared" si="336"/>
        <v>11833.054625120938</v>
      </c>
      <c r="T1200">
        <f>SUM($S$4:S1200)</f>
        <v>4964156.2240998456</v>
      </c>
      <c r="U1200">
        <f t="shared" si="337"/>
        <v>1.3789322844721794</v>
      </c>
      <c r="V1200" s="21">
        <f t="shared" si="338"/>
        <v>0</v>
      </c>
      <c r="W1200">
        <f t="shared" si="339"/>
        <v>0</v>
      </c>
      <c r="Y1200">
        <f>SUM($W$4:W1200)</f>
        <v>-1685205.8020901468</v>
      </c>
      <c r="Z1200">
        <f t="shared" si="344"/>
        <v>0.46811272280281857</v>
      </c>
      <c r="AA1200">
        <f t="shared" si="340"/>
        <v>11.833054625121031</v>
      </c>
      <c r="AB1200">
        <f t="shared" si="342"/>
        <v>0</v>
      </c>
      <c r="AC1200">
        <f t="shared" si="341"/>
        <v>1.0170312500001608</v>
      </c>
      <c r="AD1200">
        <f t="shared" si="343"/>
        <v>0</v>
      </c>
      <c r="AE1200">
        <f>SUM($AD$4:AD1200)/3600</f>
        <v>0.37449017824225506</v>
      </c>
    </row>
    <row r="1201" spans="1:31" x14ac:dyDescent="0.3">
      <c r="A1201" s="11" t="s">
        <v>25</v>
      </c>
      <c r="B1201" s="11">
        <v>1197</v>
      </c>
      <c r="C1201" s="11">
        <v>175</v>
      </c>
      <c r="D1201" s="3">
        <f t="shared" si="327"/>
        <v>25.888888888888889</v>
      </c>
      <c r="E1201" s="12">
        <v>93.2</v>
      </c>
      <c r="F1201" s="21">
        <f t="shared" si="328"/>
        <v>1.3888888888890073E-2</v>
      </c>
      <c r="G1201" s="5">
        <f t="shared" si="329"/>
        <v>46.6</v>
      </c>
      <c r="H1201" s="5">
        <f t="shared" si="330"/>
        <v>8982.7104584483295</v>
      </c>
      <c r="I1201">
        <f>SUM($D$4:D1201)</f>
        <v>10271.833333333338</v>
      </c>
      <c r="J1201">
        <f t="shared" si="331"/>
        <v>25.888888888888687</v>
      </c>
      <c r="K1201">
        <f>Data!$B$4*9.81*0.012</f>
        <v>166.57380000000003</v>
      </c>
      <c r="L1201" s="22">
        <f t="shared" si="332"/>
        <v>270.84420173333331</v>
      </c>
      <c r="M1201" s="22">
        <f>SUM($L$4:L1201)</f>
        <v>55671.947340033337</v>
      </c>
      <c r="N1201" s="22">
        <f t="shared" si="333"/>
        <v>55.671947340033334</v>
      </c>
      <c r="O1201">
        <f>Data!$B$4*F1201</f>
        <v>19.652777777779452</v>
      </c>
      <c r="P1201" s="23">
        <f t="shared" si="334"/>
        <v>457.07077951111279</v>
      </c>
      <c r="Q1201" s="23">
        <f>SUM($P$4:P1201)/10000</f>
        <v>29.186013751781132</v>
      </c>
      <c r="R1201" s="21">
        <f t="shared" si="335"/>
        <v>1</v>
      </c>
      <c r="S1201">
        <f t="shared" si="336"/>
        <v>11833.054625120938</v>
      </c>
      <c r="T1201">
        <f>SUM($S$4:S1201)</f>
        <v>4975989.2787249666</v>
      </c>
      <c r="U1201">
        <f t="shared" si="337"/>
        <v>1.3822192440902685</v>
      </c>
      <c r="V1201" s="21">
        <f t="shared" si="338"/>
        <v>0</v>
      </c>
      <c r="W1201">
        <f t="shared" si="339"/>
        <v>0</v>
      </c>
      <c r="Y1201">
        <f>SUM($W$4:W1201)</f>
        <v>-1685205.8020901468</v>
      </c>
      <c r="Z1201">
        <f t="shared" si="344"/>
        <v>0.46811272280281857</v>
      </c>
      <c r="AA1201">
        <f t="shared" si="340"/>
        <v>11.833054625121031</v>
      </c>
      <c r="AB1201">
        <f t="shared" si="342"/>
        <v>0</v>
      </c>
      <c r="AC1201">
        <f t="shared" si="341"/>
        <v>0</v>
      </c>
      <c r="AD1201">
        <f t="shared" si="343"/>
        <v>0</v>
      </c>
      <c r="AE1201">
        <f>SUM($AD$4:AD1201)/3600</f>
        <v>0.37449017824225506</v>
      </c>
    </row>
    <row r="1202" spans="1:31" x14ac:dyDescent="0.3">
      <c r="A1202" s="11" t="s">
        <v>25</v>
      </c>
      <c r="B1202" s="11">
        <v>1198</v>
      </c>
      <c r="C1202" s="11">
        <v>176</v>
      </c>
      <c r="D1202" s="3">
        <f t="shared" si="327"/>
        <v>25.916666666666664</v>
      </c>
      <c r="E1202" s="12">
        <v>93.3</v>
      </c>
      <c r="F1202" s="21">
        <f t="shared" si="328"/>
        <v>1.3888888888888099E-2</v>
      </c>
      <c r="G1202" s="5">
        <f t="shared" si="329"/>
        <v>46.65</v>
      </c>
      <c r="H1202" s="5">
        <f t="shared" si="330"/>
        <v>8994.1389917311408</v>
      </c>
      <c r="I1202">
        <f>SUM($D$4:D1202)</f>
        <v>10297.750000000004</v>
      </c>
      <c r="J1202">
        <f t="shared" si="331"/>
        <v>25.91666666666606</v>
      </c>
      <c r="K1202">
        <f>Data!$B$4*9.81*0.012</f>
        <v>166.57380000000003</v>
      </c>
      <c r="L1202" s="22">
        <f t="shared" si="332"/>
        <v>271.42572427499994</v>
      </c>
      <c r="M1202" s="22">
        <f>SUM($L$4:L1202)</f>
        <v>55943.37306430834</v>
      </c>
      <c r="N1202" s="22">
        <f t="shared" si="333"/>
        <v>55.943373064308339</v>
      </c>
      <c r="O1202">
        <f>Data!$B$4*F1202</f>
        <v>19.652777777776659</v>
      </c>
      <c r="P1202" s="23">
        <f t="shared" si="334"/>
        <v>457.65230205277663</v>
      </c>
      <c r="Q1202" s="23">
        <f>SUM($P$4:P1202)/10000</f>
        <v>29.231778981986409</v>
      </c>
      <c r="R1202" s="21">
        <f t="shared" si="335"/>
        <v>1</v>
      </c>
      <c r="S1202">
        <f t="shared" si="336"/>
        <v>11860.822161534184</v>
      </c>
      <c r="T1202">
        <f>SUM($S$4:S1202)</f>
        <v>4987850.1008865004</v>
      </c>
      <c r="U1202">
        <f t="shared" si="337"/>
        <v>1.3855139169129167</v>
      </c>
      <c r="V1202" s="21">
        <f t="shared" si="338"/>
        <v>0</v>
      </c>
      <c r="W1202">
        <f t="shared" si="339"/>
        <v>0</v>
      </c>
      <c r="Y1202">
        <f>SUM($W$4:W1202)</f>
        <v>-1685205.8020901468</v>
      </c>
      <c r="Z1202">
        <f t="shared" si="344"/>
        <v>0.46811272280281857</v>
      </c>
      <c r="AA1202">
        <f t="shared" si="340"/>
        <v>11.860822161534459</v>
      </c>
      <c r="AB1202">
        <f t="shared" si="342"/>
        <v>0</v>
      </c>
      <c r="AC1202">
        <f t="shared" si="341"/>
        <v>1.0181230709875044</v>
      </c>
      <c r="AD1202">
        <f t="shared" si="343"/>
        <v>0</v>
      </c>
      <c r="AE1202">
        <f>SUM($AD$4:AD1202)/3600</f>
        <v>0.37449017824225506</v>
      </c>
    </row>
    <row r="1203" spans="1:31" x14ac:dyDescent="0.3">
      <c r="A1203" s="11" t="s">
        <v>25</v>
      </c>
      <c r="B1203" s="11">
        <v>1199</v>
      </c>
      <c r="C1203" s="11">
        <v>177</v>
      </c>
      <c r="D1203" s="3">
        <f t="shared" si="327"/>
        <v>26.027777777777779</v>
      </c>
      <c r="E1203" s="12">
        <v>93.7</v>
      </c>
      <c r="F1203" s="21">
        <f t="shared" si="328"/>
        <v>6.9444444444444448E-2</v>
      </c>
      <c r="G1203" s="5">
        <f t="shared" si="329"/>
        <v>46.85</v>
      </c>
      <c r="H1203" s="5">
        <f t="shared" si="330"/>
        <v>52924.511901984006</v>
      </c>
      <c r="I1203">
        <f>SUM($D$4:D1203)</f>
        <v>10323.777777777781</v>
      </c>
      <c r="J1203">
        <f t="shared" si="331"/>
        <v>26.027777777777374</v>
      </c>
      <c r="K1203">
        <f>Data!$B$4*9.81*0.012</f>
        <v>166.57380000000003</v>
      </c>
      <c r="L1203" s="22">
        <f t="shared" si="332"/>
        <v>273.75805060833335</v>
      </c>
      <c r="M1203" s="22">
        <f>SUM($L$4:L1203)</f>
        <v>56217.131114916672</v>
      </c>
      <c r="N1203" s="22">
        <f t="shared" si="333"/>
        <v>56.217131114916675</v>
      </c>
      <c r="O1203">
        <f>Data!$B$4*F1203</f>
        <v>98.2638888888889</v>
      </c>
      <c r="P1203" s="23">
        <f t="shared" si="334"/>
        <v>538.59573949722233</v>
      </c>
      <c r="Q1203" s="23">
        <f>SUM($P$4:P1203)/10000</f>
        <v>29.285638555936131</v>
      </c>
      <c r="R1203" s="21">
        <f t="shared" si="335"/>
        <v>1</v>
      </c>
      <c r="S1203">
        <f t="shared" si="336"/>
        <v>14018.450219691375</v>
      </c>
      <c r="T1203">
        <f>SUM($S$4:S1203)</f>
        <v>5001868.5511061922</v>
      </c>
      <c r="U1203">
        <f t="shared" si="337"/>
        <v>1.3894079308628311</v>
      </c>
      <c r="V1203" s="21">
        <f t="shared" si="338"/>
        <v>0</v>
      </c>
      <c r="W1203">
        <f t="shared" si="339"/>
        <v>0</v>
      </c>
      <c r="Y1203">
        <f>SUM($W$4:W1203)</f>
        <v>-1685205.8020901468</v>
      </c>
      <c r="Z1203">
        <f t="shared" si="344"/>
        <v>0.46811272280281857</v>
      </c>
      <c r="AA1203">
        <f t="shared" si="340"/>
        <v>14.018450219691593</v>
      </c>
      <c r="AB1203">
        <f t="shared" si="342"/>
        <v>0</v>
      </c>
      <c r="AC1203">
        <f t="shared" si="341"/>
        <v>4.0834104938273139</v>
      </c>
      <c r="AD1203">
        <f t="shared" si="343"/>
        <v>0</v>
      </c>
      <c r="AE1203">
        <f>SUM($AD$4:AD1203)/3600</f>
        <v>0.37449017824225506</v>
      </c>
    </row>
    <row r="1204" spans="1:31" x14ac:dyDescent="0.3">
      <c r="A1204" s="11" t="s">
        <v>25</v>
      </c>
      <c r="B1204" s="11">
        <v>1200</v>
      </c>
      <c r="C1204" s="11">
        <v>178</v>
      </c>
      <c r="D1204" s="3">
        <f t="shared" si="327"/>
        <v>26.166666666666668</v>
      </c>
      <c r="E1204" s="12">
        <v>94.2</v>
      </c>
      <c r="F1204" s="21">
        <f t="shared" si="328"/>
        <v>0.12500000000000078</v>
      </c>
      <c r="G1204" s="5">
        <f t="shared" si="329"/>
        <v>47.1</v>
      </c>
      <c r="H1204" s="5">
        <f t="shared" si="330"/>
        <v>109686.60627606338</v>
      </c>
      <c r="I1204">
        <f>SUM($D$4:D1204)</f>
        <v>10349.944444444447</v>
      </c>
      <c r="J1204">
        <f t="shared" si="331"/>
        <v>26.16666666666606</v>
      </c>
      <c r="K1204">
        <f>Data!$B$4*9.81*0.012</f>
        <v>166.57380000000003</v>
      </c>
      <c r="L1204" s="22">
        <f t="shared" si="332"/>
        <v>276.68748989999995</v>
      </c>
      <c r="M1204" s="22">
        <f>SUM($L$4:L1204)</f>
        <v>56493.818604816675</v>
      </c>
      <c r="N1204" s="22">
        <f t="shared" si="333"/>
        <v>56.493818604816674</v>
      </c>
      <c r="O1204">
        <f>Data!$B$4*F1204</f>
        <v>176.87500000000111</v>
      </c>
      <c r="P1204" s="23">
        <f t="shared" si="334"/>
        <v>620.13628990000109</v>
      </c>
      <c r="Q1204" s="23">
        <f>SUM($P$4:P1204)/10000</f>
        <v>29.34765218492613</v>
      </c>
      <c r="R1204" s="21">
        <f t="shared" si="335"/>
        <v>1</v>
      </c>
      <c r="S1204">
        <f t="shared" si="336"/>
        <v>16226.899585716319</v>
      </c>
      <c r="T1204">
        <f>SUM($S$4:S1204)</f>
        <v>5018095.4506919086</v>
      </c>
      <c r="U1204">
        <f t="shared" si="337"/>
        <v>1.3939154029699745</v>
      </c>
      <c r="V1204" s="21">
        <f t="shared" si="338"/>
        <v>0</v>
      </c>
      <c r="W1204">
        <f t="shared" si="339"/>
        <v>0</v>
      </c>
      <c r="Y1204">
        <f>SUM($W$4:W1204)</f>
        <v>-1685205.8020901468</v>
      </c>
      <c r="Z1204">
        <f t="shared" si="344"/>
        <v>0.46811272280281857</v>
      </c>
      <c r="AA1204">
        <f t="shared" si="340"/>
        <v>16.226899585716694</v>
      </c>
      <c r="AB1204">
        <f t="shared" si="342"/>
        <v>0</v>
      </c>
      <c r="AC1204">
        <f t="shared" si="341"/>
        <v>5.1288290895061275</v>
      </c>
      <c r="AD1204">
        <f t="shared" si="343"/>
        <v>0</v>
      </c>
      <c r="AE1204">
        <f>SUM($AD$4:AD1204)/3600</f>
        <v>0.37449017824225506</v>
      </c>
    </row>
    <row r="1205" spans="1:31" x14ac:dyDescent="0.3">
      <c r="A1205" s="11" t="s">
        <v>25</v>
      </c>
      <c r="B1205" s="11">
        <v>1201</v>
      </c>
      <c r="C1205" s="11">
        <v>179</v>
      </c>
      <c r="D1205" s="3">
        <f t="shared" si="327"/>
        <v>26.388888888888889</v>
      </c>
      <c r="E1205" s="12">
        <v>95</v>
      </c>
      <c r="F1205" s="21">
        <f t="shared" si="328"/>
        <v>0.18055555555555516</v>
      </c>
      <c r="G1205" s="5">
        <f t="shared" si="329"/>
        <v>47.5</v>
      </c>
      <c r="H1205" s="5">
        <f t="shared" si="330"/>
        <v>179726.03073775023</v>
      </c>
      <c r="I1205">
        <f>SUM($D$4:D1205)</f>
        <v>10376.333333333336</v>
      </c>
      <c r="J1205">
        <f t="shared" si="331"/>
        <v>26.388888888888687</v>
      </c>
      <c r="K1205">
        <f>Data!$B$4*9.81*0.012</f>
        <v>166.57380000000003</v>
      </c>
      <c r="L1205" s="22">
        <f t="shared" si="332"/>
        <v>281.40702083333332</v>
      </c>
      <c r="M1205" s="22">
        <f>SUM($L$4:L1205)</f>
        <v>56775.225625650011</v>
      </c>
      <c r="N1205" s="22">
        <f t="shared" si="333"/>
        <v>56.775225625650009</v>
      </c>
      <c r="O1205">
        <f>Data!$B$4*F1205</f>
        <v>255.48611111111055</v>
      </c>
      <c r="P1205" s="23">
        <f t="shared" si="334"/>
        <v>703.4669319444439</v>
      </c>
      <c r="Q1205" s="23">
        <f>SUM($P$4:P1205)/10000</f>
        <v>29.417998878120574</v>
      </c>
      <c r="R1205" s="21">
        <f t="shared" si="335"/>
        <v>1</v>
      </c>
      <c r="S1205">
        <f t="shared" si="336"/>
        <v>18563.71070408935</v>
      </c>
      <c r="T1205">
        <f>SUM($S$4:S1205)</f>
        <v>5036659.1613959977</v>
      </c>
      <c r="U1205">
        <f t="shared" si="337"/>
        <v>1.3990719892766661</v>
      </c>
      <c r="V1205" s="21">
        <f t="shared" si="338"/>
        <v>0</v>
      </c>
      <c r="W1205">
        <f t="shared" si="339"/>
        <v>0</v>
      </c>
      <c r="Y1205">
        <f>SUM($W$4:W1205)</f>
        <v>-1685205.8020901468</v>
      </c>
      <c r="Z1205">
        <f t="shared" si="344"/>
        <v>0.46811272280281857</v>
      </c>
      <c r="AA1205">
        <f t="shared" si="340"/>
        <v>18.563710704089491</v>
      </c>
      <c r="AB1205">
        <f t="shared" si="342"/>
        <v>0</v>
      </c>
      <c r="AC1205">
        <f t="shared" si="341"/>
        <v>8.2629012345678827</v>
      </c>
      <c r="AD1205">
        <f t="shared" si="343"/>
        <v>0</v>
      </c>
      <c r="AE1205">
        <f>SUM($AD$4:AD1205)/3600</f>
        <v>0.37449017824225506</v>
      </c>
    </row>
    <row r="1206" spans="1:31" x14ac:dyDescent="0.3">
      <c r="A1206" s="11" t="s">
        <v>25</v>
      </c>
      <c r="B1206" s="11">
        <v>1202</v>
      </c>
      <c r="C1206" s="11">
        <v>180</v>
      </c>
      <c r="D1206" s="3">
        <f t="shared" si="327"/>
        <v>26.611111111111111</v>
      </c>
      <c r="E1206" s="12">
        <v>95.8</v>
      </c>
      <c r="F1206" s="21">
        <f t="shared" si="328"/>
        <v>0.22222222222222143</v>
      </c>
      <c r="G1206" s="5">
        <f t="shared" si="329"/>
        <v>47.9</v>
      </c>
      <c r="H1206" s="5">
        <f t="shared" si="330"/>
        <v>241236.96919201114</v>
      </c>
      <c r="I1206">
        <f>SUM($D$4:D1206)</f>
        <v>10402.944444444447</v>
      </c>
      <c r="J1206">
        <f t="shared" si="331"/>
        <v>26.611111111111313</v>
      </c>
      <c r="K1206">
        <f>Data!$B$4*9.81*0.012</f>
        <v>166.57380000000003</v>
      </c>
      <c r="L1206" s="22">
        <f t="shared" si="332"/>
        <v>286.16646323333333</v>
      </c>
      <c r="M1206" s="22">
        <f>SUM($L$4:L1206)</f>
        <v>57061.392088883345</v>
      </c>
      <c r="N1206" s="22">
        <f t="shared" si="333"/>
        <v>57.061392088883345</v>
      </c>
      <c r="O1206">
        <f>Data!$B$4*F1206</f>
        <v>314.44444444444332</v>
      </c>
      <c r="P1206" s="23">
        <f t="shared" si="334"/>
        <v>767.18470767777671</v>
      </c>
      <c r="Q1206" s="23">
        <f>SUM($P$4:P1206)/10000</f>
        <v>29.494717348888347</v>
      </c>
      <c r="R1206" s="21">
        <f t="shared" si="335"/>
        <v>1</v>
      </c>
      <c r="S1206">
        <f t="shared" si="336"/>
        <v>20415.63749875877</v>
      </c>
      <c r="T1206">
        <f>SUM($S$4:S1206)</f>
        <v>5057074.7988947565</v>
      </c>
      <c r="U1206">
        <f t="shared" si="337"/>
        <v>1.4047429996929879</v>
      </c>
      <c r="V1206" s="21">
        <f t="shared" si="338"/>
        <v>0</v>
      </c>
      <c r="W1206">
        <f t="shared" si="339"/>
        <v>0</v>
      </c>
      <c r="Y1206">
        <f>SUM($W$4:W1206)</f>
        <v>-1685205.8020901468</v>
      </c>
      <c r="Z1206">
        <f t="shared" si="344"/>
        <v>0.46811272280281857</v>
      </c>
      <c r="AA1206">
        <f t="shared" si="340"/>
        <v>20.415637498758613</v>
      </c>
      <c r="AB1206">
        <f t="shared" si="342"/>
        <v>0</v>
      </c>
      <c r="AC1206">
        <f t="shared" si="341"/>
        <v>8.3327777777778138</v>
      </c>
      <c r="AD1206">
        <f t="shared" si="343"/>
        <v>0</v>
      </c>
      <c r="AE1206">
        <f>SUM($AD$4:AD1206)/3600</f>
        <v>0.37449017824225506</v>
      </c>
    </row>
    <row r="1207" spans="1:31" x14ac:dyDescent="0.3">
      <c r="A1207" s="11" t="s">
        <v>25</v>
      </c>
      <c r="B1207" s="11">
        <v>1203</v>
      </c>
      <c r="C1207" s="11">
        <v>181</v>
      </c>
      <c r="D1207" s="3">
        <f t="shared" si="327"/>
        <v>26.777777777777779</v>
      </c>
      <c r="E1207" s="12">
        <v>96.4</v>
      </c>
      <c r="F1207" s="21">
        <f t="shared" si="328"/>
        <v>0.19444444444444522</v>
      </c>
      <c r="G1207" s="5">
        <f t="shared" si="329"/>
        <v>48.2</v>
      </c>
      <c r="H1207" s="5">
        <f t="shared" si="330"/>
        <v>201257.19834080979</v>
      </c>
      <c r="I1207">
        <f>SUM($D$4:D1207)</f>
        <v>10429.722222222224</v>
      </c>
      <c r="J1207">
        <f t="shared" si="331"/>
        <v>26.777777777777374</v>
      </c>
      <c r="K1207">
        <f>Data!$B$4*9.81*0.012</f>
        <v>166.57380000000003</v>
      </c>
      <c r="L1207" s="22">
        <f t="shared" si="332"/>
        <v>289.76223693333333</v>
      </c>
      <c r="M1207" s="22">
        <f>SUM($L$4:L1207)</f>
        <v>57351.154325816678</v>
      </c>
      <c r="N1207" s="22">
        <f t="shared" si="333"/>
        <v>57.35115432581668</v>
      </c>
      <c r="O1207">
        <f>Data!$B$4*F1207</f>
        <v>275.13888888888999</v>
      </c>
      <c r="P1207" s="23">
        <f t="shared" si="334"/>
        <v>731.47492582222344</v>
      </c>
      <c r="Q1207" s="23">
        <f>SUM($P$4:P1207)/10000</f>
        <v>29.56786484147057</v>
      </c>
      <c r="R1207" s="21">
        <f t="shared" si="335"/>
        <v>1</v>
      </c>
      <c r="S1207">
        <f t="shared" si="336"/>
        <v>19587.273013683687</v>
      </c>
      <c r="T1207">
        <f>SUM($S$4:S1207)</f>
        <v>5076662.0719084404</v>
      </c>
      <c r="U1207">
        <f t="shared" si="337"/>
        <v>1.4101839088634556</v>
      </c>
      <c r="V1207" s="21">
        <f t="shared" si="338"/>
        <v>0</v>
      </c>
      <c r="W1207">
        <f t="shared" si="339"/>
        <v>0</v>
      </c>
      <c r="Y1207">
        <f>SUM($W$4:W1207)</f>
        <v>-1685205.8020901468</v>
      </c>
      <c r="Z1207">
        <f t="shared" si="344"/>
        <v>0.46811272280281857</v>
      </c>
      <c r="AA1207">
        <f t="shared" si="340"/>
        <v>19.587273013683987</v>
      </c>
      <c r="AB1207">
        <f t="shared" si="342"/>
        <v>0</v>
      </c>
      <c r="AC1207">
        <f t="shared" si="341"/>
        <v>6.2954398148148174</v>
      </c>
      <c r="AD1207">
        <f t="shared" si="343"/>
        <v>0</v>
      </c>
      <c r="AE1207">
        <f>SUM($AD$4:AD1207)/3600</f>
        <v>0.37449017824225506</v>
      </c>
    </row>
    <row r="1208" spans="1:31" x14ac:dyDescent="0.3">
      <c r="A1208" s="11" t="s">
        <v>25</v>
      </c>
      <c r="B1208" s="11">
        <v>1204</v>
      </c>
      <c r="C1208" s="11">
        <v>182</v>
      </c>
      <c r="D1208" s="3">
        <f t="shared" si="327"/>
        <v>26.888888888888886</v>
      </c>
      <c r="E1208" s="12">
        <v>96.8</v>
      </c>
      <c r="F1208" s="21">
        <f t="shared" si="328"/>
        <v>0.1388888888888889</v>
      </c>
      <c r="G1208" s="5">
        <f t="shared" si="329"/>
        <v>48.4</v>
      </c>
      <c r="H1208" s="5">
        <f t="shared" si="330"/>
        <v>128779.4387997531</v>
      </c>
      <c r="I1208">
        <f>SUM($D$4:D1208)</f>
        <v>10456.611111111113</v>
      </c>
      <c r="J1208">
        <f t="shared" si="331"/>
        <v>26.888888888888687</v>
      </c>
      <c r="K1208">
        <f>Data!$B$4*9.81*0.012</f>
        <v>166.57380000000003</v>
      </c>
      <c r="L1208" s="22">
        <f t="shared" si="332"/>
        <v>292.17189173333321</v>
      </c>
      <c r="M1208" s="22">
        <f>SUM($L$4:L1208)</f>
        <v>57643.326217550013</v>
      </c>
      <c r="N1208" s="22">
        <f t="shared" si="333"/>
        <v>57.643326217550012</v>
      </c>
      <c r="O1208">
        <f>Data!$B$4*F1208</f>
        <v>196.5277777777778</v>
      </c>
      <c r="P1208" s="23">
        <f t="shared" si="334"/>
        <v>655.2734695111111</v>
      </c>
      <c r="Q1208" s="23">
        <f>SUM($P$4:P1208)/10000</f>
        <v>29.633392188421684</v>
      </c>
      <c r="R1208" s="21">
        <f t="shared" si="335"/>
        <v>1</v>
      </c>
      <c r="S1208">
        <f t="shared" si="336"/>
        <v>17619.575513520856</v>
      </c>
      <c r="T1208">
        <f>SUM($S$4:S1208)</f>
        <v>5094281.6474219617</v>
      </c>
      <c r="U1208">
        <f t="shared" si="337"/>
        <v>1.4150782353949893</v>
      </c>
      <c r="V1208" s="21">
        <f t="shared" si="338"/>
        <v>0</v>
      </c>
      <c r="W1208">
        <f t="shared" si="339"/>
        <v>0</v>
      </c>
      <c r="Y1208">
        <f>SUM($W$4:W1208)</f>
        <v>-1685205.8020901468</v>
      </c>
      <c r="Z1208">
        <f t="shared" si="344"/>
        <v>0.46811272280281857</v>
      </c>
      <c r="AA1208">
        <f t="shared" si="340"/>
        <v>17.619575513520985</v>
      </c>
      <c r="AB1208">
        <f t="shared" si="342"/>
        <v>0</v>
      </c>
      <c r="AC1208">
        <f t="shared" si="341"/>
        <v>4.218796296296115</v>
      </c>
      <c r="AD1208">
        <f t="shared" si="343"/>
        <v>0</v>
      </c>
      <c r="AE1208">
        <f>SUM($AD$4:AD1208)/3600</f>
        <v>0.37449017824225506</v>
      </c>
    </row>
    <row r="1209" spans="1:31" x14ac:dyDescent="0.3">
      <c r="A1209" s="11" t="s">
        <v>25</v>
      </c>
      <c r="B1209" s="11">
        <v>1205</v>
      </c>
      <c r="C1209" s="11">
        <v>183</v>
      </c>
      <c r="D1209" s="3">
        <f t="shared" si="327"/>
        <v>26.944444444444443</v>
      </c>
      <c r="E1209" s="12">
        <v>97</v>
      </c>
      <c r="F1209" s="21">
        <f t="shared" si="328"/>
        <v>8.3333333333332538E-2</v>
      </c>
      <c r="G1209" s="5">
        <f t="shared" si="329"/>
        <v>48.5</v>
      </c>
      <c r="H1209" s="5">
        <f t="shared" si="330"/>
        <v>68140.613534374192</v>
      </c>
      <c r="I1209">
        <f>SUM($D$4:D1209)</f>
        <v>10483.555555555558</v>
      </c>
      <c r="J1209">
        <f t="shared" si="331"/>
        <v>26.944444444445253</v>
      </c>
      <c r="K1209">
        <f>Data!$B$4*9.81*0.012</f>
        <v>166.57380000000003</v>
      </c>
      <c r="L1209" s="22">
        <f t="shared" si="332"/>
        <v>293.38046083333325</v>
      </c>
      <c r="M1209" s="22">
        <f>SUM($L$4:L1209)</f>
        <v>57936.706678383343</v>
      </c>
      <c r="N1209" s="22">
        <f t="shared" si="333"/>
        <v>57.936706678383345</v>
      </c>
      <c r="O1209">
        <f>Data!$B$4*F1209</f>
        <v>117.91666666666553</v>
      </c>
      <c r="P1209" s="23">
        <f t="shared" si="334"/>
        <v>577.87092749999874</v>
      </c>
      <c r="Q1209" s="23">
        <f>SUM($P$4:P1209)/10000</f>
        <v>29.691179281171685</v>
      </c>
      <c r="R1209" s="21">
        <f t="shared" si="335"/>
        <v>1</v>
      </c>
      <c r="S1209">
        <f t="shared" si="336"/>
        <v>15570.411102083766</v>
      </c>
      <c r="T1209">
        <f>SUM($S$4:S1209)</f>
        <v>5109852.0585240452</v>
      </c>
      <c r="U1209">
        <f t="shared" si="337"/>
        <v>1.4194033495900125</v>
      </c>
      <c r="V1209" s="21">
        <f t="shared" si="338"/>
        <v>0</v>
      </c>
      <c r="W1209">
        <f t="shared" si="339"/>
        <v>0</v>
      </c>
      <c r="Y1209">
        <f>SUM($W$4:W1209)</f>
        <v>-1685205.8020901468</v>
      </c>
      <c r="Z1209">
        <f t="shared" si="344"/>
        <v>0.46811272280281857</v>
      </c>
      <c r="AA1209">
        <f t="shared" si="340"/>
        <v>15.570411102083298</v>
      </c>
      <c r="AB1209">
        <f t="shared" si="342"/>
        <v>0</v>
      </c>
      <c r="AC1209">
        <f t="shared" si="341"/>
        <v>2.1159490740741695</v>
      </c>
      <c r="AD1209">
        <f t="shared" si="343"/>
        <v>0</v>
      </c>
      <c r="AE1209">
        <f>SUM($AD$4:AD1209)/3600</f>
        <v>0.37449017824225506</v>
      </c>
    </row>
    <row r="1210" spans="1:31" x14ac:dyDescent="0.3">
      <c r="A1210" s="11" t="s">
        <v>25</v>
      </c>
      <c r="B1210" s="11">
        <v>1206</v>
      </c>
      <c r="C1210" s="11">
        <v>184</v>
      </c>
      <c r="D1210" s="3">
        <f t="shared" si="327"/>
        <v>26.972222222222221</v>
      </c>
      <c r="E1210" s="12">
        <v>97.1</v>
      </c>
      <c r="F1210" s="21">
        <f t="shared" si="328"/>
        <v>4.1666666666666269E-2</v>
      </c>
      <c r="G1210" s="5">
        <f t="shared" si="329"/>
        <v>48.55</v>
      </c>
      <c r="H1210" s="5">
        <f t="shared" si="330"/>
        <v>30629.904458768771</v>
      </c>
      <c r="I1210">
        <f>SUM($D$4:D1210)</f>
        <v>10510.527777777781</v>
      </c>
      <c r="J1210">
        <f t="shared" si="331"/>
        <v>26.972222222222626</v>
      </c>
      <c r="K1210">
        <f>Data!$B$4*9.81*0.012</f>
        <v>166.57380000000003</v>
      </c>
      <c r="L1210" s="22">
        <f t="shared" si="332"/>
        <v>293.98568080833326</v>
      </c>
      <c r="M1210" s="22">
        <f>SUM($L$4:L1210)</f>
        <v>58230.692359191678</v>
      </c>
      <c r="N1210" s="22">
        <f t="shared" si="333"/>
        <v>58.230692359191679</v>
      </c>
      <c r="O1210">
        <f>Data!$B$4*F1210</f>
        <v>58.958333333332767</v>
      </c>
      <c r="P1210" s="23">
        <f t="shared" si="334"/>
        <v>519.51781414166612</v>
      </c>
      <c r="Q1210" s="23">
        <f>SUM($P$4:P1210)/10000</f>
        <v>29.743131062585849</v>
      </c>
      <c r="R1210" s="21">
        <f t="shared" si="335"/>
        <v>1</v>
      </c>
      <c r="S1210">
        <f t="shared" si="336"/>
        <v>14012.549931432372</v>
      </c>
      <c r="T1210">
        <f>SUM($S$4:S1210)</f>
        <v>5123864.6084554773</v>
      </c>
      <c r="U1210">
        <f t="shared" si="337"/>
        <v>1.4232957245709659</v>
      </c>
      <c r="V1210" s="21">
        <f t="shared" si="338"/>
        <v>0</v>
      </c>
      <c r="W1210">
        <f t="shared" si="339"/>
        <v>0</v>
      </c>
      <c r="Y1210">
        <f>SUM($W$4:W1210)</f>
        <v>-1685205.8020901468</v>
      </c>
      <c r="Z1210">
        <f t="shared" si="344"/>
        <v>0.46811272280281857</v>
      </c>
      <c r="AA1210">
        <f t="shared" si="340"/>
        <v>14.01254993143216</v>
      </c>
      <c r="AB1210">
        <f t="shared" si="342"/>
        <v>0</v>
      </c>
      <c r="AC1210">
        <f t="shared" si="341"/>
        <v>1.0596122685185423</v>
      </c>
      <c r="AD1210">
        <f t="shared" si="343"/>
        <v>0</v>
      </c>
      <c r="AE1210">
        <f>SUM($AD$4:AD1210)/3600</f>
        <v>0.37449017824225506</v>
      </c>
    </row>
    <row r="1211" spans="1:31" x14ac:dyDescent="0.3">
      <c r="A1211" s="11" t="s">
        <v>25</v>
      </c>
      <c r="B1211" s="11">
        <v>1207</v>
      </c>
      <c r="C1211" s="11">
        <v>185</v>
      </c>
      <c r="D1211" s="3">
        <f t="shared" si="327"/>
        <v>27</v>
      </c>
      <c r="E1211" s="12">
        <v>97.2</v>
      </c>
      <c r="F1211" s="21">
        <f t="shared" si="328"/>
        <v>2.7777777777778172E-2</v>
      </c>
      <c r="G1211" s="5">
        <f t="shared" si="329"/>
        <v>48.6</v>
      </c>
      <c r="H1211" s="5">
        <f t="shared" si="330"/>
        <v>19671.285976031166</v>
      </c>
      <c r="I1211">
        <f>SUM($D$4:D1211)</f>
        <v>10537.527777777781</v>
      </c>
      <c r="J1211">
        <f t="shared" si="331"/>
        <v>27</v>
      </c>
      <c r="K1211">
        <f>Data!$B$4*9.81*0.012</f>
        <v>166.57380000000003</v>
      </c>
      <c r="L1211" s="22">
        <f t="shared" si="332"/>
        <v>294.59152439999997</v>
      </c>
      <c r="M1211" s="22">
        <f>SUM($L$4:L1211)</f>
        <v>58525.283883591677</v>
      </c>
      <c r="N1211" s="22">
        <f t="shared" si="333"/>
        <v>58.525283883591676</v>
      </c>
      <c r="O1211">
        <f>Data!$B$4*F1211</f>
        <v>39.305555555556111</v>
      </c>
      <c r="P1211" s="23">
        <f t="shared" si="334"/>
        <v>500.47087995555614</v>
      </c>
      <c r="Q1211" s="23">
        <f>SUM($P$4:P1211)/10000</f>
        <v>29.793178150581404</v>
      </c>
      <c r="R1211" s="21">
        <f t="shared" si="335"/>
        <v>1</v>
      </c>
      <c r="S1211">
        <f t="shared" si="336"/>
        <v>13512.713758800015</v>
      </c>
      <c r="T1211">
        <f>SUM($S$4:S1211)</f>
        <v>5137377.3222142775</v>
      </c>
      <c r="U1211">
        <f t="shared" si="337"/>
        <v>1.4270492561706327</v>
      </c>
      <c r="V1211" s="21">
        <f t="shared" si="338"/>
        <v>0</v>
      </c>
      <c r="W1211">
        <f t="shared" si="339"/>
        <v>0</v>
      </c>
      <c r="Y1211">
        <f>SUM($W$4:W1211)</f>
        <v>-1685205.8020901468</v>
      </c>
      <c r="Z1211">
        <f t="shared" si="344"/>
        <v>0.46811272280281857</v>
      </c>
      <c r="AA1211">
        <f t="shared" si="340"/>
        <v>13.512713758800015</v>
      </c>
      <c r="AB1211">
        <f t="shared" si="342"/>
        <v>0</v>
      </c>
      <c r="AC1211">
        <f t="shared" si="341"/>
        <v>1.0607040895062076</v>
      </c>
      <c r="AD1211">
        <f t="shared" si="343"/>
        <v>0</v>
      </c>
      <c r="AE1211">
        <f>SUM($AD$4:AD1211)/3600</f>
        <v>0.37449017824225506</v>
      </c>
    </row>
    <row r="1212" spans="1:31" x14ac:dyDescent="0.3">
      <c r="A1212" s="11" t="s">
        <v>25</v>
      </c>
      <c r="B1212" s="11">
        <v>1208</v>
      </c>
      <c r="C1212" s="11">
        <v>186</v>
      </c>
      <c r="D1212" s="3">
        <f t="shared" si="327"/>
        <v>27.027777777777775</v>
      </c>
      <c r="E1212" s="12">
        <v>97.3</v>
      </c>
      <c r="F1212" s="21">
        <f t="shared" si="328"/>
        <v>2.7777777777778172E-2</v>
      </c>
      <c r="G1212" s="5">
        <f t="shared" si="329"/>
        <v>48.65</v>
      </c>
      <c r="H1212" s="5">
        <f t="shared" si="330"/>
        <v>19695.123506580931</v>
      </c>
      <c r="I1212">
        <f>SUM($D$4:D1212)</f>
        <v>10564.555555555558</v>
      </c>
      <c r="J1212">
        <f t="shared" si="331"/>
        <v>27.027777777777374</v>
      </c>
      <c r="K1212">
        <f>Data!$B$4*9.81*0.012</f>
        <v>166.57380000000003</v>
      </c>
      <c r="L1212" s="22">
        <f t="shared" si="332"/>
        <v>295.19799160833321</v>
      </c>
      <c r="M1212" s="22">
        <f>SUM($L$4:L1212)</f>
        <v>58820.481875200014</v>
      </c>
      <c r="N1212" s="22">
        <f t="shared" si="333"/>
        <v>58.820481875200016</v>
      </c>
      <c r="O1212">
        <f>Data!$B$4*F1212</f>
        <v>39.305555555556111</v>
      </c>
      <c r="P1212" s="23">
        <f t="shared" si="334"/>
        <v>501.07734716388939</v>
      </c>
      <c r="Q1212" s="23">
        <f>SUM($P$4:P1212)/10000</f>
        <v>29.843285885297792</v>
      </c>
      <c r="R1212" s="21">
        <f t="shared" si="335"/>
        <v>1</v>
      </c>
      <c r="S1212">
        <f t="shared" si="336"/>
        <v>13543.007188623807</v>
      </c>
      <c r="T1212">
        <f>SUM($S$4:S1212)</f>
        <v>5150920.3294029012</v>
      </c>
      <c r="U1212">
        <f t="shared" si="337"/>
        <v>1.4308112026119171</v>
      </c>
      <c r="V1212" s="21">
        <f t="shared" si="338"/>
        <v>0</v>
      </c>
      <c r="W1212">
        <f t="shared" si="339"/>
        <v>0</v>
      </c>
      <c r="Y1212">
        <f>SUM($W$4:W1212)</f>
        <v>-1685205.8020901468</v>
      </c>
      <c r="Z1212">
        <f t="shared" si="344"/>
        <v>0.46811272280281857</v>
      </c>
      <c r="AA1212">
        <f t="shared" si="340"/>
        <v>13.54300718862401</v>
      </c>
      <c r="AB1212">
        <f t="shared" si="342"/>
        <v>0</v>
      </c>
      <c r="AC1212">
        <f t="shared" si="341"/>
        <v>1.061795910493712</v>
      </c>
      <c r="AD1212">
        <f t="shared" si="343"/>
        <v>0</v>
      </c>
      <c r="AE1212">
        <f>SUM($AD$4:AD1212)/3600</f>
        <v>0.37449017824225506</v>
      </c>
    </row>
    <row r="1213" spans="1:31" x14ac:dyDescent="0.3">
      <c r="A1213" s="11" t="s">
        <v>25</v>
      </c>
      <c r="B1213" s="11">
        <v>1209</v>
      </c>
      <c r="C1213" s="11">
        <v>187</v>
      </c>
      <c r="D1213" s="3">
        <f t="shared" si="327"/>
        <v>27.055555555555557</v>
      </c>
      <c r="E1213" s="12">
        <v>97.4</v>
      </c>
      <c r="F1213" s="21">
        <f t="shared" si="328"/>
        <v>2.7777777777778172E-2</v>
      </c>
      <c r="G1213" s="5">
        <f t="shared" si="329"/>
        <v>48.7</v>
      </c>
      <c r="H1213" s="5">
        <f t="shared" si="330"/>
        <v>19718.985548730241</v>
      </c>
      <c r="I1213">
        <f>SUM($D$4:D1213)</f>
        <v>10591.611111111113</v>
      </c>
      <c r="J1213">
        <f t="shared" si="331"/>
        <v>27.055555555554747</v>
      </c>
      <c r="K1213">
        <f>Data!$B$4*9.81*0.012</f>
        <v>166.57380000000003</v>
      </c>
      <c r="L1213" s="22">
        <f t="shared" si="332"/>
        <v>295.80508243333333</v>
      </c>
      <c r="M1213" s="22">
        <f>SUM($L$4:L1213)</f>
        <v>59116.286957633347</v>
      </c>
      <c r="N1213" s="22">
        <f t="shared" si="333"/>
        <v>59.116286957633349</v>
      </c>
      <c r="O1213">
        <f>Data!$B$4*F1213</f>
        <v>39.305555555556111</v>
      </c>
      <c r="P1213" s="23">
        <f t="shared" si="334"/>
        <v>501.6844379888895</v>
      </c>
      <c r="Q1213" s="23">
        <f>SUM($P$4:P1213)/10000</f>
        <v>29.893454329096684</v>
      </c>
      <c r="R1213" s="21">
        <f t="shared" si="335"/>
        <v>1</v>
      </c>
      <c r="S1213">
        <f t="shared" si="336"/>
        <v>13573.351183365661</v>
      </c>
      <c r="T1213">
        <f>SUM($S$4:S1213)</f>
        <v>5164493.6805862673</v>
      </c>
      <c r="U1213">
        <f t="shared" si="337"/>
        <v>1.4345815779406299</v>
      </c>
      <c r="V1213" s="21">
        <f t="shared" si="338"/>
        <v>0</v>
      </c>
      <c r="W1213">
        <f t="shared" si="339"/>
        <v>0</v>
      </c>
      <c r="Y1213">
        <f>SUM($W$4:W1213)</f>
        <v>-1685205.8020901468</v>
      </c>
      <c r="Z1213">
        <f t="shared" si="344"/>
        <v>0.46811272280281857</v>
      </c>
      <c r="AA1213">
        <f t="shared" si="340"/>
        <v>13.573351183366066</v>
      </c>
      <c r="AB1213">
        <f t="shared" si="342"/>
        <v>0</v>
      </c>
      <c r="AC1213">
        <f t="shared" si="341"/>
        <v>1.0628877314816185</v>
      </c>
      <c r="AD1213">
        <f t="shared" si="343"/>
        <v>0</v>
      </c>
      <c r="AE1213">
        <f>SUM($AD$4:AD1213)/3600</f>
        <v>0.37449017824225506</v>
      </c>
    </row>
    <row r="1214" spans="1:31" x14ac:dyDescent="0.3">
      <c r="A1214" s="11" t="s">
        <v>25</v>
      </c>
      <c r="B1214" s="11">
        <v>1210</v>
      </c>
      <c r="C1214" s="11">
        <v>188</v>
      </c>
      <c r="D1214" s="3">
        <f t="shared" si="327"/>
        <v>27.055555555555557</v>
      </c>
      <c r="E1214" s="12">
        <v>97.4</v>
      </c>
      <c r="F1214" s="21">
        <f t="shared" si="328"/>
        <v>1.3888888888890073E-2</v>
      </c>
      <c r="G1214" s="5">
        <f t="shared" si="329"/>
        <v>48.7</v>
      </c>
      <c r="H1214" s="5">
        <f t="shared" si="330"/>
        <v>9473.261099983094</v>
      </c>
      <c r="I1214">
        <f>SUM($D$4:D1214)</f>
        <v>10618.666666666668</v>
      </c>
      <c r="J1214">
        <f t="shared" si="331"/>
        <v>27.055555555554747</v>
      </c>
      <c r="K1214">
        <f>Data!$B$4*9.81*0.012</f>
        <v>166.57380000000003</v>
      </c>
      <c r="L1214" s="22">
        <f t="shared" si="332"/>
        <v>295.80508243333333</v>
      </c>
      <c r="M1214" s="22">
        <f>SUM($L$4:L1214)</f>
        <v>59412.09204006668</v>
      </c>
      <c r="N1214" s="22">
        <f t="shared" si="333"/>
        <v>59.412092040066682</v>
      </c>
      <c r="O1214">
        <f>Data!$B$4*F1214</f>
        <v>19.652777777779452</v>
      </c>
      <c r="P1214" s="23">
        <f t="shared" si="334"/>
        <v>482.03166021111286</v>
      </c>
      <c r="Q1214" s="23">
        <f>SUM($P$4:P1214)/10000</f>
        <v>29.941657495117791</v>
      </c>
      <c r="R1214" s="21">
        <f t="shared" si="335"/>
        <v>1</v>
      </c>
      <c r="S1214">
        <f t="shared" si="336"/>
        <v>13041.634362378052</v>
      </c>
      <c r="T1214">
        <f>SUM($S$4:S1214)</f>
        <v>5177535.3149486454</v>
      </c>
      <c r="U1214">
        <f t="shared" si="337"/>
        <v>1.4382042541524016</v>
      </c>
      <c r="V1214" s="21">
        <f t="shared" si="338"/>
        <v>0</v>
      </c>
      <c r="W1214">
        <f t="shared" si="339"/>
        <v>0</v>
      </c>
      <c r="Y1214">
        <f>SUM($W$4:W1214)</f>
        <v>-1685205.8020901468</v>
      </c>
      <c r="Z1214">
        <f t="shared" si="344"/>
        <v>0.46811272280281857</v>
      </c>
      <c r="AA1214">
        <f t="shared" si="340"/>
        <v>13.041634362378444</v>
      </c>
      <c r="AB1214">
        <f t="shared" si="342"/>
        <v>0</v>
      </c>
      <c r="AC1214">
        <f t="shared" si="341"/>
        <v>0</v>
      </c>
      <c r="AD1214">
        <f t="shared" si="343"/>
        <v>0</v>
      </c>
      <c r="AE1214">
        <f>SUM($AD$4:AD1214)/3600</f>
        <v>0.37449017824225506</v>
      </c>
    </row>
    <row r="1215" spans="1:31" x14ac:dyDescent="0.3">
      <c r="A1215" s="11" t="s">
        <v>25</v>
      </c>
      <c r="B1215" s="11">
        <v>1211</v>
      </c>
      <c r="C1215" s="11">
        <v>189</v>
      </c>
      <c r="D1215" s="3">
        <f t="shared" si="327"/>
        <v>27.055555555555557</v>
      </c>
      <c r="E1215" s="12">
        <v>97.4</v>
      </c>
      <c r="F1215" s="21">
        <f t="shared" si="328"/>
        <v>0</v>
      </c>
      <c r="G1215" s="5">
        <f t="shared" si="329"/>
        <v>48.7</v>
      </c>
      <c r="H1215" s="5">
        <f t="shared" si="330"/>
        <v>0</v>
      </c>
      <c r="I1215">
        <f>SUM($D$4:D1215)</f>
        <v>10645.722222222223</v>
      </c>
      <c r="J1215">
        <f t="shared" si="331"/>
        <v>27.055555555554747</v>
      </c>
      <c r="K1215">
        <f>Data!$B$4*9.81*0.012</f>
        <v>166.57380000000003</v>
      </c>
      <c r="L1215" s="22">
        <f t="shared" si="332"/>
        <v>295.80508243333333</v>
      </c>
      <c r="M1215" s="22">
        <f>SUM($L$4:L1215)</f>
        <v>59707.897122500013</v>
      </c>
      <c r="N1215" s="22">
        <f t="shared" si="333"/>
        <v>59.707897122500015</v>
      </c>
      <c r="O1215">
        <f>Data!$B$4*F1215</f>
        <v>0</v>
      </c>
      <c r="P1215" s="23">
        <f t="shared" si="334"/>
        <v>462.37888243333339</v>
      </c>
      <c r="Q1215" s="23">
        <f>SUM($P$4:P1215)/10000</f>
        <v>29.987895383361128</v>
      </c>
      <c r="R1215" s="21">
        <f t="shared" si="335"/>
        <v>0</v>
      </c>
      <c r="S1215">
        <f t="shared" si="336"/>
        <v>0</v>
      </c>
      <c r="T1215">
        <f>SUM($S$4:S1215)</f>
        <v>5177535.3149486454</v>
      </c>
      <c r="U1215">
        <f t="shared" si="337"/>
        <v>1.4382042541524016</v>
      </c>
      <c r="V1215" s="21">
        <f t="shared" si="338"/>
        <v>0</v>
      </c>
      <c r="W1215">
        <f t="shared" si="339"/>
        <v>0</v>
      </c>
      <c r="Y1215">
        <f>SUM($W$4:W1215)</f>
        <v>-1685205.8020901468</v>
      </c>
      <c r="Z1215">
        <f t="shared" si="344"/>
        <v>0.46811272280281857</v>
      </c>
      <c r="AA1215">
        <f t="shared" si="340"/>
        <v>12.509917541390744</v>
      </c>
      <c r="AB1215">
        <f t="shared" si="342"/>
        <v>0</v>
      </c>
      <c r="AC1215">
        <f t="shared" si="341"/>
        <v>0</v>
      </c>
      <c r="AD1215">
        <f t="shared" si="343"/>
        <v>0</v>
      </c>
      <c r="AE1215">
        <f>SUM($AD$4:AD1215)/3600</f>
        <v>0.37449017824225506</v>
      </c>
    </row>
    <row r="1216" spans="1:31" x14ac:dyDescent="0.3">
      <c r="A1216" s="11" t="s">
        <v>25</v>
      </c>
      <c r="B1216" s="11">
        <v>1212</v>
      </c>
      <c r="C1216" s="11">
        <v>190</v>
      </c>
      <c r="D1216" s="3">
        <f t="shared" si="327"/>
        <v>27.055555555555557</v>
      </c>
      <c r="E1216" s="12">
        <v>97.4</v>
      </c>
      <c r="F1216" s="21">
        <f t="shared" si="328"/>
        <v>0</v>
      </c>
      <c r="G1216" s="5">
        <f t="shared" si="329"/>
        <v>48.7</v>
      </c>
      <c r="H1216" s="5">
        <f t="shared" si="330"/>
        <v>0</v>
      </c>
      <c r="I1216">
        <f>SUM($D$4:D1216)</f>
        <v>10672.777777777777</v>
      </c>
      <c r="J1216">
        <f t="shared" si="331"/>
        <v>27.055555555554747</v>
      </c>
      <c r="K1216">
        <f>Data!$B$4*9.81*0.012</f>
        <v>166.57380000000003</v>
      </c>
      <c r="L1216" s="22">
        <f t="shared" si="332"/>
        <v>295.80508243333333</v>
      </c>
      <c r="M1216" s="22">
        <f>SUM($L$4:L1216)</f>
        <v>60003.702204933346</v>
      </c>
      <c r="N1216" s="22">
        <f t="shared" si="333"/>
        <v>60.003702204933347</v>
      </c>
      <c r="O1216">
        <f>Data!$B$4*F1216</f>
        <v>0</v>
      </c>
      <c r="P1216" s="23">
        <f t="shared" si="334"/>
        <v>462.37888243333339</v>
      </c>
      <c r="Q1216" s="23">
        <f>SUM($P$4:P1216)/10000</f>
        <v>30.03413327160446</v>
      </c>
      <c r="R1216" s="21">
        <f t="shared" si="335"/>
        <v>0</v>
      </c>
      <c r="S1216">
        <f t="shared" si="336"/>
        <v>0</v>
      </c>
      <c r="T1216">
        <f>SUM($S$4:S1216)</f>
        <v>5177535.3149486454</v>
      </c>
      <c r="U1216">
        <f t="shared" si="337"/>
        <v>1.4382042541524016</v>
      </c>
      <c r="V1216" s="21">
        <f t="shared" si="338"/>
        <v>0</v>
      </c>
      <c r="W1216">
        <f t="shared" si="339"/>
        <v>0</v>
      </c>
      <c r="Y1216">
        <f>SUM($W$4:W1216)</f>
        <v>-1685205.8020901468</v>
      </c>
      <c r="Z1216">
        <f t="shared" si="344"/>
        <v>0.46811272280281857</v>
      </c>
      <c r="AA1216">
        <f t="shared" si="340"/>
        <v>12.509917541390744</v>
      </c>
      <c r="AB1216">
        <f t="shared" si="342"/>
        <v>0</v>
      </c>
      <c r="AC1216">
        <f t="shared" si="341"/>
        <v>0</v>
      </c>
      <c r="AD1216">
        <f t="shared" si="343"/>
        <v>0</v>
      </c>
      <c r="AE1216">
        <f>SUM($AD$4:AD1216)/3600</f>
        <v>0.37449017824225506</v>
      </c>
    </row>
    <row r="1217" spans="1:31" x14ac:dyDescent="0.3">
      <c r="A1217" s="11" t="s">
        <v>25</v>
      </c>
      <c r="B1217" s="11">
        <v>1213</v>
      </c>
      <c r="C1217" s="11">
        <v>191</v>
      </c>
      <c r="D1217" s="3">
        <f t="shared" si="327"/>
        <v>27.027777777777775</v>
      </c>
      <c r="E1217" s="12">
        <v>97.3</v>
      </c>
      <c r="F1217" s="21">
        <f t="shared" si="328"/>
        <v>-1.3888888888890073E-2</v>
      </c>
      <c r="G1217" s="5">
        <f t="shared" si="329"/>
        <v>48.65</v>
      </c>
      <c r="H1217" s="5">
        <f t="shared" si="330"/>
        <v>-8688.8667301428741</v>
      </c>
      <c r="I1217">
        <f>SUM($D$4:D1217)</f>
        <v>10699.805555555555</v>
      </c>
      <c r="J1217">
        <f t="shared" si="331"/>
        <v>27.027777777777374</v>
      </c>
      <c r="K1217">
        <f>Data!$B$4*9.81*0.012</f>
        <v>166.57380000000003</v>
      </c>
      <c r="L1217" s="22">
        <f t="shared" si="332"/>
        <v>295.19799160833321</v>
      </c>
      <c r="M1217" s="22">
        <f>SUM($L$4:L1217)</f>
        <v>60298.900196541683</v>
      </c>
      <c r="N1217" s="22">
        <f t="shared" si="333"/>
        <v>60.29890019654168</v>
      </c>
      <c r="O1217">
        <f>Data!$B$4*F1217</f>
        <v>-19.652777777779452</v>
      </c>
      <c r="P1217" s="23">
        <f t="shared" si="334"/>
        <v>442.1190138305538</v>
      </c>
      <c r="Q1217" s="23">
        <f>SUM($P$4:P1217)/10000</f>
        <v>30.078345172987518</v>
      </c>
      <c r="R1217" s="21">
        <f t="shared" si="335"/>
        <v>0</v>
      </c>
      <c r="S1217">
        <f t="shared" si="336"/>
        <v>0</v>
      </c>
      <c r="T1217">
        <f>SUM($S$4:S1217)</f>
        <v>5177535.3149486454</v>
      </c>
      <c r="U1217">
        <f t="shared" si="337"/>
        <v>1.4382042541524016</v>
      </c>
      <c r="V1217" s="21">
        <f t="shared" si="338"/>
        <v>0</v>
      </c>
      <c r="W1217">
        <f t="shared" si="339"/>
        <v>0</v>
      </c>
      <c r="Y1217">
        <f>SUM($W$4:W1217)</f>
        <v>-1685205.8020901468</v>
      </c>
      <c r="Z1217">
        <f t="shared" si="344"/>
        <v>0.46811272280281857</v>
      </c>
      <c r="AA1217">
        <f t="shared" si="340"/>
        <v>11.949494457142467</v>
      </c>
      <c r="AB1217">
        <f t="shared" si="342"/>
        <v>0</v>
      </c>
      <c r="AC1217">
        <f t="shared" si="341"/>
        <v>-1.0628877314816185</v>
      </c>
      <c r="AD1217">
        <f t="shared" si="343"/>
        <v>0</v>
      </c>
      <c r="AE1217">
        <f>SUM($AD$4:AD1217)/3600</f>
        <v>0.37449017824225506</v>
      </c>
    </row>
    <row r="1218" spans="1:31" x14ac:dyDescent="0.3">
      <c r="A1218" s="11" t="s">
        <v>25</v>
      </c>
      <c r="B1218" s="11">
        <v>1214</v>
      </c>
      <c r="C1218" s="11">
        <v>192</v>
      </c>
      <c r="D1218" s="3">
        <f t="shared" si="327"/>
        <v>27.027777777777775</v>
      </c>
      <c r="E1218" s="12">
        <v>97.3</v>
      </c>
      <c r="F1218" s="21">
        <f t="shared" si="328"/>
        <v>-1.3888888888890073E-2</v>
      </c>
      <c r="G1218" s="5">
        <f t="shared" si="329"/>
        <v>48.65</v>
      </c>
      <c r="H1218" s="5">
        <f t="shared" si="330"/>
        <v>-8688.8667301428741</v>
      </c>
      <c r="I1218">
        <f>SUM($D$4:D1218)</f>
        <v>10726.833333333332</v>
      </c>
      <c r="J1218">
        <f t="shared" si="331"/>
        <v>27.027777777777374</v>
      </c>
      <c r="K1218">
        <f>Data!$B$4*9.81*0.012</f>
        <v>166.57380000000003</v>
      </c>
      <c r="L1218" s="22">
        <f t="shared" si="332"/>
        <v>295.19799160833321</v>
      </c>
      <c r="M1218" s="22">
        <f>SUM($L$4:L1218)</f>
        <v>60594.098188150019</v>
      </c>
      <c r="N1218" s="22">
        <f t="shared" si="333"/>
        <v>60.594098188150021</v>
      </c>
      <c r="O1218">
        <f>Data!$B$4*F1218</f>
        <v>-19.652777777779452</v>
      </c>
      <c r="P1218" s="23">
        <f t="shared" si="334"/>
        <v>442.1190138305538</v>
      </c>
      <c r="Q1218" s="23">
        <f>SUM($P$4:P1218)/10000</f>
        <v>30.122557074370572</v>
      </c>
      <c r="R1218" s="21">
        <f t="shared" si="335"/>
        <v>0</v>
      </c>
      <c r="S1218">
        <f t="shared" si="336"/>
        <v>0</v>
      </c>
      <c r="T1218">
        <f>SUM($S$4:S1218)</f>
        <v>5177535.3149486454</v>
      </c>
      <c r="U1218">
        <f t="shared" si="337"/>
        <v>1.4382042541524016</v>
      </c>
      <c r="V1218" s="21">
        <f t="shared" si="338"/>
        <v>0</v>
      </c>
      <c r="W1218">
        <f t="shared" si="339"/>
        <v>0</v>
      </c>
      <c r="Y1218">
        <f>SUM($W$4:W1218)</f>
        <v>-1685205.8020901468</v>
      </c>
      <c r="Z1218">
        <f t="shared" si="344"/>
        <v>0.46811272280281857</v>
      </c>
      <c r="AA1218">
        <f t="shared" si="340"/>
        <v>11.949494457142467</v>
      </c>
      <c r="AB1218">
        <f t="shared" si="342"/>
        <v>0</v>
      </c>
      <c r="AC1218">
        <f t="shared" si="341"/>
        <v>0</v>
      </c>
      <c r="AD1218">
        <f t="shared" si="343"/>
        <v>0</v>
      </c>
      <c r="AE1218">
        <f>SUM($AD$4:AD1218)/3600</f>
        <v>0.37449017824225506</v>
      </c>
    </row>
    <row r="1219" spans="1:31" x14ac:dyDescent="0.3">
      <c r="A1219" s="11" t="s">
        <v>25</v>
      </c>
      <c r="B1219" s="11">
        <v>1215</v>
      </c>
      <c r="C1219" s="11">
        <v>193</v>
      </c>
      <c r="D1219" s="3">
        <f t="shared" si="327"/>
        <v>27.027777777777775</v>
      </c>
      <c r="E1219" s="12">
        <v>97.3</v>
      </c>
      <c r="F1219" s="21">
        <f t="shared" si="328"/>
        <v>0</v>
      </c>
      <c r="G1219" s="5">
        <f t="shared" si="329"/>
        <v>48.65</v>
      </c>
      <c r="H1219" s="5">
        <f t="shared" si="330"/>
        <v>0</v>
      </c>
      <c r="I1219">
        <f>SUM($D$4:D1219)</f>
        <v>10753.861111111109</v>
      </c>
      <c r="J1219">
        <f t="shared" si="331"/>
        <v>27.027777777777374</v>
      </c>
      <c r="K1219">
        <f>Data!$B$4*9.81*0.012</f>
        <v>166.57380000000003</v>
      </c>
      <c r="L1219" s="22">
        <f t="shared" si="332"/>
        <v>295.19799160833321</v>
      </c>
      <c r="M1219" s="22">
        <f>SUM($L$4:L1219)</f>
        <v>60889.296179758356</v>
      </c>
      <c r="N1219" s="22">
        <f t="shared" si="333"/>
        <v>60.889296179758354</v>
      </c>
      <c r="O1219">
        <f>Data!$B$4*F1219</f>
        <v>0</v>
      </c>
      <c r="P1219" s="23">
        <f t="shared" si="334"/>
        <v>461.77179160833327</v>
      </c>
      <c r="Q1219" s="23">
        <f>SUM($P$4:P1219)/10000</f>
        <v>30.168734253531404</v>
      </c>
      <c r="R1219" s="21">
        <f t="shared" si="335"/>
        <v>0</v>
      </c>
      <c r="S1219">
        <f t="shared" si="336"/>
        <v>0</v>
      </c>
      <c r="T1219">
        <f>SUM($S$4:S1219)</f>
        <v>5177535.3149486454</v>
      </c>
      <c r="U1219">
        <f t="shared" si="337"/>
        <v>1.4382042541524016</v>
      </c>
      <c r="V1219" s="21">
        <f t="shared" si="338"/>
        <v>0</v>
      </c>
      <c r="W1219">
        <f t="shared" si="339"/>
        <v>0</v>
      </c>
      <c r="Y1219">
        <f>SUM($W$4:W1219)</f>
        <v>-1685205.8020901468</v>
      </c>
      <c r="Z1219">
        <f t="shared" si="344"/>
        <v>0.46811272280281857</v>
      </c>
      <c r="AA1219">
        <f t="shared" si="340"/>
        <v>12.480665367636341</v>
      </c>
      <c r="AB1219">
        <f t="shared" si="342"/>
        <v>0</v>
      </c>
      <c r="AC1219">
        <f t="shared" si="341"/>
        <v>0</v>
      </c>
      <c r="AD1219">
        <f t="shared" si="343"/>
        <v>0</v>
      </c>
      <c r="AE1219">
        <f>SUM($AD$4:AD1219)/3600</f>
        <v>0.37449017824225506</v>
      </c>
    </row>
    <row r="1220" spans="1:31" x14ac:dyDescent="0.3">
      <c r="A1220" s="11" t="s">
        <v>25</v>
      </c>
      <c r="B1220" s="11">
        <v>1216</v>
      </c>
      <c r="C1220" s="11">
        <v>194</v>
      </c>
      <c r="D1220" s="3">
        <f t="shared" si="327"/>
        <v>27.027777777777775</v>
      </c>
      <c r="E1220" s="12">
        <v>97.3</v>
      </c>
      <c r="F1220" s="21">
        <f t="shared" si="328"/>
        <v>0</v>
      </c>
      <c r="G1220" s="5">
        <f t="shared" si="329"/>
        <v>48.65</v>
      </c>
      <c r="H1220" s="5">
        <f t="shared" si="330"/>
        <v>0</v>
      </c>
      <c r="I1220">
        <f>SUM($D$4:D1220)</f>
        <v>10780.888888888887</v>
      </c>
      <c r="J1220">
        <f t="shared" si="331"/>
        <v>27.027777777777374</v>
      </c>
      <c r="K1220">
        <f>Data!$B$4*9.81*0.012</f>
        <v>166.57380000000003</v>
      </c>
      <c r="L1220" s="22">
        <f t="shared" si="332"/>
        <v>295.19799160833321</v>
      </c>
      <c r="M1220" s="22">
        <f>SUM($L$4:L1220)</f>
        <v>61184.494171366692</v>
      </c>
      <c r="N1220" s="22">
        <f t="shared" si="333"/>
        <v>61.184494171366694</v>
      </c>
      <c r="O1220">
        <f>Data!$B$4*F1220</f>
        <v>0</v>
      </c>
      <c r="P1220" s="23">
        <f t="shared" si="334"/>
        <v>461.77179160833327</v>
      </c>
      <c r="Q1220" s="23">
        <f>SUM($P$4:P1220)/10000</f>
        <v>30.214911432692233</v>
      </c>
      <c r="R1220" s="21">
        <f t="shared" si="335"/>
        <v>0</v>
      </c>
      <c r="S1220">
        <f t="shared" si="336"/>
        <v>0</v>
      </c>
      <c r="T1220">
        <f>SUM($S$4:S1220)</f>
        <v>5177535.3149486454</v>
      </c>
      <c r="U1220">
        <f t="shared" si="337"/>
        <v>1.4382042541524016</v>
      </c>
      <c r="V1220" s="21">
        <f t="shared" si="338"/>
        <v>0</v>
      </c>
      <c r="W1220">
        <f t="shared" si="339"/>
        <v>0</v>
      </c>
      <c r="Y1220">
        <f>SUM($W$4:W1220)</f>
        <v>-1685205.8020901468</v>
      </c>
      <c r="Z1220">
        <f t="shared" si="344"/>
        <v>0.46811272280281857</v>
      </c>
      <c r="AA1220">
        <f t="shared" si="340"/>
        <v>12.480665367636341</v>
      </c>
      <c r="AB1220">
        <f t="shared" si="342"/>
        <v>0</v>
      </c>
      <c r="AC1220">
        <f t="shared" si="341"/>
        <v>0</v>
      </c>
      <c r="AD1220">
        <f t="shared" si="343"/>
        <v>0</v>
      </c>
      <c r="AE1220">
        <f>SUM($AD$4:AD1220)/3600</f>
        <v>0.37449017824225506</v>
      </c>
    </row>
    <row r="1221" spans="1:31" x14ac:dyDescent="0.3">
      <c r="A1221" s="11" t="s">
        <v>25</v>
      </c>
      <c r="B1221" s="11">
        <v>1217</v>
      </c>
      <c r="C1221" s="11">
        <v>195</v>
      </c>
      <c r="D1221" s="3">
        <f t="shared" ref="D1221:D1284" si="345">E1221/3.6</f>
        <v>27</v>
      </c>
      <c r="E1221" s="12">
        <v>97.2</v>
      </c>
      <c r="F1221" s="21">
        <f t="shared" ref="F1221:F1284" si="346">($E1221-$E1219)/2/3.6</f>
        <v>-1.3888888888888099E-2</v>
      </c>
      <c r="G1221" s="5">
        <f t="shared" ref="G1221:G1284" si="347">(E1221-0)/2</f>
        <v>48.6</v>
      </c>
      <c r="H1221" s="5">
        <f t="shared" ref="H1221:H1284" si="348">P1221*O1221</f>
        <v>-8676.947964866813</v>
      </c>
      <c r="I1221">
        <f>SUM($D$4:D1221)</f>
        <v>10807.888888888887</v>
      </c>
      <c r="J1221">
        <f t="shared" ref="J1221:J1284" si="349">I1221-I1220</f>
        <v>27</v>
      </c>
      <c r="K1221">
        <f>Data!$B$4*9.81*0.012</f>
        <v>166.57380000000003</v>
      </c>
      <c r="L1221" s="22">
        <f t="shared" ref="L1221:L1284" si="350">0.5*2.13*1.224*0.31*(D1221^2)</f>
        <v>294.59152439999997</v>
      </c>
      <c r="M1221" s="22">
        <f>SUM($L$4:L1221)</f>
        <v>61479.085695766691</v>
      </c>
      <c r="N1221" s="22">
        <f t="shared" ref="N1221:N1284" si="351">M1221/1000</f>
        <v>61.479085695766692</v>
      </c>
      <c r="O1221">
        <f>Data!$B$4*F1221</f>
        <v>-19.652777777776659</v>
      </c>
      <c r="P1221" s="23">
        <f t="shared" ref="P1221:P1284" si="352">L1221+K1221+O1221</f>
        <v>441.5125466222234</v>
      </c>
      <c r="Q1221" s="23">
        <f>SUM($P$4:P1221)/10000</f>
        <v>30.259062687354454</v>
      </c>
      <c r="R1221" s="21">
        <f t="shared" ref="R1221:R1284" si="353">IF(O1221&lt;0.0001,0,1)</f>
        <v>0</v>
      </c>
      <c r="S1221">
        <f t="shared" ref="S1221:S1284" si="354">IF(R1221&lt;1,0,1)*(J1221*P1221)</f>
        <v>0</v>
      </c>
      <c r="T1221">
        <f>SUM($S$4:S1221)</f>
        <v>5177535.3149486454</v>
      </c>
      <c r="U1221">
        <f t="shared" ref="U1221:U1284" si="355">T1221/3600000</f>
        <v>1.4382042541524016</v>
      </c>
      <c r="V1221" s="21">
        <f t="shared" ref="V1221:V1284" si="356">IF(P1221&lt;-0.000001,1,0)</f>
        <v>0</v>
      </c>
      <c r="W1221">
        <f t="shared" ref="W1221:W1284" si="357">IF(V1221&lt;1,0,1*J1221*P1221)</f>
        <v>0</v>
      </c>
      <c r="Y1221">
        <f>SUM($W$4:W1221)</f>
        <v>-1685205.8020901468</v>
      </c>
      <c r="Z1221">
        <f t="shared" si="344"/>
        <v>0.46811272280281857</v>
      </c>
      <c r="AA1221">
        <f t="shared" ref="AA1221:AA1284" si="358">P1221*D1221/1000</f>
        <v>11.920838758800031</v>
      </c>
      <c r="AB1221">
        <f t="shared" si="342"/>
        <v>0</v>
      </c>
      <c r="AC1221">
        <f t="shared" si="341"/>
        <v>-1.061795910493712</v>
      </c>
      <c r="AD1221">
        <f t="shared" si="343"/>
        <v>0</v>
      </c>
      <c r="AE1221">
        <f>SUM($AD$4:AD1221)/3600</f>
        <v>0.37449017824225506</v>
      </c>
    </row>
    <row r="1222" spans="1:31" x14ac:dyDescent="0.3">
      <c r="A1222" s="11" t="s">
        <v>25</v>
      </c>
      <c r="B1222" s="11">
        <v>1218</v>
      </c>
      <c r="C1222" s="11">
        <v>196</v>
      </c>
      <c r="D1222" s="3">
        <f t="shared" si="345"/>
        <v>26.972222222222221</v>
      </c>
      <c r="E1222" s="12">
        <v>97.1</v>
      </c>
      <c r="F1222" s="21">
        <f t="shared" si="346"/>
        <v>-2.7777777777778172E-2</v>
      </c>
      <c r="G1222" s="5">
        <f t="shared" si="347"/>
        <v>48.55</v>
      </c>
      <c r="H1222" s="5">
        <f t="shared" si="348"/>
        <v>-16557.619562019117</v>
      </c>
      <c r="I1222">
        <f>SUM($D$4:D1222)</f>
        <v>10834.861111111109</v>
      </c>
      <c r="J1222">
        <f t="shared" si="349"/>
        <v>26.972222222222626</v>
      </c>
      <c r="K1222">
        <f>Data!$B$4*9.81*0.012</f>
        <v>166.57380000000003</v>
      </c>
      <c r="L1222" s="22">
        <f t="shared" si="350"/>
        <v>293.98568080833326</v>
      </c>
      <c r="M1222" s="22">
        <f>SUM($L$4:L1222)</f>
        <v>61773.071376575026</v>
      </c>
      <c r="N1222" s="22">
        <f t="shared" si="351"/>
        <v>61.773071376575025</v>
      </c>
      <c r="O1222">
        <f>Data!$B$4*F1222</f>
        <v>-39.305555555556111</v>
      </c>
      <c r="P1222" s="23">
        <f t="shared" si="352"/>
        <v>421.25392525277721</v>
      </c>
      <c r="Q1222" s="23">
        <f>SUM($P$4:P1222)/10000</f>
        <v>30.301188079879729</v>
      </c>
      <c r="R1222" s="21">
        <f t="shared" si="353"/>
        <v>0</v>
      </c>
      <c r="S1222">
        <f t="shared" si="354"/>
        <v>0</v>
      </c>
      <c r="T1222">
        <f>SUM($S$4:S1222)</f>
        <v>5177535.3149486454</v>
      </c>
      <c r="U1222">
        <f t="shared" si="355"/>
        <v>1.4382042541524016</v>
      </c>
      <c r="V1222" s="21">
        <f t="shared" si="356"/>
        <v>0</v>
      </c>
      <c r="W1222">
        <f t="shared" si="357"/>
        <v>0</v>
      </c>
      <c r="Y1222">
        <f>SUM($W$4:W1222)</f>
        <v>-1685205.8020901468</v>
      </c>
      <c r="Z1222">
        <f t="shared" si="344"/>
        <v>0.46811272280281857</v>
      </c>
      <c r="AA1222">
        <f t="shared" si="358"/>
        <v>11.362154483901296</v>
      </c>
      <c r="AB1222">
        <f t="shared" si="342"/>
        <v>0</v>
      </c>
      <c r="AC1222">
        <f t="shared" ref="AC1222:AC1285" si="359">(0.5*1415*(D1222^2-D1221^2)/1000)</f>
        <v>-1.0607040895062076</v>
      </c>
      <c r="AD1222">
        <f t="shared" si="343"/>
        <v>0</v>
      </c>
      <c r="AE1222">
        <f>SUM($AD$4:AD1222)/3600</f>
        <v>0.37449017824225506</v>
      </c>
    </row>
    <row r="1223" spans="1:31" x14ac:dyDescent="0.3">
      <c r="A1223" s="11" t="s">
        <v>25</v>
      </c>
      <c r="B1223" s="11">
        <v>1219</v>
      </c>
      <c r="C1223" s="11">
        <v>197</v>
      </c>
      <c r="D1223" s="3">
        <f t="shared" si="345"/>
        <v>26.944444444444443</v>
      </c>
      <c r="E1223" s="12">
        <v>97</v>
      </c>
      <c r="F1223" s="21">
        <f t="shared" si="346"/>
        <v>-2.7777777777778172E-2</v>
      </c>
      <c r="G1223" s="5">
        <f t="shared" si="347"/>
        <v>48.5</v>
      </c>
      <c r="H1223" s="5">
        <f t="shared" si="348"/>
        <v>-16533.831054668419</v>
      </c>
      <c r="I1223">
        <f>SUM($D$4:D1223)</f>
        <v>10861.805555555555</v>
      </c>
      <c r="J1223">
        <f t="shared" si="349"/>
        <v>26.944444444445253</v>
      </c>
      <c r="K1223">
        <f>Data!$B$4*9.81*0.012</f>
        <v>166.57380000000003</v>
      </c>
      <c r="L1223" s="22">
        <f t="shared" si="350"/>
        <v>293.38046083333325</v>
      </c>
      <c r="M1223" s="22">
        <f>SUM($L$4:L1223)</f>
        <v>62066.451837408356</v>
      </c>
      <c r="N1223" s="22">
        <f t="shared" si="351"/>
        <v>62.066451837408358</v>
      </c>
      <c r="O1223">
        <f>Data!$B$4*F1223</f>
        <v>-39.305555555556111</v>
      </c>
      <c r="P1223" s="23">
        <f t="shared" si="352"/>
        <v>420.64870527777714</v>
      </c>
      <c r="Q1223" s="23">
        <f>SUM($P$4:P1223)/10000</f>
        <v>30.343252950407507</v>
      </c>
      <c r="R1223" s="21">
        <f t="shared" si="353"/>
        <v>0</v>
      </c>
      <c r="S1223">
        <f t="shared" si="354"/>
        <v>0</v>
      </c>
      <c r="T1223">
        <f>SUM($S$4:S1223)</f>
        <v>5177535.3149486454</v>
      </c>
      <c r="U1223">
        <f t="shared" si="355"/>
        <v>1.4382042541524016</v>
      </c>
      <c r="V1223" s="21">
        <f t="shared" si="356"/>
        <v>0</v>
      </c>
      <c r="W1223">
        <f t="shared" si="357"/>
        <v>0</v>
      </c>
      <c r="Y1223">
        <f>SUM($W$4:W1223)</f>
        <v>-1685205.8020901468</v>
      </c>
      <c r="Z1223">
        <f t="shared" si="344"/>
        <v>0.46811272280281857</v>
      </c>
      <c r="AA1223">
        <f t="shared" si="358"/>
        <v>11.334145669984549</v>
      </c>
      <c r="AB1223">
        <f t="shared" si="342"/>
        <v>0</v>
      </c>
      <c r="AC1223">
        <f t="shared" si="359"/>
        <v>-1.0596122685185423</v>
      </c>
      <c r="AD1223">
        <f t="shared" si="343"/>
        <v>0</v>
      </c>
      <c r="AE1223">
        <f>SUM($AD$4:AD1223)/3600</f>
        <v>0.37449017824225506</v>
      </c>
    </row>
    <row r="1224" spans="1:31" x14ac:dyDescent="0.3">
      <c r="A1224" s="11" t="s">
        <v>25</v>
      </c>
      <c r="B1224" s="11">
        <v>1220</v>
      </c>
      <c r="C1224" s="11">
        <v>198</v>
      </c>
      <c r="D1224" s="3">
        <f t="shared" si="345"/>
        <v>26.916666666666668</v>
      </c>
      <c r="E1224" s="12">
        <v>96.9</v>
      </c>
      <c r="F1224" s="21">
        <f t="shared" si="346"/>
        <v>-2.7777777777776198E-2</v>
      </c>
      <c r="G1224" s="5">
        <f t="shared" si="347"/>
        <v>48.45</v>
      </c>
      <c r="H1224" s="5">
        <f t="shared" si="348"/>
        <v>-16510.067058916204</v>
      </c>
      <c r="I1224">
        <f>SUM($D$4:D1224)</f>
        <v>10888.722222222221</v>
      </c>
      <c r="J1224">
        <f t="shared" si="349"/>
        <v>26.91666666666606</v>
      </c>
      <c r="K1224">
        <f>Data!$B$4*9.81*0.012</f>
        <v>166.57380000000003</v>
      </c>
      <c r="L1224" s="22">
        <f t="shared" si="350"/>
        <v>292.77586447499999</v>
      </c>
      <c r="M1224" s="22">
        <f>SUM($L$4:L1224)</f>
        <v>62359.227701883356</v>
      </c>
      <c r="N1224" s="22">
        <f t="shared" si="351"/>
        <v>62.359227701883356</v>
      </c>
      <c r="O1224">
        <f>Data!$B$4*F1224</f>
        <v>-39.305555555553319</v>
      </c>
      <c r="P1224" s="23">
        <f t="shared" si="352"/>
        <v>420.04410891944673</v>
      </c>
      <c r="Q1224" s="23">
        <f>SUM($P$4:P1224)/10000</f>
        <v>30.385257361299452</v>
      </c>
      <c r="R1224" s="21">
        <f t="shared" si="353"/>
        <v>0</v>
      </c>
      <c r="S1224">
        <f t="shared" si="354"/>
        <v>0</v>
      </c>
      <c r="T1224">
        <f>SUM($S$4:S1224)</f>
        <v>5177535.3149486454</v>
      </c>
      <c r="U1224">
        <f t="shared" si="355"/>
        <v>1.4382042541524016</v>
      </c>
      <c r="V1224" s="21">
        <f t="shared" si="356"/>
        <v>0</v>
      </c>
      <c r="W1224">
        <f t="shared" si="357"/>
        <v>0</v>
      </c>
      <c r="Y1224">
        <f>SUM($W$4:W1224)</f>
        <v>-1685205.8020901468</v>
      </c>
      <c r="Z1224">
        <f t="shared" si="344"/>
        <v>0.46811272280281857</v>
      </c>
      <c r="AA1224">
        <f t="shared" si="358"/>
        <v>11.306187265081775</v>
      </c>
      <c r="AB1224">
        <f t="shared" si="342"/>
        <v>0</v>
      </c>
      <c r="AC1224">
        <f t="shared" si="359"/>
        <v>-1.0585204475307968</v>
      </c>
      <c r="AD1224">
        <f t="shared" si="343"/>
        <v>0</v>
      </c>
      <c r="AE1224">
        <f>SUM($AD$4:AD1224)/3600</f>
        <v>0.37449017824225506</v>
      </c>
    </row>
    <row r="1225" spans="1:31" x14ac:dyDescent="0.3">
      <c r="A1225" s="11" t="s">
        <v>25</v>
      </c>
      <c r="B1225" s="11">
        <v>1221</v>
      </c>
      <c r="C1225" s="11">
        <v>199</v>
      </c>
      <c r="D1225" s="3">
        <f t="shared" si="345"/>
        <v>26.861111111111111</v>
      </c>
      <c r="E1225" s="12">
        <v>96.7</v>
      </c>
      <c r="F1225" s="21">
        <f t="shared" si="346"/>
        <v>-4.1666666666666269E-2</v>
      </c>
      <c r="G1225" s="5">
        <f t="shared" si="347"/>
        <v>48.35</v>
      </c>
      <c r="H1225" s="5">
        <f t="shared" si="348"/>
        <v>-23535.223880171685</v>
      </c>
      <c r="I1225">
        <f>SUM($D$4:D1225)</f>
        <v>10915.583333333332</v>
      </c>
      <c r="J1225">
        <f t="shared" si="349"/>
        <v>26.861111111111313</v>
      </c>
      <c r="K1225">
        <f>Data!$B$4*9.81*0.012</f>
        <v>166.57380000000003</v>
      </c>
      <c r="L1225" s="22">
        <f t="shared" si="350"/>
        <v>291.5685426083333</v>
      </c>
      <c r="M1225" s="22">
        <f>SUM($L$4:L1225)</f>
        <v>62650.796244491692</v>
      </c>
      <c r="N1225" s="22">
        <f t="shared" si="351"/>
        <v>62.650796244491694</v>
      </c>
      <c r="O1225">
        <f>Data!$B$4*F1225</f>
        <v>-58.958333333332767</v>
      </c>
      <c r="P1225" s="23">
        <f t="shared" si="352"/>
        <v>399.18400927500062</v>
      </c>
      <c r="Q1225" s="23">
        <f>SUM($P$4:P1225)/10000</f>
        <v>30.425175762226949</v>
      </c>
      <c r="R1225" s="21">
        <f t="shared" si="353"/>
        <v>0</v>
      </c>
      <c r="S1225">
        <f t="shared" si="354"/>
        <v>0</v>
      </c>
      <c r="T1225">
        <f>SUM($S$4:S1225)</f>
        <v>5177535.3149486454</v>
      </c>
      <c r="U1225">
        <f t="shared" si="355"/>
        <v>1.4382042541524016</v>
      </c>
      <c r="V1225" s="21">
        <f t="shared" si="356"/>
        <v>0</v>
      </c>
      <c r="W1225">
        <f t="shared" si="357"/>
        <v>0</v>
      </c>
      <c r="Y1225">
        <f>SUM($W$4:W1225)</f>
        <v>-1685205.8020901468</v>
      </c>
      <c r="Z1225">
        <f t="shared" si="344"/>
        <v>0.46811272280281857</v>
      </c>
      <c r="AA1225">
        <f t="shared" si="358"/>
        <v>10.722526026914601</v>
      </c>
      <c r="AB1225">
        <f t="shared" si="342"/>
        <v>0</v>
      </c>
      <c r="AC1225">
        <f t="shared" si="359"/>
        <v>-2.1137654320987584</v>
      </c>
      <c r="AD1225">
        <f t="shared" si="343"/>
        <v>0</v>
      </c>
      <c r="AE1225">
        <f>SUM($AD$4:AD1225)/3600</f>
        <v>0.37449017824225506</v>
      </c>
    </row>
    <row r="1226" spans="1:31" x14ac:dyDescent="0.3">
      <c r="A1226" s="11" t="s">
        <v>25</v>
      </c>
      <c r="B1226" s="11">
        <v>1222</v>
      </c>
      <c r="C1226" s="11">
        <v>200</v>
      </c>
      <c r="D1226" s="3">
        <f t="shared" si="345"/>
        <v>26.777777777777779</v>
      </c>
      <c r="E1226" s="12">
        <v>96.4</v>
      </c>
      <c r="F1226" s="21">
        <f t="shared" si="346"/>
        <v>-6.9444444444444448E-2</v>
      </c>
      <c r="G1226" s="5">
        <f t="shared" si="347"/>
        <v>48.2</v>
      </c>
      <c r="H1226" s="5">
        <f t="shared" si="348"/>
        <v>-35185.561769645072</v>
      </c>
      <c r="I1226">
        <f>SUM($D$4:D1226)</f>
        <v>10942.361111111109</v>
      </c>
      <c r="J1226">
        <f t="shared" si="349"/>
        <v>26.777777777777374</v>
      </c>
      <c r="K1226">
        <f>Data!$B$4*9.81*0.012</f>
        <v>166.57380000000003</v>
      </c>
      <c r="L1226" s="22">
        <f t="shared" si="350"/>
        <v>289.76223693333333</v>
      </c>
      <c r="M1226" s="22">
        <f>SUM($L$4:L1226)</f>
        <v>62940.558481425025</v>
      </c>
      <c r="N1226" s="22">
        <f t="shared" si="351"/>
        <v>62.940558481425022</v>
      </c>
      <c r="O1226">
        <f>Data!$B$4*F1226</f>
        <v>-98.2638888888889</v>
      </c>
      <c r="P1226" s="23">
        <f t="shared" si="352"/>
        <v>358.07214804444448</v>
      </c>
      <c r="Q1226" s="23">
        <f>SUM($P$4:P1226)/10000</f>
        <v>30.460982977031392</v>
      </c>
      <c r="R1226" s="21">
        <f t="shared" si="353"/>
        <v>0</v>
      </c>
      <c r="S1226">
        <f t="shared" si="354"/>
        <v>0</v>
      </c>
      <c r="T1226">
        <f>SUM($S$4:S1226)</f>
        <v>5177535.3149486454</v>
      </c>
      <c r="U1226">
        <f t="shared" si="355"/>
        <v>1.4382042541524016</v>
      </c>
      <c r="V1226" s="21">
        <f t="shared" si="356"/>
        <v>0</v>
      </c>
      <c r="W1226">
        <f t="shared" si="357"/>
        <v>0</v>
      </c>
      <c r="Y1226">
        <f>SUM($W$4:W1226)</f>
        <v>-1685205.8020901468</v>
      </c>
      <c r="Z1226">
        <f t="shared" si="344"/>
        <v>0.46811272280281857</v>
      </c>
      <c r="AA1226">
        <f t="shared" si="358"/>
        <v>9.5883764087456811</v>
      </c>
      <c r="AB1226">
        <f t="shared" si="342"/>
        <v>0</v>
      </c>
      <c r="AC1226">
        <f t="shared" si="359"/>
        <v>-3.1624594907407291</v>
      </c>
      <c r="AD1226">
        <f t="shared" si="343"/>
        <v>0</v>
      </c>
      <c r="AE1226">
        <f>SUM($AD$4:AD1226)/3600</f>
        <v>0.37449017824225506</v>
      </c>
    </row>
    <row r="1227" spans="1:31" x14ac:dyDescent="0.3">
      <c r="A1227" s="11" t="s">
        <v>25</v>
      </c>
      <c r="B1227" s="11">
        <v>1223</v>
      </c>
      <c r="C1227" s="11">
        <v>201</v>
      </c>
      <c r="D1227" s="3">
        <f t="shared" si="345"/>
        <v>26.694444444444443</v>
      </c>
      <c r="E1227" s="12">
        <v>96.1</v>
      </c>
      <c r="F1227" s="21">
        <f t="shared" si="346"/>
        <v>-8.3333333333334522E-2</v>
      </c>
      <c r="G1227" s="5">
        <f t="shared" si="347"/>
        <v>48.05</v>
      </c>
      <c r="H1227" s="5">
        <f t="shared" si="348"/>
        <v>-39692.952346288563</v>
      </c>
      <c r="I1227">
        <f>SUM($D$4:D1227)</f>
        <v>10969.055555555555</v>
      </c>
      <c r="J1227">
        <f t="shared" si="349"/>
        <v>26.694444444445253</v>
      </c>
      <c r="K1227">
        <f>Data!$B$4*9.81*0.012</f>
        <v>166.57380000000003</v>
      </c>
      <c r="L1227" s="22">
        <f t="shared" si="350"/>
        <v>287.96154380833326</v>
      </c>
      <c r="M1227" s="22">
        <f>SUM($L$4:L1227)</f>
        <v>63228.52002523336</v>
      </c>
      <c r="N1227" s="22">
        <f t="shared" si="351"/>
        <v>63.228520025233358</v>
      </c>
      <c r="O1227">
        <f>Data!$B$4*F1227</f>
        <v>-117.91666666666835</v>
      </c>
      <c r="P1227" s="23">
        <f t="shared" si="352"/>
        <v>336.61867714166499</v>
      </c>
      <c r="Q1227" s="23">
        <f>SUM($P$4:P1227)/10000</f>
        <v>30.494644844745558</v>
      </c>
      <c r="R1227" s="21">
        <f t="shared" si="353"/>
        <v>0</v>
      </c>
      <c r="S1227">
        <f t="shared" si="354"/>
        <v>0</v>
      </c>
      <c r="T1227">
        <f>SUM($S$4:S1227)</f>
        <v>5177535.3149486454</v>
      </c>
      <c r="U1227">
        <f t="shared" si="355"/>
        <v>1.4382042541524016</v>
      </c>
      <c r="V1227" s="21">
        <f t="shared" si="356"/>
        <v>0</v>
      </c>
      <c r="W1227">
        <f t="shared" si="357"/>
        <v>0</v>
      </c>
      <c r="Y1227">
        <f>SUM($W$4:W1227)</f>
        <v>-1685205.8020901468</v>
      </c>
      <c r="Z1227">
        <f t="shared" si="344"/>
        <v>0.46811272280281857</v>
      </c>
      <c r="AA1227">
        <f t="shared" si="358"/>
        <v>8.9858485759205564</v>
      </c>
      <c r="AB1227">
        <f t="shared" si="342"/>
        <v>0</v>
      </c>
      <c r="AC1227">
        <f t="shared" si="359"/>
        <v>-3.1526331018519027</v>
      </c>
      <c r="AD1227">
        <f t="shared" si="343"/>
        <v>0</v>
      </c>
      <c r="AE1227">
        <f>SUM($AD$4:AD1227)/3600</f>
        <v>0.37449017824225506</v>
      </c>
    </row>
    <row r="1228" spans="1:31" x14ac:dyDescent="0.3">
      <c r="A1228" s="11" t="s">
        <v>25</v>
      </c>
      <c r="B1228" s="11">
        <v>1224</v>
      </c>
      <c r="C1228" s="11">
        <v>202</v>
      </c>
      <c r="D1228" s="3">
        <f t="shared" si="345"/>
        <v>26.583333333333332</v>
      </c>
      <c r="E1228" s="12">
        <v>95.7</v>
      </c>
      <c r="F1228" s="21">
        <f t="shared" si="346"/>
        <v>-9.7222222222222612E-2</v>
      </c>
      <c r="G1228" s="5">
        <f t="shared" si="347"/>
        <v>47.85</v>
      </c>
      <c r="H1228" s="5">
        <f t="shared" si="348"/>
        <v>-43275.729947939719</v>
      </c>
      <c r="I1228">
        <f>SUM($D$4:D1228)</f>
        <v>10995.638888888889</v>
      </c>
      <c r="J1228">
        <f t="shared" si="349"/>
        <v>26.58333333333394</v>
      </c>
      <c r="K1228">
        <f>Data!$B$4*9.81*0.012</f>
        <v>166.57380000000003</v>
      </c>
      <c r="L1228" s="22">
        <f t="shared" si="350"/>
        <v>285.56935027499998</v>
      </c>
      <c r="M1228" s="22">
        <f>SUM($L$4:L1228)</f>
        <v>63514.08937550836</v>
      </c>
      <c r="N1228" s="22">
        <f t="shared" si="351"/>
        <v>63.514089375508362</v>
      </c>
      <c r="O1228">
        <f>Data!$B$4*F1228</f>
        <v>-137.569444444445</v>
      </c>
      <c r="P1228" s="23">
        <f t="shared" si="352"/>
        <v>314.57370583055501</v>
      </c>
      <c r="Q1228" s="23">
        <f>SUM($P$4:P1228)/10000</f>
        <v>30.526102215328613</v>
      </c>
      <c r="R1228" s="21">
        <f t="shared" si="353"/>
        <v>0</v>
      </c>
      <c r="S1228">
        <f t="shared" si="354"/>
        <v>0</v>
      </c>
      <c r="T1228">
        <f>SUM($S$4:S1228)</f>
        <v>5177535.3149486454</v>
      </c>
      <c r="U1228">
        <f t="shared" si="355"/>
        <v>1.4382042541524016</v>
      </c>
      <c r="V1228" s="21">
        <f t="shared" si="356"/>
        <v>0</v>
      </c>
      <c r="W1228">
        <f t="shared" si="357"/>
        <v>0</v>
      </c>
      <c r="Y1228">
        <f>SUM($W$4:W1228)</f>
        <v>-1685205.8020901468</v>
      </c>
      <c r="Z1228">
        <f t="shared" si="344"/>
        <v>0.46811272280281857</v>
      </c>
      <c r="AA1228">
        <f t="shared" si="358"/>
        <v>8.3624176799955876</v>
      </c>
      <c r="AB1228">
        <f t="shared" si="342"/>
        <v>0</v>
      </c>
      <c r="AC1228">
        <f t="shared" si="359"/>
        <v>-4.1882253086419707</v>
      </c>
      <c r="AD1228">
        <f t="shared" si="343"/>
        <v>0</v>
      </c>
      <c r="AE1228">
        <f>SUM($AD$4:AD1228)/3600</f>
        <v>0.37449017824225506</v>
      </c>
    </row>
    <row r="1229" spans="1:31" x14ac:dyDescent="0.3">
      <c r="A1229" s="11" t="s">
        <v>25</v>
      </c>
      <c r="B1229" s="11">
        <v>1225</v>
      </c>
      <c r="C1229" s="11">
        <v>203</v>
      </c>
      <c r="D1229" s="3">
        <f t="shared" si="345"/>
        <v>26.527777777777779</v>
      </c>
      <c r="E1229" s="12">
        <v>95.5</v>
      </c>
      <c r="F1229" s="21">
        <f t="shared" si="346"/>
        <v>-8.3333333333332538E-2</v>
      </c>
      <c r="G1229" s="5">
        <f t="shared" si="347"/>
        <v>47.75</v>
      </c>
      <c r="H1229" s="5">
        <f t="shared" si="348"/>
        <v>-39270.274323871286</v>
      </c>
      <c r="I1229">
        <f>SUM($D$4:D1229)</f>
        <v>11022.166666666666</v>
      </c>
      <c r="J1229">
        <f t="shared" si="349"/>
        <v>26.527777777777374</v>
      </c>
      <c r="K1229">
        <f>Data!$B$4*9.81*0.012</f>
        <v>166.57380000000003</v>
      </c>
      <c r="L1229" s="22">
        <f t="shared" si="350"/>
        <v>284.37699520833331</v>
      </c>
      <c r="M1229" s="22">
        <f>SUM($L$4:L1229)</f>
        <v>63798.466370716691</v>
      </c>
      <c r="N1229" s="22">
        <f t="shared" si="351"/>
        <v>63.798466370716689</v>
      </c>
      <c r="O1229">
        <f>Data!$B$4*F1229</f>
        <v>-117.91666666666553</v>
      </c>
      <c r="P1229" s="23">
        <f t="shared" si="352"/>
        <v>333.03412854166783</v>
      </c>
      <c r="Q1229" s="23">
        <f>SUM($P$4:P1229)/10000</f>
        <v>30.55940562818278</v>
      </c>
      <c r="R1229" s="21">
        <f t="shared" si="353"/>
        <v>0</v>
      </c>
      <c r="S1229">
        <f t="shared" si="354"/>
        <v>0</v>
      </c>
      <c r="T1229">
        <f>SUM($S$4:S1229)</f>
        <v>5177535.3149486454</v>
      </c>
      <c r="U1229">
        <f t="shared" si="355"/>
        <v>1.4382042541524016</v>
      </c>
      <c r="V1229" s="21">
        <f t="shared" si="356"/>
        <v>0</v>
      </c>
      <c r="W1229">
        <f t="shared" si="357"/>
        <v>0</v>
      </c>
      <c r="Y1229">
        <f>SUM($W$4:W1229)</f>
        <v>-1685205.8020901468</v>
      </c>
      <c r="Z1229">
        <f t="shared" si="344"/>
        <v>0.46811272280281857</v>
      </c>
      <c r="AA1229">
        <f t="shared" si="358"/>
        <v>8.8346553543692448</v>
      </c>
      <c r="AB1229">
        <f t="shared" ref="AB1229:AB1292" si="360">IF(P1229&lt;-0.000001,1,0)</f>
        <v>0</v>
      </c>
      <c r="AC1229">
        <f t="shared" si="359"/>
        <v>-2.0875617283950341</v>
      </c>
      <c r="AD1229">
        <f t="shared" si="343"/>
        <v>0</v>
      </c>
      <c r="AE1229">
        <f>SUM($AD$4:AD1229)/3600</f>
        <v>0.37449017824225506</v>
      </c>
    </row>
    <row r="1230" spans="1:31" x14ac:dyDescent="0.3">
      <c r="A1230" s="11" t="s">
        <v>25</v>
      </c>
      <c r="B1230" s="11">
        <v>1226</v>
      </c>
      <c r="C1230" s="11">
        <v>204</v>
      </c>
      <c r="D1230" s="3">
        <f t="shared" si="345"/>
        <v>26.472222222222221</v>
      </c>
      <c r="E1230" s="12">
        <v>95.3</v>
      </c>
      <c r="F1230" s="21">
        <f t="shared" si="346"/>
        <v>-5.5555555555556344E-2</v>
      </c>
      <c r="G1230" s="5">
        <f t="shared" si="347"/>
        <v>47.65</v>
      </c>
      <c r="H1230" s="5">
        <f t="shared" si="348"/>
        <v>-29176.500013809735</v>
      </c>
      <c r="I1230">
        <f>SUM($D$4:D1230)</f>
        <v>11048.638888888889</v>
      </c>
      <c r="J1230">
        <f t="shared" si="349"/>
        <v>26.472222222222626</v>
      </c>
      <c r="K1230">
        <f>Data!$B$4*9.81*0.012</f>
        <v>166.57380000000003</v>
      </c>
      <c r="L1230" s="22">
        <f t="shared" si="350"/>
        <v>283.18713460833328</v>
      </c>
      <c r="M1230" s="22">
        <f>SUM($L$4:L1230)</f>
        <v>64081.653505325026</v>
      </c>
      <c r="N1230" s="22">
        <f t="shared" si="351"/>
        <v>64.081653505325022</v>
      </c>
      <c r="O1230">
        <f>Data!$B$4*F1230</f>
        <v>-78.611111111112223</v>
      </c>
      <c r="P1230" s="23">
        <f t="shared" si="352"/>
        <v>371.14982349722106</v>
      </c>
      <c r="Q1230" s="23">
        <f>SUM($P$4:P1230)/10000</f>
        <v>30.596520610532501</v>
      </c>
      <c r="R1230" s="21">
        <f t="shared" si="353"/>
        <v>0</v>
      </c>
      <c r="S1230">
        <f t="shared" si="354"/>
        <v>0</v>
      </c>
      <c r="T1230">
        <f>SUM($S$4:S1230)</f>
        <v>5177535.3149486454</v>
      </c>
      <c r="U1230">
        <f t="shared" si="355"/>
        <v>1.4382042541524016</v>
      </c>
      <c r="V1230" s="21">
        <f t="shared" si="356"/>
        <v>0</v>
      </c>
      <c r="W1230">
        <f t="shared" si="357"/>
        <v>0</v>
      </c>
      <c r="Y1230">
        <f>SUM($W$4:W1230)</f>
        <v>-1685205.8020901468</v>
      </c>
      <c r="Z1230">
        <f t="shared" si="344"/>
        <v>0.46811272280281857</v>
      </c>
      <c r="AA1230">
        <f t="shared" si="358"/>
        <v>9.8251606053569898</v>
      </c>
      <c r="AB1230">
        <f t="shared" si="360"/>
        <v>0</v>
      </c>
      <c r="AC1230">
        <f t="shared" si="359"/>
        <v>-2.0831944444444535</v>
      </c>
      <c r="AD1230">
        <f t="shared" si="343"/>
        <v>0</v>
      </c>
      <c r="AE1230">
        <f>SUM($AD$4:AD1230)/3600</f>
        <v>0.37449017824225506</v>
      </c>
    </row>
    <row r="1231" spans="1:31" x14ac:dyDescent="0.3">
      <c r="A1231" s="11" t="s">
        <v>25</v>
      </c>
      <c r="B1231" s="11">
        <v>1227</v>
      </c>
      <c r="C1231" s="11">
        <v>205</v>
      </c>
      <c r="D1231" s="3">
        <f t="shared" si="345"/>
        <v>26.444444444444443</v>
      </c>
      <c r="E1231" s="12">
        <v>95.2</v>
      </c>
      <c r="F1231" s="21">
        <f t="shared" si="346"/>
        <v>-4.1666666666666269E-2</v>
      </c>
      <c r="G1231" s="5">
        <f t="shared" si="347"/>
        <v>47.6</v>
      </c>
      <c r="H1231" s="5">
        <f t="shared" si="348"/>
        <v>-23006.049085666476</v>
      </c>
      <c r="I1231">
        <f>SUM($D$4:D1231)</f>
        <v>11075.083333333334</v>
      </c>
      <c r="J1231">
        <f t="shared" si="349"/>
        <v>26.444444444445253</v>
      </c>
      <c r="K1231">
        <f>Data!$B$4*9.81*0.012</f>
        <v>166.57380000000003</v>
      </c>
      <c r="L1231" s="22">
        <f t="shared" si="350"/>
        <v>282.59313973333326</v>
      </c>
      <c r="M1231" s="22">
        <f>SUM($L$4:L1231)</f>
        <v>64364.24664505836</v>
      </c>
      <c r="N1231" s="22">
        <f t="shared" si="351"/>
        <v>64.364246645058358</v>
      </c>
      <c r="O1231">
        <f>Data!$B$4*F1231</f>
        <v>-58.958333333332767</v>
      </c>
      <c r="P1231" s="23">
        <f t="shared" si="352"/>
        <v>390.20860640000052</v>
      </c>
      <c r="Q1231" s="23">
        <f>SUM($P$4:P1231)/10000</f>
        <v>30.635541471172502</v>
      </c>
      <c r="R1231" s="21">
        <f t="shared" si="353"/>
        <v>0</v>
      </c>
      <c r="S1231">
        <f t="shared" si="354"/>
        <v>0</v>
      </c>
      <c r="T1231">
        <f>SUM($S$4:S1231)</f>
        <v>5177535.3149486454</v>
      </c>
      <c r="U1231">
        <f t="shared" si="355"/>
        <v>1.4382042541524016</v>
      </c>
      <c r="V1231" s="21">
        <f t="shared" si="356"/>
        <v>0</v>
      </c>
      <c r="W1231">
        <f t="shared" si="357"/>
        <v>0</v>
      </c>
      <c r="Y1231">
        <f>SUM($W$4:W1231)</f>
        <v>-1685205.8020901468</v>
      </c>
      <c r="Z1231">
        <f t="shared" si="344"/>
        <v>0.46811272280281857</v>
      </c>
      <c r="AA1231">
        <f t="shared" si="358"/>
        <v>10.318849813688901</v>
      </c>
      <c r="AB1231">
        <f t="shared" si="360"/>
        <v>0</v>
      </c>
      <c r="AC1231">
        <f t="shared" si="359"/>
        <v>-1.0399594907408094</v>
      </c>
      <c r="AD1231">
        <f t="shared" si="343"/>
        <v>0</v>
      </c>
      <c r="AE1231">
        <f>SUM($AD$4:AD1231)/3600</f>
        <v>0.37449017824225506</v>
      </c>
    </row>
    <row r="1232" spans="1:31" x14ac:dyDescent="0.3">
      <c r="A1232" s="11" t="s">
        <v>25</v>
      </c>
      <c r="B1232" s="11">
        <v>1228</v>
      </c>
      <c r="C1232" s="11">
        <v>206</v>
      </c>
      <c r="D1232" s="3">
        <f t="shared" si="345"/>
        <v>26.388888888888889</v>
      </c>
      <c r="E1232" s="12">
        <v>95</v>
      </c>
      <c r="F1232" s="21">
        <f t="shared" si="346"/>
        <v>-4.1666666666666269E-2</v>
      </c>
      <c r="G1232" s="5">
        <f t="shared" si="347"/>
        <v>47.5</v>
      </c>
      <c r="H1232" s="5">
        <f t="shared" si="348"/>
        <v>-22936.117492187317</v>
      </c>
      <c r="I1232">
        <f>SUM($D$4:D1232)</f>
        <v>11101.472222222223</v>
      </c>
      <c r="J1232">
        <f t="shared" si="349"/>
        <v>26.388888888888687</v>
      </c>
      <c r="K1232">
        <f>Data!$B$4*9.81*0.012</f>
        <v>166.57380000000003</v>
      </c>
      <c r="L1232" s="22">
        <f t="shared" si="350"/>
        <v>281.40702083333332</v>
      </c>
      <c r="M1232" s="22">
        <f>SUM($L$4:L1232)</f>
        <v>64645.653665891696</v>
      </c>
      <c r="N1232" s="22">
        <f t="shared" si="351"/>
        <v>64.6456536658917</v>
      </c>
      <c r="O1232">
        <f>Data!$B$4*F1232</f>
        <v>-58.958333333332767</v>
      </c>
      <c r="P1232" s="23">
        <f t="shared" si="352"/>
        <v>389.02248750000064</v>
      </c>
      <c r="Q1232" s="23">
        <f>SUM($P$4:P1232)/10000</f>
        <v>30.6744437199225</v>
      </c>
      <c r="R1232" s="21">
        <f t="shared" si="353"/>
        <v>0</v>
      </c>
      <c r="S1232">
        <f t="shared" si="354"/>
        <v>0</v>
      </c>
      <c r="T1232">
        <f>SUM($S$4:S1232)</f>
        <v>5177535.3149486454</v>
      </c>
      <c r="U1232">
        <f t="shared" si="355"/>
        <v>1.4382042541524016</v>
      </c>
      <c r="V1232" s="21">
        <f t="shared" si="356"/>
        <v>0</v>
      </c>
      <c r="W1232">
        <f t="shared" si="357"/>
        <v>0</v>
      </c>
      <c r="Y1232">
        <f>SUM($W$4:W1232)</f>
        <v>-1685205.8020901468</v>
      </c>
      <c r="Z1232">
        <f t="shared" si="344"/>
        <v>0.46811272280281857</v>
      </c>
      <c r="AA1232">
        <f t="shared" si="358"/>
        <v>10.265871197916685</v>
      </c>
      <c r="AB1232">
        <f t="shared" si="360"/>
        <v>0</v>
      </c>
      <c r="AC1232">
        <f t="shared" si="359"/>
        <v>-2.0766435185184617</v>
      </c>
      <c r="AD1232">
        <f t="shared" si="343"/>
        <v>0</v>
      </c>
      <c r="AE1232">
        <f>SUM($AD$4:AD1232)/3600</f>
        <v>0.37449017824225506</v>
      </c>
    </row>
    <row r="1233" spans="1:31" x14ac:dyDescent="0.3">
      <c r="A1233" s="11" t="s">
        <v>25</v>
      </c>
      <c r="B1233" s="11">
        <v>1229</v>
      </c>
      <c r="C1233" s="11">
        <v>207</v>
      </c>
      <c r="D1233" s="3">
        <f t="shared" si="345"/>
        <v>26.361111111111111</v>
      </c>
      <c r="E1233" s="12">
        <v>94.9</v>
      </c>
      <c r="F1233" s="21">
        <f t="shared" si="346"/>
        <v>-4.1666666666666269E-2</v>
      </c>
      <c r="G1233" s="5">
        <f t="shared" si="347"/>
        <v>47.45</v>
      </c>
      <c r="H1233" s="5">
        <f t="shared" si="348"/>
        <v>-22901.206846546687</v>
      </c>
      <c r="I1233">
        <f>SUM($D$4:D1233)</f>
        <v>11127.833333333334</v>
      </c>
      <c r="J1233">
        <f t="shared" si="349"/>
        <v>26.361111111111313</v>
      </c>
      <c r="K1233">
        <f>Data!$B$4*9.81*0.012</f>
        <v>166.57380000000003</v>
      </c>
      <c r="L1233" s="22">
        <f t="shared" si="350"/>
        <v>280.81489680833329</v>
      </c>
      <c r="M1233" s="22">
        <f>SUM($L$4:L1233)</f>
        <v>64926.468562700029</v>
      </c>
      <c r="N1233" s="22">
        <f t="shared" si="351"/>
        <v>64.926468562700023</v>
      </c>
      <c r="O1233">
        <f>Data!$B$4*F1233</f>
        <v>-58.958333333332767</v>
      </c>
      <c r="P1233" s="23">
        <f t="shared" si="352"/>
        <v>388.43036347500055</v>
      </c>
      <c r="Q1233" s="23">
        <f>SUM($P$4:P1233)/10000</f>
        <v>30.713286756270001</v>
      </c>
      <c r="R1233" s="21">
        <f t="shared" si="353"/>
        <v>0</v>
      </c>
      <c r="S1233">
        <f t="shared" si="354"/>
        <v>0</v>
      </c>
      <c r="T1233">
        <f>SUM($S$4:S1233)</f>
        <v>5177535.3149486454</v>
      </c>
      <c r="U1233">
        <f t="shared" si="355"/>
        <v>1.4382042541524016</v>
      </c>
      <c r="V1233" s="21">
        <f t="shared" si="356"/>
        <v>0</v>
      </c>
      <c r="W1233">
        <f t="shared" si="357"/>
        <v>0</v>
      </c>
      <c r="Y1233">
        <f>SUM($W$4:W1233)</f>
        <v>-1685205.8020901468</v>
      </c>
      <c r="Z1233">
        <f t="shared" si="344"/>
        <v>0.46811272280281857</v>
      </c>
      <c r="AA1233">
        <f t="shared" si="358"/>
        <v>10.239455970493763</v>
      </c>
      <c r="AB1233">
        <f t="shared" si="360"/>
        <v>0</v>
      </c>
      <c r="AC1233">
        <f t="shared" si="359"/>
        <v>-1.0366840277778135</v>
      </c>
      <c r="AD1233">
        <f t="shared" ref="AD1233:AD1296" si="361">W1233*0.8/1000*-1</f>
        <v>0</v>
      </c>
      <c r="AE1233">
        <f>SUM($AD$4:AD1233)/3600</f>
        <v>0.37449017824225506</v>
      </c>
    </row>
    <row r="1234" spans="1:31" x14ac:dyDescent="0.3">
      <c r="A1234" s="11" t="s">
        <v>25</v>
      </c>
      <c r="B1234" s="11">
        <v>1230</v>
      </c>
      <c r="C1234" s="11">
        <v>208</v>
      </c>
      <c r="D1234" s="3">
        <f t="shared" si="345"/>
        <v>26.305555555555557</v>
      </c>
      <c r="E1234" s="12">
        <v>94.7</v>
      </c>
      <c r="F1234" s="21">
        <f t="shared" si="346"/>
        <v>-4.1666666666666269E-2</v>
      </c>
      <c r="G1234" s="5">
        <f t="shared" si="347"/>
        <v>47.35</v>
      </c>
      <c r="H1234" s="5">
        <f t="shared" si="348"/>
        <v>-22831.49585746336</v>
      </c>
      <c r="I1234">
        <f>SUM($D$4:D1234)</f>
        <v>11154.138888888889</v>
      </c>
      <c r="J1234">
        <f t="shared" si="349"/>
        <v>26.305555555554747</v>
      </c>
      <c r="K1234">
        <f>Data!$B$4*9.81*0.012</f>
        <v>166.57380000000003</v>
      </c>
      <c r="L1234" s="22">
        <f t="shared" si="350"/>
        <v>279.63251960833333</v>
      </c>
      <c r="M1234" s="22">
        <f>SUM($L$4:L1234)</f>
        <v>65206.101082308363</v>
      </c>
      <c r="N1234" s="22">
        <f t="shared" si="351"/>
        <v>65.206101082308365</v>
      </c>
      <c r="O1234">
        <f>Data!$B$4*F1234</f>
        <v>-58.958333333332767</v>
      </c>
      <c r="P1234" s="23">
        <f t="shared" si="352"/>
        <v>387.24798627500064</v>
      </c>
      <c r="Q1234" s="23">
        <f>SUM($P$4:P1234)/10000</f>
        <v>30.7520115548975</v>
      </c>
      <c r="R1234" s="21">
        <f t="shared" si="353"/>
        <v>0</v>
      </c>
      <c r="S1234">
        <f t="shared" si="354"/>
        <v>0</v>
      </c>
      <c r="T1234">
        <f>SUM($S$4:S1234)</f>
        <v>5177535.3149486454</v>
      </c>
      <c r="U1234">
        <f t="shared" si="355"/>
        <v>1.4382042541524016</v>
      </c>
      <c r="V1234" s="21">
        <f t="shared" si="356"/>
        <v>0</v>
      </c>
      <c r="W1234">
        <f t="shared" si="357"/>
        <v>0</v>
      </c>
      <c r="Y1234">
        <f>SUM($W$4:W1234)</f>
        <v>-1685205.8020901468</v>
      </c>
      <c r="Z1234">
        <f t="shared" si="344"/>
        <v>0.46811272280281857</v>
      </c>
      <c r="AA1234">
        <f t="shared" si="358"/>
        <v>10.186773416734045</v>
      </c>
      <c r="AB1234">
        <f t="shared" si="360"/>
        <v>0</v>
      </c>
      <c r="AC1234">
        <f t="shared" si="359"/>
        <v>-2.0700925925924705</v>
      </c>
      <c r="AD1234">
        <f t="shared" si="361"/>
        <v>0</v>
      </c>
      <c r="AE1234">
        <f>SUM($AD$4:AD1234)/3600</f>
        <v>0.37449017824225506</v>
      </c>
    </row>
    <row r="1235" spans="1:31" x14ac:dyDescent="0.3">
      <c r="A1235" s="11" t="s">
        <v>25</v>
      </c>
      <c r="B1235" s="11">
        <v>1231</v>
      </c>
      <c r="C1235" s="11">
        <v>209</v>
      </c>
      <c r="D1235" s="3">
        <f t="shared" si="345"/>
        <v>26.25</v>
      </c>
      <c r="E1235" s="12">
        <v>94.5</v>
      </c>
      <c r="F1235" s="21">
        <f t="shared" si="346"/>
        <v>-5.5555555555556344E-2</v>
      </c>
      <c r="G1235" s="5">
        <f t="shared" si="347"/>
        <v>47.25</v>
      </c>
      <c r="H1235" s="5">
        <f t="shared" si="348"/>
        <v>-28804.315886439359</v>
      </c>
      <c r="I1235">
        <f>SUM($D$4:D1235)</f>
        <v>11180.388888888889</v>
      </c>
      <c r="J1235">
        <f t="shared" si="349"/>
        <v>26.25</v>
      </c>
      <c r="K1235">
        <f>Data!$B$4*9.81*0.012</f>
        <v>166.57380000000003</v>
      </c>
      <c r="L1235" s="22">
        <f t="shared" si="350"/>
        <v>278.45263687499994</v>
      </c>
      <c r="M1235" s="22">
        <f>SUM($L$4:L1235)</f>
        <v>65484.553719183365</v>
      </c>
      <c r="N1235" s="22">
        <f t="shared" si="351"/>
        <v>65.484553719183367</v>
      </c>
      <c r="O1235">
        <f>Data!$B$4*F1235</f>
        <v>-78.611111111112223</v>
      </c>
      <c r="P1235" s="23">
        <f t="shared" si="352"/>
        <v>366.41532576388772</v>
      </c>
      <c r="Q1235" s="23">
        <f>SUM($P$4:P1235)/10000</f>
        <v>30.788653087473886</v>
      </c>
      <c r="R1235" s="21">
        <f t="shared" si="353"/>
        <v>0</v>
      </c>
      <c r="S1235">
        <f t="shared" si="354"/>
        <v>0</v>
      </c>
      <c r="T1235">
        <f>SUM($S$4:S1235)</f>
        <v>5177535.3149486454</v>
      </c>
      <c r="U1235">
        <f t="shared" si="355"/>
        <v>1.4382042541524016</v>
      </c>
      <c r="V1235" s="21">
        <f t="shared" si="356"/>
        <v>0</v>
      </c>
      <c r="W1235">
        <f t="shared" si="357"/>
        <v>0</v>
      </c>
      <c r="Y1235">
        <f>SUM($W$4:W1235)</f>
        <v>-1685205.8020901468</v>
      </c>
      <c r="Z1235">
        <f t="shared" si="344"/>
        <v>0.46811272280281857</v>
      </c>
      <c r="AA1235">
        <f t="shared" si="358"/>
        <v>9.6184023013020532</v>
      </c>
      <c r="AB1235">
        <f t="shared" si="360"/>
        <v>0</v>
      </c>
      <c r="AC1235">
        <f t="shared" si="359"/>
        <v>-2.0657253086420506</v>
      </c>
      <c r="AD1235">
        <f t="shared" si="361"/>
        <v>0</v>
      </c>
      <c r="AE1235">
        <f>SUM($AD$4:AD1235)/3600</f>
        <v>0.37449017824225506</v>
      </c>
    </row>
    <row r="1236" spans="1:31" x14ac:dyDescent="0.3">
      <c r="A1236" s="11" t="s">
        <v>25</v>
      </c>
      <c r="B1236" s="11">
        <v>1232</v>
      </c>
      <c r="C1236" s="11">
        <v>210</v>
      </c>
      <c r="D1236" s="3">
        <f t="shared" si="345"/>
        <v>26.222222222222221</v>
      </c>
      <c r="E1236" s="12">
        <v>94.4</v>
      </c>
      <c r="F1236" s="21">
        <f t="shared" si="346"/>
        <v>-4.1666666666666269E-2</v>
      </c>
      <c r="G1236" s="5">
        <f t="shared" si="347"/>
        <v>47.2</v>
      </c>
      <c r="H1236" s="5">
        <f t="shared" si="348"/>
        <v>-22727.20512933315</v>
      </c>
      <c r="I1236">
        <f>SUM($D$4:D1236)</f>
        <v>11206.611111111111</v>
      </c>
      <c r="J1236">
        <f t="shared" si="349"/>
        <v>26.222222222222626</v>
      </c>
      <c r="K1236">
        <f>Data!$B$4*9.81*0.012</f>
        <v>166.57380000000003</v>
      </c>
      <c r="L1236" s="22">
        <f t="shared" si="350"/>
        <v>277.86363093333324</v>
      </c>
      <c r="M1236" s="22">
        <f>SUM($L$4:L1236)</f>
        <v>65762.417350116695</v>
      </c>
      <c r="N1236" s="22">
        <f t="shared" si="351"/>
        <v>65.762417350116692</v>
      </c>
      <c r="O1236">
        <f>Data!$B$4*F1236</f>
        <v>-58.958333333332767</v>
      </c>
      <c r="P1236" s="23">
        <f t="shared" si="352"/>
        <v>385.47909760000056</v>
      </c>
      <c r="Q1236" s="23">
        <f>SUM($P$4:P1236)/10000</f>
        <v>30.827200997233884</v>
      </c>
      <c r="R1236" s="21">
        <f t="shared" si="353"/>
        <v>0</v>
      </c>
      <c r="S1236">
        <f t="shared" si="354"/>
        <v>0</v>
      </c>
      <c r="T1236">
        <f>SUM($S$4:S1236)</f>
        <v>5177535.3149486454</v>
      </c>
      <c r="U1236">
        <f t="shared" si="355"/>
        <v>1.4382042541524016</v>
      </c>
      <c r="V1236" s="21">
        <f t="shared" si="356"/>
        <v>0</v>
      </c>
      <c r="W1236">
        <f t="shared" si="357"/>
        <v>0</v>
      </c>
      <c r="Y1236">
        <f>SUM($W$4:W1236)</f>
        <v>-1685205.8020901468</v>
      </c>
      <c r="Z1236">
        <f t="shared" si="344"/>
        <v>0.46811272280281857</v>
      </c>
      <c r="AA1236">
        <f t="shared" si="358"/>
        <v>10.108118559288902</v>
      </c>
      <c r="AB1236">
        <f t="shared" si="360"/>
        <v>0</v>
      </c>
      <c r="AC1236">
        <f t="shared" si="359"/>
        <v>-1.0312249228395676</v>
      </c>
      <c r="AD1236">
        <f t="shared" si="361"/>
        <v>0</v>
      </c>
      <c r="AE1236">
        <f>SUM($AD$4:AD1236)/3600</f>
        <v>0.37449017824225506</v>
      </c>
    </row>
    <row r="1237" spans="1:31" x14ac:dyDescent="0.3">
      <c r="A1237" s="11" t="s">
        <v>25</v>
      </c>
      <c r="B1237" s="11">
        <v>1233</v>
      </c>
      <c r="C1237" s="11">
        <v>211</v>
      </c>
      <c r="D1237" s="3">
        <f t="shared" si="345"/>
        <v>26.222222222222221</v>
      </c>
      <c r="E1237" s="12">
        <v>94.4</v>
      </c>
      <c r="F1237" s="21">
        <f t="shared" si="346"/>
        <v>-1.3888888888888099E-2</v>
      </c>
      <c r="G1237" s="5">
        <f t="shared" si="347"/>
        <v>47.2</v>
      </c>
      <c r="H1237" s="5">
        <f t="shared" si="348"/>
        <v>-8348.1983918760907</v>
      </c>
      <c r="I1237">
        <f>SUM($D$4:D1237)</f>
        <v>11232.833333333334</v>
      </c>
      <c r="J1237">
        <f t="shared" si="349"/>
        <v>26.222222222222626</v>
      </c>
      <c r="K1237">
        <f>Data!$B$4*9.81*0.012</f>
        <v>166.57380000000003</v>
      </c>
      <c r="L1237" s="22">
        <f t="shared" si="350"/>
        <v>277.86363093333324</v>
      </c>
      <c r="M1237" s="22">
        <f>SUM($L$4:L1237)</f>
        <v>66040.280981050033</v>
      </c>
      <c r="N1237" s="22">
        <f t="shared" si="351"/>
        <v>66.040280981050032</v>
      </c>
      <c r="O1237">
        <f>Data!$B$4*F1237</f>
        <v>-19.652777777776659</v>
      </c>
      <c r="P1237" s="23">
        <f t="shared" si="352"/>
        <v>424.78465315555667</v>
      </c>
      <c r="Q1237" s="23">
        <f>SUM($P$4:P1237)/10000</f>
        <v>30.869679462549438</v>
      </c>
      <c r="R1237" s="21">
        <f t="shared" si="353"/>
        <v>0</v>
      </c>
      <c r="S1237">
        <f t="shared" si="354"/>
        <v>0</v>
      </c>
      <c r="T1237">
        <f>SUM($S$4:S1237)</f>
        <v>5177535.3149486454</v>
      </c>
      <c r="U1237">
        <f t="shared" si="355"/>
        <v>1.4382042541524016</v>
      </c>
      <c r="V1237" s="21">
        <f t="shared" si="356"/>
        <v>0</v>
      </c>
      <c r="W1237">
        <f t="shared" si="357"/>
        <v>0</v>
      </c>
      <c r="Y1237">
        <f>SUM($W$4:W1237)</f>
        <v>-1685205.8020901468</v>
      </c>
      <c r="Z1237">
        <f t="shared" si="344"/>
        <v>0.46811272280281857</v>
      </c>
      <c r="AA1237">
        <f t="shared" si="358"/>
        <v>11.138797571634598</v>
      </c>
      <c r="AB1237">
        <f t="shared" si="360"/>
        <v>0</v>
      </c>
      <c r="AC1237">
        <f t="shared" si="359"/>
        <v>0</v>
      </c>
      <c r="AD1237">
        <f t="shared" si="361"/>
        <v>0</v>
      </c>
      <c r="AE1237">
        <f>SUM($AD$4:AD1237)/3600</f>
        <v>0.37449017824225506</v>
      </c>
    </row>
    <row r="1238" spans="1:31" x14ac:dyDescent="0.3">
      <c r="A1238" s="11" t="s">
        <v>25</v>
      </c>
      <c r="B1238" s="11">
        <v>1234</v>
      </c>
      <c r="C1238" s="11">
        <v>212</v>
      </c>
      <c r="D1238" s="3">
        <f t="shared" si="345"/>
        <v>26.194444444444443</v>
      </c>
      <c r="E1238" s="12">
        <v>94.3</v>
      </c>
      <c r="F1238" s="21">
        <f t="shared" si="346"/>
        <v>-1.3888888888890073E-2</v>
      </c>
      <c r="G1238" s="5">
        <f t="shared" si="347"/>
        <v>47.15</v>
      </c>
      <c r="H1238" s="5">
        <f t="shared" si="348"/>
        <v>-8336.6350447956229</v>
      </c>
      <c r="I1238">
        <f>SUM($D$4:D1238)</f>
        <v>11259.027777777779</v>
      </c>
      <c r="J1238">
        <f t="shared" si="349"/>
        <v>26.194444444445253</v>
      </c>
      <c r="K1238">
        <f>Data!$B$4*9.81*0.012</f>
        <v>166.57380000000003</v>
      </c>
      <c r="L1238" s="22">
        <f t="shared" si="350"/>
        <v>277.2752486083333</v>
      </c>
      <c r="M1238" s="22">
        <f>SUM($L$4:L1238)</f>
        <v>66317.556229658367</v>
      </c>
      <c r="N1238" s="22">
        <f t="shared" si="351"/>
        <v>66.317556229658365</v>
      </c>
      <c r="O1238">
        <f>Data!$B$4*F1238</f>
        <v>-19.652777777779452</v>
      </c>
      <c r="P1238" s="23">
        <f t="shared" si="352"/>
        <v>424.19627083055383</v>
      </c>
      <c r="Q1238" s="23">
        <f>SUM($P$4:P1238)/10000</f>
        <v>30.912099089632498</v>
      </c>
      <c r="R1238" s="21">
        <f t="shared" si="353"/>
        <v>0</v>
      </c>
      <c r="S1238">
        <f t="shared" si="354"/>
        <v>0</v>
      </c>
      <c r="T1238">
        <f>SUM($S$4:S1238)</f>
        <v>5177535.3149486454</v>
      </c>
      <c r="U1238">
        <f t="shared" si="355"/>
        <v>1.4382042541524016</v>
      </c>
      <c r="V1238" s="21">
        <f t="shared" si="356"/>
        <v>0</v>
      </c>
      <c r="W1238">
        <f t="shared" si="357"/>
        <v>0</v>
      </c>
      <c r="Y1238">
        <f>SUM($W$4:W1238)</f>
        <v>-1685205.8020901468</v>
      </c>
      <c r="Z1238">
        <f t="shared" si="344"/>
        <v>0.46811272280281857</v>
      </c>
      <c r="AA1238">
        <f t="shared" si="358"/>
        <v>11.111585649811452</v>
      </c>
      <c r="AB1238">
        <f t="shared" si="360"/>
        <v>0</v>
      </c>
      <c r="AC1238">
        <f t="shared" si="359"/>
        <v>-1.0301331018518223</v>
      </c>
      <c r="AD1238">
        <f t="shared" si="361"/>
        <v>0</v>
      </c>
      <c r="AE1238">
        <f>SUM($AD$4:AD1238)/3600</f>
        <v>0.37449017824225506</v>
      </c>
    </row>
    <row r="1239" spans="1:31" x14ac:dyDescent="0.3">
      <c r="A1239" s="11" t="s">
        <v>25</v>
      </c>
      <c r="B1239" s="11">
        <v>1235</v>
      </c>
      <c r="C1239" s="11">
        <v>213</v>
      </c>
      <c r="D1239" s="3">
        <f t="shared" si="345"/>
        <v>26.194444444444443</v>
      </c>
      <c r="E1239" s="12">
        <v>94.3</v>
      </c>
      <c r="F1239" s="21">
        <f t="shared" si="346"/>
        <v>-1.3888888888890073E-2</v>
      </c>
      <c r="G1239" s="5">
        <f t="shared" si="347"/>
        <v>47.15</v>
      </c>
      <c r="H1239" s="5">
        <f t="shared" si="348"/>
        <v>-8336.6350447956229</v>
      </c>
      <c r="I1239">
        <f>SUM($D$4:D1239)</f>
        <v>11285.222222222224</v>
      </c>
      <c r="J1239">
        <f t="shared" si="349"/>
        <v>26.194444444445253</v>
      </c>
      <c r="K1239">
        <f>Data!$B$4*9.81*0.012</f>
        <v>166.57380000000003</v>
      </c>
      <c r="L1239" s="22">
        <f t="shared" si="350"/>
        <v>277.2752486083333</v>
      </c>
      <c r="M1239" s="22">
        <f>SUM($L$4:L1239)</f>
        <v>66594.8314782667</v>
      </c>
      <c r="N1239" s="22">
        <f t="shared" si="351"/>
        <v>66.594831478266698</v>
      </c>
      <c r="O1239">
        <f>Data!$B$4*F1239</f>
        <v>-19.652777777779452</v>
      </c>
      <c r="P1239" s="23">
        <f t="shared" si="352"/>
        <v>424.19627083055383</v>
      </c>
      <c r="Q1239" s="23">
        <f>SUM($P$4:P1239)/10000</f>
        <v>30.954518716715555</v>
      </c>
      <c r="R1239" s="21">
        <f t="shared" si="353"/>
        <v>0</v>
      </c>
      <c r="S1239">
        <f t="shared" si="354"/>
        <v>0</v>
      </c>
      <c r="T1239">
        <f>SUM($S$4:S1239)</f>
        <v>5177535.3149486454</v>
      </c>
      <c r="U1239">
        <f t="shared" si="355"/>
        <v>1.4382042541524016</v>
      </c>
      <c r="V1239" s="21">
        <f t="shared" si="356"/>
        <v>0</v>
      </c>
      <c r="W1239">
        <f t="shared" si="357"/>
        <v>0</v>
      </c>
      <c r="Y1239">
        <f>SUM($W$4:W1239)</f>
        <v>-1685205.8020901468</v>
      </c>
      <c r="Z1239">
        <f t="shared" si="344"/>
        <v>0.46811272280281857</v>
      </c>
      <c r="AA1239">
        <f t="shared" si="358"/>
        <v>11.111585649811452</v>
      </c>
      <c r="AB1239">
        <f t="shared" si="360"/>
        <v>0</v>
      </c>
      <c r="AC1239">
        <f t="shared" si="359"/>
        <v>0</v>
      </c>
      <c r="AD1239">
        <f t="shared" si="361"/>
        <v>0</v>
      </c>
      <c r="AE1239">
        <f>SUM($AD$4:AD1239)/3600</f>
        <v>0.37449017824225506</v>
      </c>
    </row>
    <row r="1240" spans="1:31" x14ac:dyDescent="0.3">
      <c r="A1240" s="11" t="s">
        <v>25</v>
      </c>
      <c r="B1240" s="11">
        <v>1236</v>
      </c>
      <c r="C1240" s="11">
        <v>214</v>
      </c>
      <c r="D1240" s="3">
        <f t="shared" si="345"/>
        <v>26.138888888888886</v>
      </c>
      <c r="E1240" s="12">
        <v>94.1</v>
      </c>
      <c r="F1240" s="21">
        <f t="shared" si="346"/>
        <v>-2.7777777777778172E-2</v>
      </c>
      <c r="G1240" s="5">
        <f t="shared" si="347"/>
        <v>47.05</v>
      </c>
      <c r="H1240" s="5">
        <f t="shared" si="348"/>
        <v>-15854.626887296881</v>
      </c>
      <c r="I1240">
        <f>SUM($D$4:D1240)</f>
        <v>11311.361111111113</v>
      </c>
      <c r="J1240">
        <f t="shared" si="349"/>
        <v>26.138888888888687</v>
      </c>
      <c r="K1240">
        <f>Data!$B$4*9.81*0.012</f>
        <v>166.57380000000003</v>
      </c>
      <c r="L1240" s="22">
        <f t="shared" si="350"/>
        <v>276.10035480833324</v>
      </c>
      <c r="M1240" s="22">
        <f>SUM($L$4:L1240)</f>
        <v>66870.931833075039</v>
      </c>
      <c r="N1240" s="22">
        <f t="shared" si="351"/>
        <v>66.870931833075034</v>
      </c>
      <c r="O1240">
        <f>Data!$B$4*F1240</f>
        <v>-39.305555555556111</v>
      </c>
      <c r="P1240" s="23">
        <f t="shared" si="352"/>
        <v>403.36859925277713</v>
      </c>
      <c r="Q1240" s="23">
        <f>SUM($P$4:P1240)/10000</f>
        <v>30.994855576640834</v>
      </c>
      <c r="R1240" s="21">
        <f t="shared" si="353"/>
        <v>0</v>
      </c>
      <c r="S1240">
        <f t="shared" si="354"/>
        <v>0</v>
      </c>
      <c r="T1240">
        <f>SUM($S$4:S1240)</f>
        <v>5177535.3149486454</v>
      </c>
      <c r="U1240">
        <f t="shared" si="355"/>
        <v>1.4382042541524016</v>
      </c>
      <c r="V1240" s="21">
        <f t="shared" si="356"/>
        <v>0</v>
      </c>
      <c r="W1240">
        <f t="shared" si="357"/>
        <v>0</v>
      </c>
      <c r="Y1240">
        <f>SUM($W$4:W1240)</f>
        <v>-1685205.8020901468</v>
      </c>
      <c r="Z1240">
        <f t="shared" si="344"/>
        <v>0.46811272280281857</v>
      </c>
      <c r="AA1240">
        <f t="shared" si="358"/>
        <v>10.54360699713509</v>
      </c>
      <c r="AB1240">
        <f t="shared" si="360"/>
        <v>0</v>
      </c>
      <c r="AC1240">
        <f t="shared" si="359"/>
        <v>-2.056990740740809</v>
      </c>
      <c r="AD1240">
        <f t="shared" si="361"/>
        <v>0</v>
      </c>
      <c r="AE1240">
        <f>SUM($AD$4:AD1240)/3600</f>
        <v>0.37449017824225506</v>
      </c>
    </row>
    <row r="1241" spans="1:31" x14ac:dyDescent="0.3">
      <c r="A1241" s="11" t="s">
        <v>25</v>
      </c>
      <c r="B1241" s="11">
        <v>1237</v>
      </c>
      <c r="C1241" s="11">
        <v>215</v>
      </c>
      <c r="D1241" s="3">
        <f t="shared" si="345"/>
        <v>26.083333333333336</v>
      </c>
      <c r="E1241" s="12">
        <v>93.9</v>
      </c>
      <c r="F1241" s="21">
        <f t="shared" si="346"/>
        <v>-5.5555555555554373E-2</v>
      </c>
      <c r="G1241" s="5">
        <f t="shared" si="347"/>
        <v>46.95</v>
      </c>
      <c r="H1241" s="5">
        <f t="shared" si="348"/>
        <v>-28527.236765271908</v>
      </c>
      <c r="I1241">
        <f>SUM($D$4:D1241)</f>
        <v>11337.444444444447</v>
      </c>
      <c r="J1241">
        <f t="shared" si="349"/>
        <v>26.08333333333394</v>
      </c>
      <c r="K1241">
        <f>Data!$B$4*9.81*0.012</f>
        <v>166.57380000000003</v>
      </c>
      <c r="L1241" s="22">
        <f t="shared" si="350"/>
        <v>274.92795547500003</v>
      </c>
      <c r="M1241" s="22">
        <f>SUM($L$4:L1241)</f>
        <v>67145.859788550035</v>
      </c>
      <c r="N1241" s="22">
        <f t="shared" si="351"/>
        <v>67.145859788550041</v>
      </c>
      <c r="O1241">
        <f>Data!$B$4*F1241</f>
        <v>-78.611111111109437</v>
      </c>
      <c r="P1241" s="23">
        <f t="shared" si="352"/>
        <v>362.89064436389066</v>
      </c>
      <c r="Q1241" s="23">
        <f>SUM($P$4:P1241)/10000</f>
        <v>31.031144641077223</v>
      </c>
      <c r="R1241" s="21">
        <f t="shared" si="353"/>
        <v>0</v>
      </c>
      <c r="S1241">
        <f t="shared" si="354"/>
        <v>0</v>
      </c>
      <c r="T1241">
        <f>SUM($S$4:S1241)</f>
        <v>5177535.3149486454</v>
      </c>
      <c r="U1241">
        <f t="shared" si="355"/>
        <v>1.4382042541524016</v>
      </c>
      <c r="V1241" s="21">
        <f t="shared" si="356"/>
        <v>0</v>
      </c>
      <c r="W1241">
        <f t="shared" si="357"/>
        <v>0</v>
      </c>
      <c r="Y1241">
        <f>SUM($W$4:W1241)</f>
        <v>-1685205.8020901468</v>
      </c>
      <c r="Z1241">
        <f t="shared" si="344"/>
        <v>0.46811272280281857</v>
      </c>
      <c r="AA1241">
        <f t="shared" si="358"/>
        <v>9.4653976404914832</v>
      </c>
      <c r="AB1241">
        <f t="shared" si="360"/>
        <v>0</v>
      </c>
      <c r="AC1241">
        <f t="shared" si="359"/>
        <v>-2.0526234567899069</v>
      </c>
      <c r="AD1241">
        <f t="shared" si="361"/>
        <v>0</v>
      </c>
      <c r="AE1241">
        <f>SUM($AD$4:AD1241)/3600</f>
        <v>0.37449017824225506</v>
      </c>
    </row>
    <row r="1242" spans="1:31" x14ac:dyDescent="0.3">
      <c r="A1242" s="11" t="s">
        <v>25</v>
      </c>
      <c r="B1242" s="11">
        <v>1238</v>
      </c>
      <c r="C1242" s="11">
        <v>216</v>
      </c>
      <c r="D1242" s="3">
        <f t="shared" si="345"/>
        <v>25.944444444444446</v>
      </c>
      <c r="E1242" s="12">
        <v>93.4</v>
      </c>
      <c r="F1242" s="21">
        <f t="shared" si="346"/>
        <v>-9.7222222222220642E-2</v>
      </c>
      <c r="G1242" s="5">
        <f t="shared" si="347"/>
        <v>46.7</v>
      </c>
      <c r="H1242" s="5">
        <f t="shared" si="348"/>
        <v>-41410.084700276646</v>
      </c>
      <c r="I1242">
        <f>SUM($D$4:D1242)</f>
        <v>11363.388888888892</v>
      </c>
      <c r="J1242">
        <f t="shared" si="349"/>
        <v>25.944444444445253</v>
      </c>
      <c r="K1242">
        <f>Data!$B$4*9.81*0.012</f>
        <v>166.57380000000003</v>
      </c>
      <c r="L1242" s="22">
        <f t="shared" si="350"/>
        <v>272.00787043333332</v>
      </c>
      <c r="M1242" s="22">
        <f>SUM($L$4:L1242)</f>
        <v>67417.867658983363</v>
      </c>
      <c r="N1242" s="22">
        <f t="shared" si="351"/>
        <v>67.417867658983369</v>
      </c>
      <c r="O1242">
        <f>Data!$B$4*F1242</f>
        <v>-137.56944444444221</v>
      </c>
      <c r="P1242" s="23">
        <f t="shared" si="352"/>
        <v>301.01222598889115</v>
      </c>
      <c r="Q1242" s="23">
        <f>SUM($P$4:P1242)/10000</f>
        <v>31.061245863676113</v>
      </c>
      <c r="R1242" s="21">
        <f t="shared" si="353"/>
        <v>0</v>
      </c>
      <c r="S1242">
        <f t="shared" si="354"/>
        <v>0</v>
      </c>
      <c r="T1242">
        <f>SUM($S$4:S1242)</f>
        <v>5177535.3149486454</v>
      </c>
      <c r="U1242">
        <f t="shared" si="355"/>
        <v>1.4382042541524016</v>
      </c>
      <c r="V1242" s="21">
        <f t="shared" si="356"/>
        <v>0</v>
      </c>
      <c r="W1242">
        <f t="shared" si="357"/>
        <v>0</v>
      </c>
      <c r="Y1242">
        <f>SUM($W$4:W1242)</f>
        <v>-1685205.8020901468</v>
      </c>
      <c r="Z1242">
        <f t="shared" si="344"/>
        <v>0.46811272280281857</v>
      </c>
      <c r="AA1242">
        <f t="shared" si="358"/>
        <v>7.8095949742673429</v>
      </c>
      <c r="AB1242">
        <f t="shared" si="360"/>
        <v>0</v>
      </c>
      <c r="AC1242">
        <f t="shared" si="359"/>
        <v>-5.1124517746913902</v>
      </c>
      <c r="AD1242">
        <f t="shared" si="361"/>
        <v>0</v>
      </c>
      <c r="AE1242">
        <f>SUM($AD$4:AD1242)/3600</f>
        <v>0.37449017824225506</v>
      </c>
    </row>
    <row r="1243" spans="1:31" x14ac:dyDescent="0.3">
      <c r="A1243" s="11" t="s">
        <v>25</v>
      </c>
      <c r="B1243" s="11">
        <v>1239</v>
      </c>
      <c r="C1243" s="11">
        <v>217</v>
      </c>
      <c r="D1243" s="3">
        <f t="shared" si="345"/>
        <v>25.777777777777775</v>
      </c>
      <c r="E1243" s="12">
        <v>92.8</v>
      </c>
      <c r="F1243" s="21">
        <f t="shared" si="346"/>
        <v>-0.15277777777777896</v>
      </c>
      <c r="G1243" s="5">
        <f t="shared" si="347"/>
        <v>46.4</v>
      </c>
      <c r="H1243" s="5">
        <f t="shared" si="348"/>
        <v>-47325.726697876526</v>
      </c>
      <c r="I1243">
        <f>SUM($D$4:D1243)</f>
        <v>11389.16666666667</v>
      </c>
      <c r="J1243">
        <f t="shared" si="349"/>
        <v>25.777777777777374</v>
      </c>
      <c r="K1243">
        <f>Data!$B$4*9.81*0.012</f>
        <v>166.57380000000003</v>
      </c>
      <c r="L1243" s="22">
        <f t="shared" si="350"/>
        <v>268.52434773333323</v>
      </c>
      <c r="M1243" s="22">
        <f>SUM($L$4:L1243)</f>
        <v>67686.392006716691</v>
      </c>
      <c r="N1243" s="22">
        <f t="shared" si="351"/>
        <v>67.686392006716687</v>
      </c>
      <c r="O1243">
        <f>Data!$B$4*F1243</f>
        <v>-216.18055555555722</v>
      </c>
      <c r="P1243" s="23">
        <f t="shared" si="352"/>
        <v>218.91759217777602</v>
      </c>
      <c r="Q1243" s="23">
        <f>SUM($P$4:P1243)/10000</f>
        <v>31.083137622893886</v>
      </c>
      <c r="R1243" s="21">
        <f t="shared" si="353"/>
        <v>0</v>
      </c>
      <c r="S1243">
        <f t="shared" si="354"/>
        <v>0</v>
      </c>
      <c r="T1243">
        <f>SUM($S$4:S1243)</f>
        <v>5177535.3149486454</v>
      </c>
      <c r="U1243">
        <f t="shared" si="355"/>
        <v>1.4382042541524016</v>
      </c>
      <c r="V1243" s="21">
        <f t="shared" si="356"/>
        <v>0</v>
      </c>
      <c r="W1243">
        <f t="shared" si="357"/>
        <v>0</v>
      </c>
      <c r="Y1243">
        <f>SUM($W$4:W1243)</f>
        <v>-1685205.8020901468</v>
      </c>
      <c r="Z1243">
        <f t="shared" si="344"/>
        <v>0.46811272280281857</v>
      </c>
      <c r="AA1243">
        <f t="shared" si="358"/>
        <v>5.6432090428048927</v>
      </c>
      <c r="AB1243">
        <f t="shared" si="360"/>
        <v>0</v>
      </c>
      <c r="AC1243">
        <f t="shared" si="359"/>
        <v>-6.0989120370372456</v>
      </c>
      <c r="AD1243">
        <f t="shared" si="361"/>
        <v>0</v>
      </c>
      <c r="AE1243">
        <f>SUM($AD$4:AD1243)/3600</f>
        <v>0.37449017824225506</v>
      </c>
    </row>
    <row r="1244" spans="1:31" x14ac:dyDescent="0.3">
      <c r="A1244" s="11" t="s">
        <v>25</v>
      </c>
      <c r="B1244" s="11">
        <v>1240</v>
      </c>
      <c r="C1244" s="11">
        <v>218</v>
      </c>
      <c r="D1244" s="3">
        <f t="shared" si="345"/>
        <v>25.555555555555554</v>
      </c>
      <c r="E1244" s="12">
        <v>92</v>
      </c>
      <c r="F1244" s="21">
        <f t="shared" si="346"/>
        <v>-0.19444444444444522</v>
      </c>
      <c r="G1244" s="5">
        <f t="shared" si="347"/>
        <v>46</v>
      </c>
      <c r="H1244" s="5">
        <f t="shared" si="348"/>
        <v>-42742.684539506045</v>
      </c>
      <c r="I1244">
        <f>SUM($D$4:D1244)</f>
        <v>11414.722222222224</v>
      </c>
      <c r="J1244">
        <f t="shared" si="349"/>
        <v>25.555555555554747</v>
      </c>
      <c r="K1244">
        <f>Data!$B$4*9.81*0.012</f>
        <v>166.57380000000003</v>
      </c>
      <c r="L1244" s="22">
        <f t="shared" si="350"/>
        <v>263.91457333333329</v>
      </c>
      <c r="M1244" s="22">
        <f>SUM($L$4:L1244)</f>
        <v>67950.306580050019</v>
      </c>
      <c r="N1244" s="22">
        <f t="shared" si="351"/>
        <v>67.950306580050025</v>
      </c>
      <c r="O1244">
        <f>Data!$B$4*F1244</f>
        <v>-275.13888888888999</v>
      </c>
      <c r="P1244" s="23">
        <f t="shared" si="352"/>
        <v>155.34948444444336</v>
      </c>
      <c r="Q1244" s="23">
        <f>SUM($P$4:P1244)/10000</f>
        <v>31.09867257133833</v>
      </c>
      <c r="R1244" s="21">
        <f t="shared" si="353"/>
        <v>0</v>
      </c>
      <c r="S1244">
        <f t="shared" si="354"/>
        <v>0</v>
      </c>
      <c r="T1244">
        <f>SUM($S$4:S1244)</f>
        <v>5177535.3149486454</v>
      </c>
      <c r="U1244">
        <f t="shared" si="355"/>
        <v>1.4382042541524016</v>
      </c>
      <c r="V1244" s="21">
        <f t="shared" si="356"/>
        <v>0</v>
      </c>
      <c r="W1244">
        <f t="shared" si="357"/>
        <v>0</v>
      </c>
      <c r="Y1244">
        <f>SUM($W$4:W1244)</f>
        <v>-1685205.8020901468</v>
      </c>
      <c r="Z1244">
        <f t="shared" si="344"/>
        <v>0.46811272280281857</v>
      </c>
      <c r="AA1244">
        <f t="shared" si="358"/>
        <v>3.9700423802468858</v>
      </c>
      <c r="AB1244">
        <f t="shared" si="360"/>
        <v>0</v>
      </c>
      <c r="AC1244">
        <f t="shared" si="359"/>
        <v>-8.0707407407406482</v>
      </c>
      <c r="AD1244">
        <f t="shared" si="361"/>
        <v>0</v>
      </c>
      <c r="AE1244">
        <f>SUM($AD$4:AD1244)/3600</f>
        <v>0.37449017824225506</v>
      </c>
    </row>
    <row r="1245" spans="1:31" x14ac:dyDescent="0.3">
      <c r="A1245" s="11" t="s">
        <v>25</v>
      </c>
      <c r="B1245" s="11">
        <v>1241</v>
      </c>
      <c r="C1245" s="11">
        <v>219</v>
      </c>
      <c r="D1245" s="3">
        <f t="shared" si="345"/>
        <v>25.361111111111111</v>
      </c>
      <c r="E1245" s="12">
        <v>91.3</v>
      </c>
      <c r="F1245" s="21">
        <f t="shared" si="346"/>
        <v>-0.20833333333333331</v>
      </c>
      <c r="G1245" s="5">
        <f t="shared" si="347"/>
        <v>45.65</v>
      </c>
      <c r="H1245" s="5">
        <f t="shared" si="348"/>
        <v>-38822.852068220483</v>
      </c>
      <c r="I1245">
        <f>SUM($D$4:D1245)</f>
        <v>11440.083333333336</v>
      </c>
      <c r="J1245">
        <f t="shared" si="349"/>
        <v>25.361111111111313</v>
      </c>
      <c r="K1245">
        <f>Data!$B$4*9.81*0.012</f>
        <v>166.57380000000003</v>
      </c>
      <c r="L1245" s="22">
        <f t="shared" si="350"/>
        <v>259.91376060833329</v>
      </c>
      <c r="M1245" s="22">
        <f>SUM($L$4:L1245)</f>
        <v>68210.220340658358</v>
      </c>
      <c r="N1245" s="22">
        <f t="shared" si="351"/>
        <v>68.210220340658353</v>
      </c>
      <c r="O1245">
        <f>Data!$B$4*F1245</f>
        <v>-294.79166666666663</v>
      </c>
      <c r="P1245" s="23">
        <f t="shared" si="352"/>
        <v>131.69589394166667</v>
      </c>
      <c r="Q1245" s="23">
        <f>SUM($P$4:P1245)/10000</f>
        <v>31.111842160732497</v>
      </c>
      <c r="R1245" s="21">
        <f t="shared" si="353"/>
        <v>0</v>
      </c>
      <c r="S1245">
        <f t="shared" si="354"/>
        <v>0</v>
      </c>
      <c r="T1245">
        <f>SUM($S$4:S1245)</f>
        <v>5177535.3149486454</v>
      </c>
      <c r="U1245">
        <f t="shared" si="355"/>
        <v>1.4382042541524016</v>
      </c>
      <c r="V1245" s="21">
        <f t="shared" si="356"/>
        <v>0</v>
      </c>
      <c r="W1245">
        <f t="shared" si="357"/>
        <v>0</v>
      </c>
      <c r="Y1245">
        <f>SUM($W$4:W1245)</f>
        <v>-1685205.8020901468</v>
      </c>
      <c r="Z1245">
        <f t="shared" si="344"/>
        <v>0.46811272280281857</v>
      </c>
      <c r="AA1245">
        <f t="shared" si="358"/>
        <v>3.339954199131713</v>
      </c>
      <c r="AB1245">
        <f t="shared" si="360"/>
        <v>0</v>
      </c>
      <c r="AC1245">
        <f t="shared" si="359"/>
        <v>-7.004577546296276</v>
      </c>
      <c r="AD1245">
        <f t="shared" si="361"/>
        <v>0</v>
      </c>
      <c r="AE1245">
        <f>SUM($AD$4:AD1245)/3600</f>
        <v>0.37449017824225506</v>
      </c>
    </row>
    <row r="1246" spans="1:31" x14ac:dyDescent="0.3">
      <c r="A1246" s="11" t="s">
        <v>25</v>
      </c>
      <c r="B1246" s="11">
        <v>1242</v>
      </c>
      <c r="C1246" s="11">
        <v>220</v>
      </c>
      <c r="D1246" s="3">
        <f t="shared" si="345"/>
        <v>25.166666666666664</v>
      </c>
      <c r="E1246" s="12">
        <v>90.6</v>
      </c>
      <c r="F1246" s="21">
        <f t="shared" si="346"/>
        <v>-0.19444444444444522</v>
      </c>
      <c r="G1246" s="5">
        <f t="shared" si="347"/>
        <v>45.3</v>
      </c>
      <c r="H1246" s="5">
        <f t="shared" si="348"/>
        <v>-40549.53368252916</v>
      </c>
      <c r="I1246">
        <f>SUM($D$4:D1246)</f>
        <v>11465.250000000002</v>
      </c>
      <c r="J1246">
        <f t="shared" si="349"/>
        <v>25.16666666666606</v>
      </c>
      <c r="K1246">
        <f>Data!$B$4*9.81*0.012</f>
        <v>166.57380000000003</v>
      </c>
      <c r="L1246" s="22">
        <f t="shared" si="350"/>
        <v>255.94350509999992</v>
      </c>
      <c r="M1246" s="22">
        <f>SUM($L$4:L1246)</f>
        <v>68466.163845758361</v>
      </c>
      <c r="N1246" s="22">
        <f t="shared" si="351"/>
        <v>68.466163845758359</v>
      </c>
      <c r="O1246">
        <f>Data!$B$4*F1246</f>
        <v>-275.13888888888999</v>
      </c>
      <c r="P1246" s="23">
        <f t="shared" si="352"/>
        <v>147.37841621110994</v>
      </c>
      <c r="Q1246" s="23">
        <f>SUM($P$4:P1246)/10000</f>
        <v>31.126580002353609</v>
      </c>
      <c r="R1246" s="21">
        <f t="shared" si="353"/>
        <v>0</v>
      </c>
      <c r="S1246">
        <f t="shared" si="354"/>
        <v>0</v>
      </c>
      <c r="T1246">
        <f>SUM($S$4:S1246)</f>
        <v>5177535.3149486454</v>
      </c>
      <c r="U1246">
        <f t="shared" si="355"/>
        <v>1.4382042541524016</v>
      </c>
      <c r="V1246" s="21">
        <f t="shared" si="356"/>
        <v>0</v>
      </c>
      <c r="W1246">
        <f t="shared" si="357"/>
        <v>0</v>
      </c>
      <c r="Y1246">
        <f>SUM($W$4:W1246)</f>
        <v>-1685205.8020901468</v>
      </c>
      <c r="Z1246">
        <f t="shared" si="344"/>
        <v>0.46811272280281857</v>
      </c>
      <c r="AA1246">
        <f t="shared" si="358"/>
        <v>3.7090234746462665</v>
      </c>
      <c r="AB1246">
        <f t="shared" si="360"/>
        <v>0</v>
      </c>
      <c r="AC1246">
        <f t="shared" si="359"/>
        <v>-6.9510783179013211</v>
      </c>
      <c r="AD1246">
        <f t="shared" si="361"/>
        <v>0</v>
      </c>
      <c r="AE1246">
        <f>SUM($AD$4:AD1246)/3600</f>
        <v>0.37449017824225506</v>
      </c>
    </row>
    <row r="1247" spans="1:31" x14ac:dyDescent="0.3">
      <c r="A1247" s="11" t="s">
        <v>25</v>
      </c>
      <c r="B1247" s="11">
        <v>1243</v>
      </c>
      <c r="C1247" s="11">
        <v>221</v>
      </c>
      <c r="D1247" s="3">
        <f t="shared" si="345"/>
        <v>25</v>
      </c>
      <c r="E1247" s="12">
        <v>90</v>
      </c>
      <c r="F1247" s="21">
        <f t="shared" si="346"/>
        <v>-0.18055555555555516</v>
      </c>
      <c r="G1247" s="5">
        <f t="shared" si="347"/>
        <v>45</v>
      </c>
      <c r="H1247" s="5">
        <f t="shared" si="348"/>
        <v>-41810.925185571039</v>
      </c>
      <c r="I1247">
        <f>SUM($D$4:D1247)</f>
        <v>11490.250000000002</v>
      </c>
      <c r="J1247">
        <f t="shared" si="349"/>
        <v>25</v>
      </c>
      <c r="K1247">
        <f>Data!$B$4*9.81*0.012</f>
        <v>166.57380000000003</v>
      </c>
      <c r="L1247" s="22">
        <f t="shared" si="350"/>
        <v>252.56474999999998</v>
      </c>
      <c r="M1247" s="22">
        <f>SUM($L$4:L1247)</f>
        <v>68718.728595758366</v>
      </c>
      <c r="N1247" s="22">
        <f t="shared" si="351"/>
        <v>68.718728595758364</v>
      </c>
      <c r="O1247">
        <f>Data!$B$4*F1247</f>
        <v>-255.48611111111055</v>
      </c>
      <c r="P1247" s="23">
        <f t="shared" si="352"/>
        <v>163.65243888888946</v>
      </c>
      <c r="Q1247" s="23">
        <f>SUM($P$4:P1247)/10000</f>
        <v>31.142945246242498</v>
      </c>
      <c r="R1247" s="21">
        <f t="shared" si="353"/>
        <v>0</v>
      </c>
      <c r="S1247">
        <f t="shared" si="354"/>
        <v>0</v>
      </c>
      <c r="T1247">
        <f>SUM($S$4:S1247)</f>
        <v>5177535.3149486454</v>
      </c>
      <c r="U1247">
        <f t="shared" si="355"/>
        <v>1.4382042541524016</v>
      </c>
      <c r="V1247" s="21">
        <f t="shared" si="356"/>
        <v>0</v>
      </c>
      <c r="W1247">
        <f t="shared" si="357"/>
        <v>0</v>
      </c>
      <c r="Y1247">
        <f>SUM($W$4:W1247)</f>
        <v>-1685205.8020901468</v>
      </c>
      <c r="Z1247">
        <f t="shared" si="344"/>
        <v>0.46811272280281857</v>
      </c>
      <c r="AA1247">
        <f t="shared" si="358"/>
        <v>4.0913109722222369</v>
      </c>
      <c r="AB1247">
        <f t="shared" si="360"/>
        <v>0</v>
      </c>
      <c r="AC1247">
        <f t="shared" si="359"/>
        <v>-5.9154861111110133</v>
      </c>
      <c r="AD1247">
        <f t="shared" si="361"/>
        <v>0</v>
      </c>
      <c r="AE1247">
        <f>SUM($AD$4:AD1247)/3600</f>
        <v>0.37449017824225506</v>
      </c>
    </row>
    <row r="1248" spans="1:31" x14ac:dyDescent="0.3">
      <c r="A1248" s="11" t="s">
        <v>25</v>
      </c>
      <c r="B1248" s="11">
        <v>1244</v>
      </c>
      <c r="C1248" s="11">
        <v>222</v>
      </c>
      <c r="D1248" s="3">
        <f t="shared" si="345"/>
        <v>24.805555555555554</v>
      </c>
      <c r="E1248" s="12">
        <v>89.3</v>
      </c>
      <c r="F1248" s="21">
        <f t="shared" si="346"/>
        <v>-0.18055555555555516</v>
      </c>
      <c r="G1248" s="5">
        <f t="shared" si="347"/>
        <v>44.65</v>
      </c>
      <c r="H1248" s="5">
        <f t="shared" si="348"/>
        <v>-40811.078656755635</v>
      </c>
      <c r="I1248">
        <f>SUM($D$4:D1248)</f>
        <v>11515.055555555557</v>
      </c>
      <c r="J1248">
        <f t="shared" si="349"/>
        <v>24.805555555554747</v>
      </c>
      <c r="K1248">
        <f>Data!$B$4*9.81*0.012</f>
        <v>166.57380000000003</v>
      </c>
      <c r="L1248" s="22">
        <f t="shared" si="350"/>
        <v>248.65124360833326</v>
      </c>
      <c r="M1248" s="22">
        <f>SUM($L$4:L1248)</f>
        <v>68967.379839366695</v>
      </c>
      <c r="N1248" s="22">
        <f t="shared" si="351"/>
        <v>68.9673798393667</v>
      </c>
      <c r="O1248">
        <f>Data!$B$4*F1248</f>
        <v>-255.48611111111055</v>
      </c>
      <c r="P1248" s="23">
        <f t="shared" si="352"/>
        <v>159.73893249722275</v>
      </c>
      <c r="Q1248" s="23">
        <f>SUM($P$4:P1248)/10000</f>
        <v>31.15891913949222</v>
      </c>
      <c r="R1248" s="21">
        <f t="shared" si="353"/>
        <v>0</v>
      </c>
      <c r="S1248">
        <f t="shared" si="354"/>
        <v>0</v>
      </c>
      <c r="T1248">
        <f>SUM($S$4:S1248)</f>
        <v>5177535.3149486454</v>
      </c>
      <c r="U1248">
        <f t="shared" si="355"/>
        <v>1.4382042541524016</v>
      </c>
      <c r="V1248" s="21">
        <f t="shared" si="356"/>
        <v>0</v>
      </c>
      <c r="W1248">
        <f t="shared" si="357"/>
        <v>0</v>
      </c>
      <c r="Y1248">
        <f>SUM($W$4:W1248)</f>
        <v>-1685205.8020901468</v>
      </c>
      <c r="Z1248">
        <f t="shared" si="344"/>
        <v>0.46811272280281857</v>
      </c>
      <c r="AA1248">
        <f t="shared" si="358"/>
        <v>3.9624129644449972</v>
      </c>
      <c r="AB1248">
        <f t="shared" si="360"/>
        <v>0</v>
      </c>
      <c r="AC1248">
        <f t="shared" si="359"/>
        <v>-6.8517226080247502</v>
      </c>
      <c r="AD1248">
        <f t="shared" si="361"/>
        <v>0</v>
      </c>
      <c r="AE1248">
        <f>SUM($AD$4:AD1248)/3600</f>
        <v>0.37449017824225506</v>
      </c>
    </row>
    <row r="1249" spans="1:31" x14ac:dyDescent="0.3">
      <c r="A1249" s="11" t="s">
        <v>25</v>
      </c>
      <c r="B1249" s="11">
        <v>1245</v>
      </c>
      <c r="C1249" s="11">
        <v>223</v>
      </c>
      <c r="D1249" s="3">
        <f t="shared" si="345"/>
        <v>24.638888888888889</v>
      </c>
      <c r="E1249" s="12">
        <v>88.7</v>
      </c>
      <c r="F1249" s="21">
        <f t="shared" si="346"/>
        <v>-0.18055555555555516</v>
      </c>
      <c r="G1249" s="5">
        <f t="shared" si="347"/>
        <v>44.35</v>
      </c>
      <c r="H1249" s="5">
        <f t="shared" si="348"/>
        <v>-39960.281036825087</v>
      </c>
      <c r="I1249">
        <f>SUM($D$4:D1249)</f>
        <v>11539.694444444445</v>
      </c>
      <c r="J1249">
        <f t="shared" si="349"/>
        <v>24.638888888888687</v>
      </c>
      <c r="K1249">
        <f>Data!$B$4*9.81*0.012</f>
        <v>166.57380000000003</v>
      </c>
      <c r="L1249" s="22">
        <f t="shared" si="350"/>
        <v>245.32113060833331</v>
      </c>
      <c r="M1249" s="22">
        <f>SUM($L$4:L1249)</f>
        <v>69212.700969975034</v>
      </c>
      <c r="N1249" s="22">
        <f t="shared" si="351"/>
        <v>69.212700969975032</v>
      </c>
      <c r="O1249">
        <f>Data!$B$4*F1249</f>
        <v>-255.48611111111055</v>
      </c>
      <c r="P1249" s="23">
        <f t="shared" si="352"/>
        <v>156.40881949722277</v>
      </c>
      <c r="Q1249" s="23">
        <f>SUM($P$4:P1249)/10000</f>
        <v>31.174560021441941</v>
      </c>
      <c r="R1249" s="21">
        <f t="shared" si="353"/>
        <v>0</v>
      </c>
      <c r="S1249">
        <f t="shared" si="354"/>
        <v>0</v>
      </c>
      <c r="T1249">
        <f>SUM($S$4:S1249)</f>
        <v>5177535.3149486454</v>
      </c>
      <c r="U1249">
        <f t="shared" si="355"/>
        <v>1.4382042541524016</v>
      </c>
      <c r="V1249" s="21">
        <f t="shared" si="356"/>
        <v>0</v>
      </c>
      <c r="W1249">
        <f t="shared" si="357"/>
        <v>0</v>
      </c>
      <c r="Y1249">
        <f>SUM($W$4:W1249)</f>
        <v>-1685205.8020901468</v>
      </c>
      <c r="Z1249">
        <f t="shared" si="344"/>
        <v>0.46811272280281857</v>
      </c>
      <c r="AA1249">
        <f t="shared" si="358"/>
        <v>3.8537395248343502</v>
      </c>
      <c r="AB1249">
        <f t="shared" si="360"/>
        <v>0</v>
      </c>
      <c r="AC1249">
        <f t="shared" si="359"/>
        <v>-5.8303240740740083</v>
      </c>
      <c r="AD1249">
        <f t="shared" si="361"/>
        <v>0</v>
      </c>
      <c r="AE1249">
        <f>SUM($AD$4:AD1249)/3600</f>
        <v>0.37449017824225506</v>
      </c>
    </row>
    <row r="1250" spans="1:31" x14ac:dyDescent="0.3">
      <c r="A1250" s="11" t="s">
        <v>25</v>
      </c>
      <c r="B1250" s="11">
        <v>1246</v>
      </c>
      <c r="C1250" s="11">
        <v>224</v>
      </c>
      <c r="D1250" s="3">
        <f t="shared" si="345"/>
        <v>24.472222222222221</v>
      </c>
      <c r="E1250" s="12">
        <v>88.1</v>
      </c>
      <c r="F1250" s="21">
        <f t="shared" si="346"/>
        <v>-0.16666666666666705</v>
      </c>
      <c r="G1250" s="5">
        <f t="shared" si="347"/>
        <v>44.05</v>
      </c>
      <c r="H1250" s="5">
        <f t="shared" si="348"/>
        <v>-40741.13621368746</v>
      </c>
      <c r="I1250">
        <f>SUM($D$4:D1250)</f>
        <v>11564.166666666668</v>
      </c>
      <c r="J1250">
        <f t="shared" si="349"/>
        <v>24.472222222222626</v>
      </c>
      <c r="K1250">
        <f>Data!$B$4*9.81*0.012</f>
        <v>166.57380000000003</v>
      </c>
      <c r="L1250" s="22">
        <f t="shared" si="350"/>
        <v>242.0134678083333</v>
      </c>
      <c r="M1250" s="22">
        <f>SUM($L$4:L1250)</f>
        <v>69454.714437783361</v>
      </c>
      <c r="N1250" s="22">
        <f t="shared" si="351"/>
        <v>69.454714437783366</v>
      </c>
      <c r="O1250">
        <f>Data!$B$4*F1250</f>
        <v>-235.83333333333388</v>
      </c>
      <c r="P1250" s="23">
        <f t="shared" si="352"/>
        <v>172.75393447499943</v>
      </c>
      <c r="Q1250" s="23">
        <f>SUM($P$4:P1250)/10000</f>
        <v>31.191835414889443</v>
      </c>
      <c r="R1250" s="21">
        <f t="shared" si="353"/>
        <v>0</v>
      </c>
      <c r="S1250">
        <f t="shared" si="354"/>
        <v>0</v>
      </c>
      <c r="T1250">
        <f>SUM($S$4:S1250)</f>
        <v>5177535.3149486454</v>
      </c>
      <c r="U1250">
        <f t="shared" si="355"/>
        <v>1.4382042541524016</v>
      </c>
      <c r="V1250" s="21">
        <f t="shared" si="356"/>
        <v>0</v>
      </c>
      <c r="W1250">
        <f t="shared" si="357"/>
        <v>0</v>
      </c>
      <c r="Y1250">
        <f>SUM($W$4:W1250)</f>
        <v>-1685205.8020901468</v>
      </c>
      <c r="Z1250">
        <f t="shared" si="344"/>
        <v>0.46811272280281857</v>
      </c>
      <c r="AA1250">
        <f t="shared" si="358"/>
        <v>4.2276726742354018</v>
      </c>
      <c r="AB1250">
        <f t="shared" si="360"/>
        <v>0</v>
      </c>
      <c r="AC1250">
        <f t="shared" si="359"/>
        <v>-5.7910185185185421</v>
      </c>
      <c r="AD1250">
        <f t="shared" si="361"/>
        <v>0</v>
      </c>
      <c r="AE1250">
        <f>SUM($AD$4:AD1250)/3600</f>
        <v>0.37449017824225506</v>
      </c>
    </row>
    <row r="1251" spans="1:31" x14ac:dyDescent="0.3">
      <c r="A1251" s="11" t="s">
        <v>25</v>
      </c>
      <c r="B1251" s="11">
        <v>1247</v>
      </c>
      <c r="C1251" s="11">
        <v>225</v>
      </c>
      <c r="D1251" s="3">
        <f t="shared" si="345"/>
        <v>24.277777777777779</v>
      </c>
      <c r="E1251" s="12">
        <v>87.4</v>
      </c>
      <c r="F1251" s="21">
        <f t="shared" si="346"/>
        <v>-0.18055555555555516</v>
      </c>
      <c r="G1251" s="5">
        <f t="shared" si="347"/>
        <v>43.7</v>
      </c>
      <c r="H1251" s="5">
        <f t="shared" si="348"/>
        <v>-38136.562880170583</v>
      </c>
      <c r="I1251">
        <f>SUM($D$4:D1251)</f>
        <v>11588.444444444445</v>
      </c>
      <c r="J1251">
        <f t="shared" si="349"/>
        <v>24.277777777777374</v>
      </c>
      <c r="K1251">
        <f>Data!$B$4*9.81*0.012</f>
        <v>166.57380000000003</v>
      </c>
      <c r="L1251" s="22">
        <f t="shared" si="350"/>
        <v>238.18290243333331</v>
      </c>
      <c r="M1251" s="22">
        <f>SUM($L$4:L1251)</f>
        <v>69692.897340216688</v>
      </c>
      <c r="N1251" s="22">
        <f t="shared" si="351"/>
        <v>69.692897340216689</v>
      </c>
      <c r="O1251">
        <f>Data!$B$4*F1251</f>
        <v>-255.48611111111055</v>
      </c>
      <c r="P1251" s="23">
        <f t="shared" si="352"/>
        <v>149.27059132222277</v>
      </c>
      <c r="Q1251" s="23">
        <f>SUM($P$4:P1251)/10000</f>
        <v>31.206762474021666</v>
      </c>
      <c r="R1251" s="21">
        <f t="shared" si="353"/>
        <v>0</v>
      </c>
      <c r="S1251">
        <f t="shared" si="354"/>
        <v>0</v>
      </c>
      <c r="T1251">
        <f>SUM($S$4:S1251)</f>
        <v>5177535.3149486454</v>
      </c>
      <c r="U1251">
        <f t="shared" si="355"/>
        <v>1.4382042541524016</v>
      </c>
      <c r="V1251" s="21">
        <f t="shared" si="356"/>
        <v>0</v>
      </c>
      <c r="W1251">
        <f t="shared" si="357"/>
        <v>0</v>
      </c>
      <c r="Y1251">
        <f>SUM($W$4:W1251)</f>
        <v>-1685205.8020901468</v>
      </c>
      <c r="Z1251">
        <f t="shared" si="344"/>
        <v>0.46811272280281857</v>
      </c>
      <c r="AA1251">
        <f t="shared" si="358"/>
        <v>3.6239582448784087</v>
      </c>
      <c r="AB1251">
        <f t="shared" si="360"/>
        <v>0</v>
      </c>
      <c r="AC1251">
        <f t="shared" si="359"/>
        <v>-6.7065104166666396</v>
      </c>
      <c r="AD1251">
        <f t="shared" si="361"/>
        <v>0</v>
      </c>
      <c r="AE1251">
        <f>SUM($AD$4:AD1251)/3600</f>
        <v>0.37449017824225506</v>
      </c>
    </row>
    <row r="1252" spans="1:31" x14ac:dyDescent="0.3">
      <c r="A1252" s="11" t="s">
        <v>25</v>
      </c>
      <c r="B1252" s="11">
        <v>1248</v>
      </c>
      <c r="C1252" s="11">
        <v>226</v>
      </c>
      <c r="D1252" s="3">
        <f t="shared" si="345"/>
        <v>24.083333333333332</v>
      </c>
      <c r="E1252" s="12">
        <v>86.7</v>
      </c>
      <c r="F1252" s="21">
        <f t="shared" si="346"/>
        <v>-0.19444444444444325</v>
      </c>
      <c r="G1252" s="5">
        <f t="shared" si="347"/>
        <v>43.35</v>
      </c>
      <c r="H1252" s="5">
        <f t="shared" si="348"/>
        <v>-34617.371176373308</v>
      </c>
      <c r="I1252">
        <f>SUM($D$4:D1252)</f>
        <v>11612.527777777779</v>
      </c>
      <c r="J1252">
        <f t="shared" si="349"/>
        <v>24.08333333333394</v>
      </c>
      <c r="K1252">
        <f>Data!$B$4*9.81*0.012</f>
        <v>166.57380000000003</v>
      </c>
      <c r="L1252" s="22">
        <f t="shared" si="350"/>
        <v>234.38289427499993</v>
      </c>
      <c r="M1252" s="22">
        <f>SUM($L$4:L1252)</f>
        <v>69927.280234491685</v>
      </c>
      <c r="N1252" s="22">
        <f t="shared" si="351"/>
        <v>69.92728023449169</v>
      </c>
      <c r="O1252">
        <f>Data!$B$4*F1252</f>
        <v>-275.13888888888721</v>
      </c>
      <c r="P1252" s="23">
        <f t="shared" si="352"/>
        <v>125.81780538611275</v>
      </c>
      <c r="Q1252" s="23">
        <f>SUM($P$4:P1252)/10000</f>
        <v>31.219344254560273</v>
      </c>
      <c r="R1252" s="21">
        <f t="shared" si="353"/>
        <v>0</v>
      </c>
      <c r="S1252">
        <f t="shared" si="354"/>
        <v>0</v>
      </c>
      <c r="T1252">
        <f>SUM($S$4:S1252)</f>
        <v>5177535.3149486454</v>
      </c>
      <c r="U1252">
        <f t="shared" si="355"/>
        <v>1.4382042541524016</v>
      </c>
      <c r="V1252" s="21">
        <f t="shared" si="356"/>
        <v>0</v>
      </c>
      <c r="W1252">
        <f t="shared" si="357"/>
        <v>0</v>
      </c>
      <c r="Y1252">
        <f>SUM($W$4:W1252)</f>
        <v>-1685205.8020901468</v>
      </c>
      <c r="Z1252">
        <f t="shared" si="344"/>
        <v>0.46811272280281857</v>
      </c>
      <c r="AA1252">
        <f t="shared" si="358"/>
        <v>3.0301121463822152</v>
      </c>
      <c r="AB1252">
        <f t="shared" si="360"/>
        <v>0</v>
      </c>
      <c r="AC1252">
        <f t="shared" si="359"/>
        <v>-6.6530111882716865</v>
      </c>
      <c r="AD1252">
        <f t="shared" si="361"/>
        <v>0</v>
      </c>
      <c r="AE1252">
        <f>SUM($AD$4:AD1252)/3600</f>
        <v>0.37449017824225506</v>
      </c>
    </row>
    <row r="1253" spans="1:31" x14ac:dyDescent="0.3">
      <c r="A1253" s="11" t="s">
        <v>25</v>
      </c>
      <c r="B1253" s="11">
        <v>1249</v>
      </c>
      <c r="C1253" s="11">
        <v>227</v>
      </c>
      <c r="D1253" s="3">
        <f t="shared" si="345"/>
        <v>23.888888888888889</v>
      </c>
      <c r="E1253" s="12">
        <v>86</v>
      </c>
      <c r="F1253" s="21">
        <f t="shared" si="346"/>
        <v>-0.19444444444444522</v>
      </c>
      <c r="G1253" s="5">
        <f t="shared" si="347"/>
        <v>43</v>
      </c>
      <c r="H1253" s="5">
        <f t="shared" si="348"/>
        <v>-33580.248632561546</v>
      </c>
      <c r="I1253">
        <f>SUM($D$4:D1253)</f>
        <v>11636.416666666668</v>
      </c>
      <c r="J1253">
        <f t="shared" si="349"/>
        <v>23.888888888888687</v>
      </c>
      <c r="K1253">
        <f>Data!$B$4*9.81*0.012</f>
        <v>166.57380000000003</v>
      </c>
      <c r="L1253" s="22">
        <f t="shared" si="350"/>
        <v>230.61344333333329</v>
      </c>
      <c r="M1253" s="22">
        <f>SUM($L$4:L1253)</f>
        <v>70157.893677825021</v>
      </c>
      <c r="N1253" s="22">
        <f t="shared" si="351"/>
        <v>70.157893677825015</v>
      </c>
      <c r="O1253">
        <f>Data!$B$4*F1253</f>
        <v>-275.13888888888999</v>
      </c>
      <c r="P1253" s="23">
        <f t="shared" si="352"/>
        <v>122.04835444444331</v>
      </c>
      <c r="Q1253" s="23">
        <f>SUM($P$4:P1253)/10000</f>
        <v>31.231549090004719</v>
      </c>
      <c r="R1253" s="21">
        <f t="shared" si="353"/>
        <v>0</v>
      </c>
      <c r="S1253">
        <f t="shared" si="354"/>
        <v>0</v>
      </c>
      <c r="T1253">
        <f>SUM($S$4:S1253)</f>
        <v>5177535.3149486454</v>
      </c>
      <c r="U1253">
        <f t="shared" si="355"/>
        <v>1.4382042541524016</v>
      </c>
      <c r="V1253" s="21">
        <f t="shared" si="356"/>
        <v>0</v>
      </c>
      <c r="W1253">
        <f t="shared" si="357"/>
        <v>0</v>
      </c>
      <c r="Y1253">
        <f>SUM($W$4:W1253)</f>
        <v>-1685205.8020901468</v>
      </c>
      <c r="Z1253">
        <f t="shared" si="344"/>
        <v>0.46811272280281857</v>
      </c>
      <c r="AA1253">
        <f t="shared" si="358"/>
        <v>2.9155995783950348</v>
      </c>
      <c r="AB1253">
        <f t="shared" si="360"/>
        <v>0</v>
      </c>
      <c r="AC1253">
        <f t="shared" si="359"/>
        <v>-6.5995119598764918</v>
      </c>
      <c r="AD1253">
        <f t="shared" si="361"/>
        <v>0</v>
      </c>
      <c r="AE1253">
        <f>SUM($AD$4:AD1253)/3600</f>
        <v>0.37449017824225506</v>
      </c>
    </row>
    <row r="1254" spans="1:31" x14ac:dyDescent="0.3">
      <c r="A1254" s="11" t="s">
        <v>25</v>
      </c>
      <c r="B1254" s="11">
        <v>1250</v>
      </c>
      <c r="C1254" s="11">
        <v>228</v>
      </c>
      <c r="D1254" s="3">
        <f t="shared" si="345"/>
        <v>23.694444444444443</v>
      </c>
      <c r="E1254" s="12">
        <v>85.3</v>
      </c>
      <c r="F1254" s="21">
        <f t="shared" si="346"/>
        <v>-0.19444444444444522</v>
      </c>
      <c r="G1254" s="5">
        <f t="shared" si="347"/>
        <v>42.65</v>
      </c>
      <c r="H1254" s="5">
        <f t="shared" si="348"/>
        <v>-32551.533567391401</v>
      </c>
      <c r="I1254">
        <f>SUM($D$4:D1254)</f>
        <v>11660.111111111113</v>
      </c>
      <c r="J1254">
        <f t="shared" si="349"/>
        <v>23.694444444445253</v>
      </c>
      <c r="K1254">
        <f>Data!$B$4*9.81*0.012</f>
        <v>166.57380000000003</v>
      </c>
      <c r="L1254" s="22">
        <f t="shared" si="350"/>
        <v>226.87454960833327</v>
      </c>
      <c r="M1254" s="22">
        <f>SUM($L$4:L1254)</f>
        <v>70384.768227433349</v>
      </c>
      <c r="N1254" s="22">
        <f t="shared" si="351"/>
        <v>70.384768227433355</v>
      </c>
      <c r="O1254">
        <f>Data!$B$4*F1254</f>
        <v>-275.13888888888999</v>
      </c>
      <c r="P1254" s="23">
        <f t="shared" si="352"/>
        <v>118.30946071944328</v>
      </c>
      <c r="Q1254" s="23">
        <f>SUM($P$4:P1254)/10000</f>
        <v>31.243380036076665</v>
      </c>
      <c r="R1254" s="21">
        <f t="shared" si="353"/>
        <v>0</v>
      </c>
      <c r="S1254">
        <f t="shared" si="354"/>
        <v>0</v>
      </c>
      <c r="T1254">
        <f>SUM($S$4:S1254)</f>
        <v>5177535.3149486454</v>
      </c>
      <c r="U1254">
        <f t="shared" si="355"/>
        <v>1.4382042541524016</v>
      </c>
      <c r="V1254" s="21">
        <f t="shared" si="356"/>
        <v>0</v>
      </c>
      <c r="W1254">
        <f t="shared" si="357"/>
        <v>0</v>
      </c>
      <c r="Y1254">
        <f>SUM($W$4:W1254)</f>
        <v>-1685205.8020901468</v>
      </c>
      <c r="Z1254">
        <f t="shared" si="344"/>
        <v>0.46811272280281857</v>
      </c>
      <c r="AA1254">
        <f t="shared" si="358"/>
        <v>2.8032769442690308</v>
      </c>
      <c r="AB1254">
        <f t="shared" si="360"/>
        <v>0</v>
      </c>
      <c r="AC1254">
        <f t="shared" si="359"/>
        <v>-6.5460127314815377</v>
      </c>
      <c r="AD1254">
        <f t="shared" si="361"/>
        <v>0</v>
      </c>
      <c r="AE1254">
        <f>SUM($AD$4:AD1254)/3600</f>
        <v>0.37449017824225506</v>
      </c>
    </row>
    <row r="1255" spans="1:31" x14ac:dyDescent="0.3">
      <c r="A1255" s="11" t="s">
        <v>25</v>
      </c>
      <c r="B1255" s="11">
        <v>1251</v>
      </c>
      <c r="C1255" s="11">
        <v>229</v>
      </c>
      <c r="D1255" s="3">
        <f t="shared" si="345"/>
        <v>23.527777777777779</v>
      </c>
      <c r="E1255" s="12">
        <v>84.7</v>
      </c>
      <c r="F1255" s="21">
        <f t="shared" si="346"/>
        <v>-0.18055555555555516</v>
      </c>
      <c r="G1255" s="5">
        <f t="shared" si="347"/>
        <v>42.35</v>
      </c>
      <c r="H1255" s="5">
        <f t="shared" si="348"/>
        <v>-34434.876269186228</v>
      </c>
      <c r="I1255">
        <f>SUM($D$4:D1255)</f>
        <v>11683.638888888891</v>
      </c>
      <c r="J1255">
        <f t="shared" si="349"/>
        <v>23.527777777777374</v>
      </c>
      <c r="K1255">
        <f>Data!$B$4*9.81*0.012</f>
        <v>166.57380000000003</v>
      </c>
      <c r="L1255" s="22">
        <f t="shared" si="350"/>
        <v>223.69410460833333</v>
      </c>
      <c r="M1255" s="22">
        <f>SUM($L$4:L1255)</f>
        <v>70608.462332041687</v>
      </c>
      <c r="N1255" s="22">
        <f t="shared" si="351"/>
        <v>70.608462332041682</v>
      </c>
      <c r="O1255">
        <f>Data!$B$4*F1255</f>
        <v>-255.48611111111055</v>
      </c>
      <c r="P1255" s="23">
        <f t="shared" si="352"/>
        <v>134.78179349722282</v>
      </c>
      <c r="Q1255" s="23">
        <f>SUM($P$4:P1255)/10000</f>
        <v>31.256858215426387</v>
      </c>
      <c r="R1255" s="21">
        <f t="shared" si="353"/>
        <v>0</v>
      </c>
      <c r="S1255">
        <f t="shared" si="354"/>
        <v>0</v>
      </c>
      <c r="T1255">
        <f>SUM($S$4:S1255)</f>
        <v>5177535.3149486454</v>
      </c>
      <c r="U1255">
        <f t="shared" si="355"/>
        <v>1.4382042541524016</v>
      </c>
      <c r="V1255" s="21">
        <f t="shared" si="356"/>
        <v>0</v>
      </c>
      <c r="W1255">
        <f t="shared" si="357"/>
        <v>0</v>
      </c>
      <c r="Y1255">
        <f>SUM($W$4:W1255)</f>
        <v>-1685205.8020901468</v>
      </c>
      <c r="Z1255">
        <f t="shared" si="344"/>
        <v>0.46811272280281857</v>
      </c>
      <c r="AA1255">
        <f t="shared" si="358"/>
        <v>3.1711160858929923</v>
      </c>
      <c r="AB1255">
        <f t="shared" si="360"/>
        <v>0</v>
      </c>
      <c r="AC1255">
        <f t="shared" si="359"/>
        <v>-5.5682870370369235</v>
      </c>
      <c r="AD1255">
        <f t="shared" si="361"/>
        <v>0</v>
      </c>
      <c r="AE1255">
        <f>SUM($AD$4:AD1255)/3600</f>
        <v>0.37449017824225506</v>
      </c>
    </row>
    <row r="1256" spans="1:31" x14ac:dyDescent="0.3">
      <c r="A1256" s="11" t="s">
        <v>25</v>
      </c>
      <c r="B1256" s="11">
        <v>1252</v>
      </c>
      <c r="C1256" s="11">
        <v>230</v>
      </c>
      <c r="D1256" s="3">
        <f t="shared" si="345"/>
        <v>23.361111111111111</v>
      </c>
      <c r="E1256" s="12">
        <v>84.1</v>
      </c>
      <c r="F1256" s="21">
        <f t="shared" si="346"/>
        <v>-0.16666666666666705</v>
      </c>
      <c r="G1256" s="5">
        <f t="shared" si="347"/>
        <v>42.05</v>
      </c>
      <c r="H1256" s="5">
        <f t="shared" si="348"/>
        <v>-35676.059285354117</v>
      </c>
      <c r="I1256">
        <f>SUM($D$4:D1256)</f>
        <v>11707.000000000002</v>
      </c>
      <c r="J1256">
        <f t="shared" si="349"/>
        <v>23.361111111111313</v>
      </c>
      <c r="K1256">
        <f>Data!$B$4*9.81*0.012</f>
        <v>166.57380000000003</v>
      </c>
      <c r="L1256" s="22">
        <f t="shared" si="350"/>
        <v>220.53610980833329</v>
      </c>
      <c r="M1256" s="22">
        <f>SUM($L$4:L1256)</f>
        <v>70828.998441850024</v>
      </c>
      <c r="N1256" s="22">
        <f t="shared" si="351"/>
        <v>70.828998441850018</v>
      </c>
      <c r="O1256">
        <f>Data!$B$4*F1256</f>
        <v>-235.83333333333388</v>
      </c>
      <c r="P1256" s="23">
        <f t="shared" si="352"/>
        <v>151.27657647499944</v>
      </c>
      <c r="Q1256" s="23">
        <f>SUM($P$4:P1256)/10000</f>
        <v>31.271985873073888</v>
      </c>
      <c r="R1256" s="21">
        <f t="shared" si="353"/>
        <v>0</v>
      </c>
      <c r="S1256">
        <f t="shared" si="354"/>
        <v>0</v>
      </c>
      <c r="T1256">
        <f>SUM($S$4:S1256)</f>
        <v>5177535.3149486454</v>
      </c>
      <c r="U1256">
        <f t="shared" si="355"/>
        <v>1.4382042541524016</v>
      </c>
      <c r="V1256" s="21">
        <f t="shared" si="356"/>
        <v>0</v>
      </c>
      <c r="W1256">
        <f t="shared" si="357"/>
        <v>0</v>
      </c>
      <c r="Y1256">
        <f>SUM($W$4:W1256)</f>
        <v>-1685205.8020901468</v>
      </c>
      <c r="Z1256">
        <f t="shared" si="344"/>
        <v>0.46811272280281857</v>
      </c>
      <c r="AA1256">
        <f t="shared" si="358"/>
        <v>3.5339889115409591</v>
      </c>
      <c r="AB1256">
        <f t="shared" si="360"/>
        <v>0</v>
      </c>
      <c r="AC1256">
        <f t="shared" si="359"/>
        <v>-5.5289814814815381</v>
      </c>
      <c r="AD1256">
        <f t="shared" si="361"/>
        <v>0</v>
      </c>
      <c r="AE1256">
        <f>SUM($AD$4:AD1256)/3600</f>
        <v>0.37449017824225506</v>
      </c>
    </row>
    <row r="1257" spans="1:31" x14ac:dyDescent="0.3">
      <c r="A1257" s="11" t="s">
        <v>25</v>
      </c>
      <c r="B1257" s="11">
        <v>1253</v>
      </c>
      <c r="C1257" s="11">
        <v>231</v>
      </c>
      <c r="D1257" s="3">
        <f t="shared" si="345"/>
        <v>23.194444444444443</v>
      </c>
      <c r="E1257" s="12">
        <v>83.5</v>
      </c>
      <c r="F1257" s="21">
        <f t="shared" si="346"/>
        <v>-0.16666666666666705</v>
      </c>
      <c r="G1257" s="5">
        <f t="shared" si="347"/>
        <v>41.75</v>
      </c>
      <c r="H1257" s="5">
        <f t="shared" si="348"/>
        <v>-34936.593350520779</v>
      </c>
      <c r="I1257">
        <f>SUM($D$4:D1257)</f>
        <v>11730.194444444447</v>
      </c>
      <c r="J1257">
        <f t="shared" si="349"/>
        <v>23.194444444445253</v>
      </c>
      <c r="K1257">
        <f>Data!$B$4*9.81*0.012</f>
        <v>166.57380000000003</v>
      </c>
      <c r="L1257" s="22">
        <f t="shared" si="350"/>
        <v>217.40056520833326</v>
      </c>
      <c r="M1257" s="22">
        <f>SUM($L$4:L1257)</f>
        <v>71046.399007058353</v>
      </c>
      <c r="N1257" s="22">
        <f t="shared" si="351"/>
        <v>71.046399007058355</v>
      </c>
      <c r="O1257">
        <f>Data!$B$4*F1257</f>
        <v>-235.83333333333388</v>
      </c>
      <c r="P1257" s="23">
        <f t="shared" si="352"/>
        <v>148.14103187499944</v>
      </c>
      <c r="Q1257" s="23">
        <f>SUM($P$4:P1257)/10000</f>
        <v>31.286799976261385</v>
      </c>
      <c r="R1257" s="21">
        <f t="shared" si="353"/>
        <v>0</v>
      </c>
      <c r="S1257">
        <f t="shared" si="354"/>
        <v>0</v>
      </c>
      <c r="T1257">
        <f>SUM($S$4:S1257)</f>
        <v>5177535.3149486454</v>
      </c>
      <c r="U1257">
        <f t="shared" si="355"/>
        <v>1.4382042541524016</v>
      </c>
      <c r="V1257" s="21">
        <f t="shared" si="356"/>
        <v>0</v>
      </c>
      <c r="W1257">
        <f t="shared" si="357"/>
        <v>0</v>
      </c>
      <c r="Y1257">
        <f>SUM($W$4:W1257)</f>
        <v>-1685205.8020901468</v>
      </c>
      <c r="Z1257">
        <f t="shared" si="344"/>
        <v>0.46811272280281857</v>
      </c>
      <c r="AA1257">
        <f t="shared" si="358"/>
        <v>3.4360489337673479</v>
      </c>
      <c r="AB1257">
        <f t="shared" si="360"/>
        <v>0</v>
      </c>
      <c r="AC1257">
        <f t="shared" si="359"/>
        <v>-5.489675925925992</v>
      </c>
      <c r="AD1257">
        <f t="shared" si="361"/>
        <v>0</v>
      </c>
      <c r="AE1257">
        <f>SUM($AD$4:AD1257)/3600</f>
        <v>0.37449017824225506</v>
      </c>
    </row>
    <row r="1258" spans="1:31" x14ac:dyDescent="0.3">
      <c r="A1258" s="11" t="s">
        <v>25</v>
      </c>
      <c r="B1258" s="11">
        <v>1254</v>
      </c>
      <c r="C1258" s="11">
        <v>232</v>
      </c>
      <c r="D1258" s="3">
        <f t="shared" si="345"/>
        <v>23.027777777777779</v>
      </c>
      <c r="E1258" s="12">
        <v>82.9</v>
      </c>
      <c r="F1258" s="21">
        <f t="shared" si="346"/>
        <v>-0.16666666666666508</v>
      </c>
      <c r="G1258" s="5">
        <f t="shared" si="347"/>
        <v>41.45</v>
      </c>
      <c r="H1258" s="5">
        <f t="shared" si="348"/>
        <v>-34202.421921187699</v>
      </c>
      <c r="I1258">
        <f>SUM($D$4:D1258)</f>
        <v>11753.222222222224</v>
      </c>
      <c r="J1258">
        <f t="shared" si="349"/>
        <v>23.027777777777374</v>
      </c>
      <c r="K1258">
        <f>Data!$B$4*9.81*0.012</f>
        <v>166.57380000000003</v>
      </c>
      <c r="L1258" s="22">
        <f t="shared" si="350"/>
        <v>214.2874708083333</v>
      </c>
      <c r="M1258" s="22">
        <f>SUM($L$4:L1258)</f>
        <v>71260.686477866693</v>
      </c>
      <c r="N1258" s="22">
        <f t="shared" si="351"/>
        <v>71.260686477866699</v>
      </c>
      <c r="O1258">
        <f>Data!$B$4*F1258</f>
        <v>-235.83333333333107</v>
      </c>
      <c r="P1258" s="23">
        <f t="shared" si="352"/>
        <v>145.02793747500223</v>
      </c>
      <c r="Q1258" s="23">
        <f>SUM($P$4:P1258)/10000</f>
        <v>31.301302770008885</v>
      </c>
      <c r="R1258" s="21">
        <f t="shared" si="353"/>
        <v>0</v>
      </c>
      <c r="S1258">
        <f t="shared" si="354"/>
        <v>0</v>
      </c>
      <c r="T1258">
        <f>SUM($S$4:S1258)</f>
        <v>5177535.3149486454</v>
      </c>
      <c r="U1258">
        <f t="shared" si="355"/>
        <v>1.4382042541524016</v>
      </c>
      <c r="V1258" s="21">
        <f t="shared" si="356"/>
        <v>0</v>
      </c>
      <c r="W1258">
        <f t="shared" si="357"/>
        <v>0</v>
      </c>
      <c r="Y1258">
        <f>SUM($W$4:W1258)</f>
        <v>-1685205.8020901468</v>
      </c>
      <c r="Z1258">
        <f t="shared" ref="Z1258:Z1321" si="362">Y1258/3600000*-1</f>
        <v>0.46811272280281857</v>
      </c>
      <c r="AA1258">
        <f t="shared" si="358"/>
        <v>3.3396711157438017</v>
      </c>
      <c r="AB1258">
        <f t="shared" si="360"/>
        <v>0</v>
      </c>
      <c r="AC1258">
        <f t="shared" si="359"/>
        <v>-5.4503703703702842</v>
      </c>
      <c r="AD1258">
        <f t="shared" si="361"/>
        <v>0</v>
      </c>
      <c r="AE1258">
        <f>SUM($AD$4:AD1258)/3600</f>
        <v>0.37449017824225506</v>
      </c>
    </row>
    <row r="1259" spans="1:31" x14ac:dyDescent="0.3">
      <c r="A1259" s="11" t="s">
        <v>25</v>
      </c>
      <c r="B1259" s="11">
        <v>1255</v>
      </c>
      <c r="C1259" s="11">
        <v>233</v>
      </c>
      <c r="D1259" s="3">
        <f t="shared" si="345"/>
        <v>22.861111111111111</v>
      </c>
      <c r="E1259" s="12">
        <v>82.3</v>
      </c>
      <c r="F1259" s="21">
        <f t="shared" si="346"/>
        <v>-0.16666666666666705</v>
      </c>
      <c r="G1259" s="5">
        <f t="shared" si="347"/>
        <v>41.15</v>
      </c>
      <c r="H1259" s="5">
        <f t="shared" si="348"/>
        <v>-33473.544997354125</v>
      </c>
      <c r="I1259">
        <f>SUM($D$4:D1259)</f>
        <v>11776.083333333336</v>
      </c>
      <c r="J1259">
        <f t="shared" si="349"/>
        <v>22.861111111111313</v>
      </c>
      <c r="K1259">
        <f>Data!$B$4*9.81*0.012</f>
        <v>166.57380000000003</v>
      </c>
      <c r="L1259" s="22">
        <f t="shared" si="350"/>
        <v>211.19682660833331</v>
      </c>
      <c r="M1259" s="22">
        <f>SUM($L$4:L1259)</f>
        <v>71471.883304475021</v>
      </c>
      <c r="N1259" s="22">
        <f t="shared" si="351"/>
        <v>71.471883304475014</v>
      </c>
      <c r="O1259">
        <f>Data!$B$4*F1259</f>
        <v>-235.83333333333388</v>
      </c>
      <c r="P1259" s="23">
        <f t="shared" si="352"/>
        <v>141.93729327499949</v>
      </c>
      <c r="Q1259" s="23">
        <f>SUM($P$4:P1259)/10000</f>
        <v>31.315496499336387</v>
      </c>
      <c r="R1259" s="21">
        <f t="shared" si="353"/>
        <v>0</v>
      </c>
      <c r="S1259">
        <f t="shared" si="354"/>
        <v>0</v>
      </c>
      <c r="T1259">
        <f>SUM($S$4:S1259)</f>
        <v>5177535.3149486454</v>
      </c>
      <c r="U1259">
        <f t="shared" si="355"/>
        <v>1.4382042541524016</v>
      </c>
      <c r="V1259" s="21">
        <f t="shared" si="356"/>
        <v>0</v>
      </c>
      <c r="W1259">
        <f t="shared" si="357"/>
        <v>0</v>
      </c>
      <c r="Y1259">
        <f>SUM($W$4:W1259)</f>
        <v>-1685205.8020901468</v>
      </c>
      <c r="Z1259">
        <f t="shared" si="362"/>
        <v>0.46811272280281857</v>
      </c>
      <c r="AA1259">
        <f t="shared" si="358"/>
        <v>3.2448442323701268</v>
      </c>
      <c r="AB1259">
        <f t="shared" si="360"/>
        <v>0</v>
      </c>
      <c r="AC1259">
        <f t="shared" si="359"/>
        <v>-5.4110648148148179</v>
      </c>
      <c r="AD1259">
        <f t="shared" si="361"/>
        <v>0</v>
      </c>
      <c r="AE1259">
        <f>SUM($AD$4:AD1259)/3600</f>
        <v>0.37449017824225506</v>
      </c>
    </row>
    <row r="1260" spans="1:31" x14ac:dyDescent="0.3">
      <c r="A1260" s="11" t="s">
        <v>25</v>
      </c>
      <c r="B1260" s="11">
        <v>1256</v>
      </c>
      <c r="C1260" s="11">
        <v>234</v>
      </c>
      <c r="D1260" s="3">
        <f t="shared" si="345"/>
        <v>22.694444444444446</v>
      </c>
      <c r="E1260" s="12">
        <v>81.7</v>
      </c>
      <c r="F1260" s="21">
        <f t="shared" si="346"/>
        <v>-0.16666666666666705</v>
      </c>
      <c r="G1260" s="5">
        <f t="shared" si="347"/>
        <v>40.85</v>
      </c>
      <c r="H1260" s="5">
        <f t="shared" si="348"/>
        <v>-32749.962579020787</v>
      </c>
      <c r="I1260">
        <f>SUM($D$4:D1260)</f>
        <v>11798.777777777781</v>
      </c>
      <c r="J1260">
        <f t="shared" si="349"/>
        <v>22.694444444445253</v>
      </c>
      <c r="K1260">
        <f>Data!$B$4*9.81*0.012</f>
        <v>166.57380000000003</v>
      </c>
      <c r="L1260" s="22">
        <f t="shared" si="350"/>
        <v>208.12863260833333</v>
      </c>
      <c r="M1260" s="22">
        <f>SUM($L$4:L1260)</f>
        <v>71680.011937083356</v>
      </c>
      <c r="N1260" s="22">
        <f t="shared" si="351"/>
        <v>71.68001193708335</v>
      </c>
      <c r="O1260">
        <f>Data!$B$4*F1260</f>
        <v>-235.83333333333388</v>
      </c>
      <c r="P1260" s="23">
        <f t="shared" si="352"/>
        <v>138.86909927499948</v>
      </c>
      <c r="Q1260" s="23">
        <f>SUM($P$4:P1260)/10000</f>
        <v>31.329383409263887</v>
      </c>
      <c r="R1260" s="21">
        <f t="shared" si="353"/>
        <v>0</v>
      </c>
      <c r="S1260">
        <f t="shared" si="354"/>
        <v>0</v>
      </c>
      <c r="T1260">
        <f>SUM($S$4:S1260)</f>
        <v>5177535.3149486454</v>
      </c>
      <c r="U1260">
        <f t="shared" si="355"/>
        <v>1.4382042541524016</v>
      </c>
      <c r="V1260" s="21">
        <f t="shared" si="356"/>
        <v>0</v>
      </c>
      <c r="W1260">
        <f t="shared" si="357"/>
        <v>0</v>
      </c>
      <c r="Y1260">
        <f>SUM($W$4:W1260)</f>
        <v>-1685205.8020901468</v>
      </c>
      <c r="Z1260">
        <f t="shared" si="362"/>
        <v>0.46811272280281857</v>
      </c>
      <c r="AA1260">
        <f t="shared" si="358"/>
        <v>3.151557058546516</v>
      </c>
      <c r="AB1260">
        <f t="shared" si="360"/>
        <v>0</v>
      </c>
      <c r="AC1260">
        <f t="shared" si="359"/>
        <v>-5.371759259259191</v>
      </c>
      <c r="AD1260">
        <f t="shared" si="361"/>
        <v>0</v>
      </c>
      <c r="AE1260">
        <f>SUM($AD$4:AD1260)/3600</f>
        <v>0.37449017824225506</v>
      </c>
    </row>
    <row r="1261" spans="1:31" x14ac:dyDescent="0.3">
      <c r="A1261" s="11" t="s">
        <v>25</v>
      </c>
      <c r="B1261" s="11">
        <v>1257</v>
      </c>
      <c r="C1261" s="11">
        <v>235</v>
      </c>
      <c r="D1261" s="3">
        <f t="shared" si="345"/>
        <v>22.527777777777775</v>
      </c>
      <c r="E1261" s="12">
        <v>81.099999999999994</v>
      </c>
      <c r="F1261" s="21">
        <f t="shared" si="346"/>
        <v>-0.16666666666666705</v>
      </c>
      <c r="G1261" s="5">
        <f t="shared" si="347"/>
        <v>40.549999999999997</v>
      </c>
      <c r="H1261" s="5">
        <f t="shared" si="348"/>
        <v>-32031.674666187446</v>
      </c>
      <c r="I1261">
        <f>SUM($D$4:D1261)</f>
        <v>11821.305555555558</v>
      </c>
      <c r="J1261">
        <f t="shared" si="349"/>
        <v>22.527777777777374</v>
      </c>
      <c r="K1261">
        <f>Data!$B$4*9.81*0.012</f>
        <v>166.57380000000003</v>
      </c>
      <c r="L1261" s="22">
        <f t="shared" si="350"/>
        <v>205.08288880833328</v>
      </c>
      <c r="M1261" s="22">
        <f>SUM($L$4:L1261)</f>
        <v>71885.094825891691</v>
      </c>
      <c r="N1261" s="22">
        <f t="shared" si="351"/>
        <v>71.885094825891684</v>
      </c>
      <c r="O1261">
        <f>Data!$B$4*F1261</f>
        <v>-235.83333333333388</v>
      </c>
      <c r="P1261" s="23">
        <f t="shared" si="352"/>
        <v>135.82335547499946</v>
      </c>
      <c r="Q1261" s="23">
        <f>SUM($P$4:P1261)/10000</f>
        <v>31.342965744811384</v>
      </c>
      <c r="R1261" s="21">
        <f t="shared" si="353"/>
        <v>0</v>
      </c>
      <c r="S1261">
        <f t="shared" si="354"/>
        <v>0</v>
      </c>
      <c r="T1261">
        <f>SUM($S$4:S1261)</f>
        <v>5177535.3149486454</v>
      </c>
      <c r="U1261">
        <f t="shared" si="355"/>
        <v>1.4382042541524016</v>
      </c>
      <c r="V1261" s="21">
        <f t="shared" si="356"/>
        <v>0</v>
      </c>
      <c r="W1261">
        <f t="shared" si="357"/>
        <v>0</v>
      </c>
      <c r="Y1261">
        <f>SUM($W$4:W1261)</f>
        <v>-1685205.8020901468</v>
      </c>
      <c r="Z1261">
        <f t="shared" si="362"/>
        <v>0.46811272280281857</v>
      </c>
      <c r="AA1261">
        <f t="shared" si="358"/>
        <v>3.059798369172904</v>
      </c>
      <c r="AB1261">
        <f t="shared" si="360"/>
        <v>0</v>
      </c>
      <c r="AC1261">
        <f t="shared" si="359"/>
        <v>-5.3324537037038455</v>
      </c>
      <c r="AD1261">
        <f t="shared" si="361"/>
        <v>0</v>
      </c>
      <c r="AE1261">
        <f>SUM($AD$4:AD1261)/3600</f>
        <v>0.37449017824225506</v>
      </c>
    </row>
    <row r="1262" spans="1:31" x14ac:dyDescent="0.3">
      <c r="A1262" s="11" t="s">
        <v>25</v>
      </c>
      <c r="B1262" s="11">
        <v>1258</v>
      </c>
      <c r="C1262" s="11">
        <v>236</v>
      </c>
      <c r="D1262" s="3">
        <f t="shared" si="345"/>
        <v>22.361111111111111</v>
      </c>
      <c r="E1262" s="12">
        <v>80.5</v>
      </c>
      <c r="F1262" s="21">
        <f t="shared" si="346"/>
        <v>-0.16666666666666705</v>
      </c>
      <c r="G1262" s="5">
        <f t="shared" si="347"/>
        <v>40.25</v>
      </c>
      <c r="H1262" s="5">
        <f t="shared" si="348"/>
        <v>-31318.681258854114</v>
      </c>
      <c r="I1262">
        <f>SUM($D$4:D1262)</f>
        <v>11843.66666666667</v>
      </c>
      <c r="J1262">
        <f t="shared" si="349"/>
        <v>22.361111111111313</v>
      </c>
      <c r="K1262">
        <f>Data!$B$4*9.81*0.012</f>
        <v>166.57380000000003</v>
      </c>
      <c r="L1262" s="22">
        <f t="shared" si="350"/>
        <v>202.05959520833329</v>
      </c>
      <c r="M1262" s="22">
        <f>SUM($L$4:L1262)</f>
        <v>72087.154421100029</v>
      </c>
      <c r="N1262" s="22">
        <f t="shared" si="351"/>
        <v>72.087154421100024</v>
      </c>
      <c r="O1262">
        <f>Data!$B$4*F1262</f>
        <v>-235.83333333333388</v>
      </c>
      <c r="P1262" s="23">
        <f t="shared" si="352"/>
        <v>132.80006187499947</v>
      </c>
      <c r="Q1262" s="23">
        <f>SUM($P$4:P1262)/10000</f>
        <v>31.356245750998887</v>
      </c>
      <c r="R1262" s="21">
        <f t="shared" si="353"/>
        <v>0</v>
      </c>
      <c r="S1262">
        <f t="shared" si="354"/>
        <v>0</v>
      </c>
      <c r="T1262">
        <f>SUM($S$4:S1262)</f>
        <v>5177535.3149486454</v>
      </c>
      <c r="U1262">
        <f t="shared" si="355"/>
        <v>1.4382042541524016</v>
      </c>
      <c r="V1262" s="21">
        <f t="shared" si="356"/>
        <v>0</v>
      </c>
      <c r="W1262">
        <f t="shared" si="357"/>
        <v>0</v>
      </c>
      <c r="Y1262">
        <f>SUM($W$4:W1262)</f>
        <v>-1685205.8020901468</v>
      </c>
      <c r="Z1262">
        <f t="shared" si="362"/>
        <v>0.46811272280281857</v>
      </c>
      <c r="AA1262">
        <f t="shared" si="358"/>
        <v>2.9695569391492938</v>
      </c>
      <c r="AB1262">
        <f t="shared" si="360"/>
        <v>0</v>
      </c>
      <c r="AC1262">
        <f t="shared" si="359"/>
        <v>-5.2931481481480978</v>
      </c>
      <c r="AD1262">
        <f t="shared" si="361"/>
        <v>0</v>
      </c>
      <c r="AE1262">
        <f>SUM($AD$4:AD1262)/3600</f>
        <v>0.37449017824225506</v>
      </c>
    </row>
    <row r="1263" spans="1:31" x14ac:dyDescent="0.3">
      <c r="A1263" s="11" t="s">
        <v>25</v>
      </c>
      <c r="B1263" s="11">
        <v>1259</v>
      </c>
      <c r="C1263" s="11">
        <v>237</v>
      </c>
      <c r="D1263" s="3">
        <f t="shared" si="345"/>
        <v>22.194444444444446</v>
      </c>
      <c r="E1263" s="12">
        <v>79.900000000000006</v>
      </c>
      <c r="F1263" s="21">
        <f t="shared" si="346"/>
        <v>-0.16666666666666508</v>
      </c>
      <c r="G1263" s="5">
        <f t="shared" si="347"/>
        <v>39.950000000000003</v>
      </c>
      <c r="H1263" s="5">
        <f t="shared" si="348"/>
        <v>-30610.982357021076</v>
      </c>
      <c r="I1263">
        <f>SUM($D$4:D1263)</f>
        <v>11865.861111111115</v>
      </c>
      <c r="J1263">
        <f t="shared" si="349"/>
        <v>22.194444444445253</v>
      </c>
      <c r="K1263">
        <f>Data!$B$4*9.81*0.012</f>
        <v>166.57380000000003</v>
      </c>
      <c r="L1263" s="22">
        <f t="shared" si="350"/>
        <v>199.05875180833334</v>
      </c>
      <c r="M1263" s="22">
        <f>SUM($L$4:L1263)</f>
        <v>72286.213172908363</v>
      </c>
      <c r="N1263" s="22">
        <f t="shared" si="351"/>
        <v>72.286213172908361</v>
      </c>
      <c r="O1263">
        <f>Data!$B$4*F1263</f>
        <v>-235.83333333333107</v>
      </c>
      <c r="P1263" s="23">
        <f t="shared" si="352"/>
        <v>129.79921847500228</v>
      </c>
      <c r="Q1263" s="23">
        <f>SUM($P$4:P1263)/10000</f>
        <v>31.369225672846387</v>
      </c>
      <c r="R1263" s="21">
        <f t="shared" si="353"/>
        <v>0</v>
      </c>
      <c r="S1263">
        <f t="shared" si="354"/>
        <v>0</v>
      </c>
      <c r="T1263">
        <f>SUM($S$4:S1263)</f>
        <v>5177535.3149486454</v>
      </c>
      <c r="U1263">
        <f t="shared" si="355"/>
        <v>1.4382042541524016</v>
      </c>
      <c r="V1263" s="21">
        <f t="shared" si="356"/>
        <v>0</v>
      </c>
      <c r="W1263">
        <f t="shared" si="357"/>
        <v>0</v>
      </c>
      <c r="Y1263">
        <f>SUM($W$4:W1263)</f>
        <v>-1685205.8020901468</v>
      </c>
      <c r="Z1263">
        <f t="shared" si="362"/>
        <v>0.46811272280281857</v>
      </c>
      <c r="AA1263">
        <f t="shared" si="358"/>
        <v>2.8808215433757449</v>
      </c>
      <c r="AB1263">
        <f t="shared" si="360"/>
        <v>0</v>
      </c>
      <c r="AC1263">
        <f t="shared" si="359"/>
        <v>-5.2538425925925107</v>
      </c>
      <c r="AD1263">
        <f t="shared" si="361"/>
        <v>0</v>
      </c>
      <c r="AE1263">
        <f>SUM($AD$4:AD1263)/3600</f>
        <v>0.37449017824225506</v>
      </c>
    </row>
    <row r="1264" spans="1:31" x14ac:dyDescent="0.3">
      <c r="A1264" s="11" t="s">
        <v>25</v>
      </c>
      <c r="B1264" s="11">
        <v>1260</v>
      </c>
      <c r="C1264" s="11">
        <v>238</v>
      </c>
      <c r="D1264" s="3">
        <f t="shared" si="345"/>
        <v>22.055555555555557</v>
      </c>
      <c r="E1264" s="12">
        <v>79.400000000000006</v>
      </c>
      <c r="F1264" s="21">
        <f t="shared" si="346"/>
        <v>-0.15277777777777699</v>
      </c>
      <c r="G1264" s="5">
        <f t="shared" si="347"/>
        <v>39.700000000000003</v>
      </c>
      <c r="H1264" s="5">
        <f t="shared" si="348"/>
        <v>-31771.719630453015</v>
      </c>
      <c r="I1264">
        <f>SUM($D$4:D1264)</f>
        <v>11887.91666666667</v>
      </c>
      <c r="J1264">
        <f t="shared" si="349"/>
        <v>22.055555555554747</v>
      </c>
      <c r="K1264">
        <f>Data!$B$4*9.81*0.012</f>
        <v>166.57380000000003</v>
      </c>
      <c r="L1264" s="22">
        <f t="shared" si="350"/>
        <v>196.57519843333333</v>
      </c>
      <c r="M1264" s="22">
        <f>SUM($L$4:L1264)</f>
        <v>72482.788371341696</v>
      </c>
      <c r="N1264" s="22">
        <f t="shared" si="351"/>
        <v>72.482788371341698</v>
      </c>
      <c r="O1264">
        <f>Data!$B$4*F1264</f>
        <v>-216.18055555555443</v>
      </c>
      <c r="P1264" s="23">
        <f t="shared" si="352"/>
        <v>146.96844287777893</v>
      </c>
      <c r="Q1264" s="23">
        <f>SUM($P$4:P1264)/10000</f>
        <v>31.383922517134163</v>
      </c>
      <c r="R1264" s="21">
        <f t="shared" si="353"/>
        <v>0</v>
      </c>
      <c r="S1264">
        <f t="shared" si="354"/>
        <v>0</v>
      </c>
      <c r="T1264">
        <f>SUM($S$4:S1264)</f>
        <v>5177535.3149486454</v>
      </c>
      <c r="U1264">
        <f t="shared" si="355"/>
        <v>1.4382042541524016</v>
      </c>
      <c r="V1264" s="21">
        <f t="shared" si="356"/>
        <v>0</v>
      </c>
      <c r="W1264">
        <f t="shared" si="357"/>
        <v>0</v>
      </c>
      <c r="Y1264">
        <f>SUM($W$4:W1264)</f>
        <v>-1685205.8020901468</v>
      </c>
      <c r="Z1264">
        <f t="shared" si="362"/>
        <v>0.46811272280281857</v>
      </c>
      <c r="AA1264">
        <f t="shared" si="358"/>
        <v>3.2414706568043465</v>
      </c>
      <c r="AB1264">
        <f t="shared" si="360"/>
        <v>0</v>
      </c>
      <c r="AC1264">
        <f t="shared" si="359"/>
        <v>-4.3481770833333604</v>
      </c>
      <c r="AD1264">
        <f t="shared" si="361"/>
        <v>0</v>
      </c>
      <c r="AE1264">
        <f>SUM($AD$4:AD1264)/3600</f>
        <v>0.37449017824225506</v>
      </c>
    </row>
    <row r="1265" spans="1:31" x14ac:dyDescent="0.3">
      <c r="A1265" s="11" t="s">
        <v>25</v>
      </c>
      <c r="B1265" s="11">
        <v>1261</v>
      </c>
      <c r="C1265" s="11">
        <v>239</v>
      </c>
      <c r="D1265" s="3">
        <f t="shared" si="345"/>
        <v>21.944444444444443</v>
      </c>
      <c r="E1265" s="12">
        <v>79</v>
      </c>
      <c r="F1265" s="21">
        <f t="shared" si="346"/>
        <v>-0.12500000000000078</v>
      </c>
      <c r="G1265" s="5">
        <f t="shared" si="347"/>
        <v>39.5</v>
      </c>
      <c r="H1265" s="5">
        <f t="shared" si="348"/>
        <v>-32597.776109895844</v>
      </c>
      <c r="I1265">
        <f>SUM($D$4:D1265)</f>
        <v>11909.861111111115</v>
      </c>
      <c r="J1265">
        <f t="shared" si="349"/>
        <v>21.944444444445253</v>
      </c>
      <c r="K1265">
        <f>Data!$B$4*9.81*0.012</f>
        <v>166.57380000000003</v>
      </c>
      <c r="L1265" s="22">
        <f t="shared" si="350"/>
        <v>194.59958083333328</v>
      </c>
      <c r="M1265" s="22">
        <f>SUM($L$4:L1265)</f>
        <v>72677.387952175035</v>
      </c>
      <c r="N1265" s="22">
        <f t="shared" si="351"/>
        <v>72.677387952175039</v>
      </c>
      <c r="O1265">
        <f>Data!$B$4*F1265</f>
        <v>-176.87500000000111</v>
      </c>
      <c r="P1265" s="23">
        <f t="shared" si="352"/>
        <v>184.29838083333223</v>
      </c>
      <c r="Q1265" s="23">
        <f>SUM($P$4:P1265)/10000</f>
        <v>31.402352355217499</v>
      </c>
      <c r="R1265" s="21">
        <f t="shared" si="353"/>
        <v>0</v>
      </c>
      <c r="S1265">
        <f t="shared" si="354"/>
        <v>0</v>
      </c>
      <c r="T1265">
        <f>SUM($S$4:S1265)</f>
        <v>5177535.3149486454</v>
      </c>
      <c r="U1265">
        <f t="shared" si="355"/>
        <v>1.4382042541524016</v>
      </c>
      <c r="V1265" s="21">
        <f t="shared" si="356"/>
        <v>0</v>
      </c>
      <c r="W1265">
        <f t="shared" si="357"/>
        <v>0</v>
      </c>
      <c r="Y1265">
        <f>SUM($W$4:W1265)</f>
        <v>-1685205.8020901468</v>
      </c>
      <c r="Z1265">
        <f t="shared" si="362"/>
        <v>0.46811272280281857</v>
      </c>
      <c r="AA1265">
        <f t="shared" si="358"/>
        <v>4.0443255793981239</v>
      </c>
      <c r="AB1265">
        <f t="shared" si="360"/>
        <v>0</v>
      </c>
      <c r="AC1265">
        <f t="shared" si="359"/>
        <v>-3.4588888888889873</v>
      </c>
      <c r="AD1265">
        <f t="shared" si="361"/>
        <v>0</v>
      </c>
      <c r="AE1265">
        <f>SUM($AD$4:AD1265)/3600</f>
        <v>0.37449017824225506</v>
      </c>
    </row>
    <row r="1266" spans="1:31" x14ac:dyDescent="0.3">
      <c r="A1266" s="11" t="s">
        <v>25</v>
      </c>
      <c r="B1266" s="11">
        <v>1262</v>
      </c>
      <c r="C1266" s="11">
        <v>240</v>
      </c>
      <c r="D1266" s="3">
        <f t="shared" si="345"/>
        <v>21.861111111111111</v>
      </c>
      <c r="E1266" s="12">
        <v>78.7</v>
      </c>
      <c r="F1266" s="21">
        <f t="shared" si="346"/>
        <v>-9.7222222222222612E-2</v>
      </c>
      <c r="G1266" s="5">
        <f t="shared" si="347"/>
        <v>39.35</v>
      </c>
      <c r="H1266" s="5">
        <f t="shared" si="348"/>
        <v>-30558.13164414337</v>
      </c>
      <c r="I1266">
        <f>SUM($D$4:D1266)</f>
        <v>11931.722222222226</v>
      </c>
      <c r="J1266">
        <f t="shared" si="349"/>
        <v>21.861111111111313</v>
      </c>
      <c r="K1266">
        <f>Data!$B$4*9.81*0.012</f>
        <v>166.57380000000003</v>
      </c>
      <c r="L1266" s="22">
        <f t="shared" si="350"/>
        <v>193.12441560833329</v>
      </c>
      <c r="M1266" s="22">
        <f>SUM($L$4:L1266)</f>
        <v>72870.512367783362</v>
      </c>
      <c r="N1266" s="22">
        <f t="shared" si="351"/>
        <v>72.870512367783363</v>
      </c>
      <c r="O1266">
        <f>Data!$B$4*F1266</f>
        <v>-137.569444444445</v>
      </c>
      <c r="P1266" s="23">
        <f t="shared" si="352"/>
        <v>222.12877116388833</v>
      </c>
      <c r="Q1266" s="23">
        <f>SUM($P$4:P1266)/10000</f>
        <v>31.424565232333883</v>
      </c>
      <c r="R1266" s="21">
        <f t="shared" si="353"/>
        <v>0</v>
      </c>
      <c r="S1266">
        <f t="shared" si="354"/>
        <v>0</v>
      </c>
      <c r="T1266">
        <f>SUM($S$4:S1266)</f>
        <v>5177535.3149486454</v>
      </c>
      <c r="U1266">
        <f t="shared" si="355"/>
        <v>1.4382042541524016</v>
      </c>
      <c r="V1266" s="21">
        <f t="shared" si="356"/>
        <v>0</v>
      </c>
      <c r="W1266">
        <f t="shared" si="357"/>
        <v>0</v>
      </c>
      <c r="Y1266">
        <f>SUM($W$4:W1266)</f>
        <v>-1685205.8020901468</v>
      </c>
      <c r="Z1266">
        <f t="shared" si="362"/>
        <v>0.46811272280281857</v>
      </c>
      <c r="AA1266">
        <f t="shared" si="358"/>
        <v>4.8559817473883369</v>
      </c>
      <c r="AB1266">
        <f t="shared" si="360"/>
        <v>0</v>
      </c>
      <c r="AC1266">
        <f t="shared" si="359"/>
        <v>-2.5827025462962352</v>
      </c>
      <c r="AD1266">
        <f t="shared" si="361"/>
        <v>0</v>
      </c>
      <c r="AE1266">
        <f>SUM($AD$4:AD1266)/3600</f>
        <v>0.37449017824225506</v>
      </c>
    </row>
    <row r="1267" spans="1:31" x14ac:dyDescent="0.3">
      <c r="A1267" s="11" t="s">
        <v>25</v>
      </c>
      <c r="B1267" s="11">
        <v>1263</v>
      </c>
      <c r="C1267" s="11">
        <v>241</v>
      </c>
      <c r="D1267" s="3">
        <f t="shared" si="345"/>
        <v>21.861111111111111</v>
      </c>
      <c r="E1267" s="12">
        <v>78.7</v>
      </c>
      <c r="F1267" s="21">
        <f t="shared" si="346"/>
        <v>-4.1666666666666269E-2</v>
      </c>
      <c r="G1267" s="5">
        <f t="shared" si="347"/>
        <v>39.35</v>
      </c>
      <c r="H1267" s="5">
        <f t="shared" si="348"/>
        <v>-17731.122225796738</v>
      </c>
      <c r="I1267">
        <f>SUM($D$4:D1267)</f>
        <v>11953.583333333338</v>
      </c>
      <c r="J1267">
        <f t="shared" si="349"/>
        <v>21.861111111111313</v>
      </c>
      <c r="K1267">
        <f>Data!$B$4*9.81*0.012</f>
        <v>166.57380000000003</v>
      </c>
      <c r="L1267" s="22">
        <f t="shared" si="350"/>
        <v>193.12441560833329</v>
      </c>
      <c r="M1267" s="22">
        <f>SUM($L$4:L1267)</f>
        <v>73063.636783391688</v>
      </c>
      <c r="N1267" s="22">
        <f t="shared" si="351"/>
        <v>73.063636783391686</v>
      </c>
      <c r="O1267">
        <f>Data!$B$4*F1267</f>
        <v>-58.958333333332767</v>
      </c>
      <c r="P1267" s="23">
        <f t="shared" si="352"/>
        <v>300.73988227500058</v>
      </c>
      <c r="Q1267" s="23">
        <f>SUM($P$4:P1267)/10000</f>
        <v>31.454639220561383</v>
      </c>
      <c r="R1267" s="21">
        <f t="shared" si="353"/>
        <v>0</v>
      </c>
      <c r="S1267">
        <f t="shared" si="354"/>
        <v>0</v>
      </c>
      <c r="T1267">
        <f>SUM($S$4:S1267)</f>
        <v>5177535.3149486454</v>
      </c>
      <c r="U1267">
        <f t="shared" si="355"/>
        <v>1.4382042541524016</v>
      </c>
      <c r="V1267" s="21">
        <f t="shared" si="356"/>
        <v>0</v>
      </c>
      <c r="W1267">
        <f t="shared" si="357"/>
        <v>0</v>
      </c>
      <c r="Y1267">
        <f>SUM($W$4:W1267)</f>
        <v>-1685205.8020901468</v>
      </c>
      <c r="Z1267">
        <f t="shared" si="362"/>
        <v>0.46811272280281857</v>
      </c>
      <c r="AA1267">
        <f t="shared" si="358"/>
        <v>6.5745079819562626</v>
      </c>
      <c r="AB1267">
        <f t="shared" si="360"/>
        <v>0</v>
      </c>
      <c r="AC1267">
        <f t="shared" si="359"/>
        <v>0</v>
      </c>
      <c r="AD1267">
        <f t="shared" si="361"/>
        <v>0</v>
      </c>
      <c r="AE1267">
        <f>SUM($AD$4:AD1267)/3600</f>
        <v>0.37449017824225506</v>
      </c>
    </row>
    <row r="1268" spans="1:31" x14ac:dyDescent="0.3">
      <c r="A1268" s="11" t="s">
        <v>25</v>
      </c>
      <c r="B1268" s="11">
        <v>1264</v>
      </c>
      <c r="C1268" s="11">
        <v>242</v>
      </c>
      <c r="D1268" s="3">
        <f t="shared" si="345"/>
        <v>21.888888888888889</v>
      </c>
      <c r="E1268" s="12">
        <v>78.8</v>
      </c>
      <c r="F1268" s="21">
        <f t="shared" si="346"/>
        <v>1.3888888888888099E-2</v>
      </c>
      <c r="G1268" s="5">
        <f t="shared" si="347"/>
        <v>39.4</v>
      </c>
      <c r="H1268" s="5">
        <f t="shared" si="348"/>
        <v>7464.9522151137517</v>
      </c>
      <c r="I1268">
        <f>SUM($D$4:D1268)</f>
        <v>11975.472222222226</v>
      </c>
      <c r="J1268">
        <f t="shared" si="349"/>
        <v>21.888888888888687</v>
      </c>
      <c r="K1268">
        <f>Data!$B$4*9.81*0.012</f>
        <v>166.57380000000003</v>
      </c>
      <c r="L1268" s="22">
        <f t="shared" si="350"/>
        <v>193.61551373333333</v>
      </c>
      <c r="M1268" s="22">
        <f>SUM($L$4:L1268)</f>
        <v>73257.252297125015</v>
      </c>
      <c r="N1268" s="22">
        <f t="shared" si="351"/>
        <v>73.257252297125021</v>
      </c>
      <c r="O1268">
        <f>Data!$B$4*F1268</f>
        <v>19.652777777776659</v>
      </c>
      <c r="P1268" s="23">
        <f t="shared" si="352"/>
        <v>379.84209151111003</v>
      </c>
      <c r="Q1268" s="23">
        <f>SUM($P$4:P1268)/10000</f>
        <v>31.492623429712495</v>
      </c>
      <c r="R1268" s="21">
        <f t="shared" si="353"/>
        <v>1</v>
      </c>
      <c r="S1268">
        <f t="shared" si="354"/>
        <v>8314.3213364097755</v>
      </c>
      <c r="T1268">
        <f>SUM($S$4:S1268)</f>
        <v>5185849.6362850554</v>
      </c>
      <c r="U1268">
        <f t="shared" si="355"/>
        <v>1.4405137878569598</v>
      </c>
      <c r="V1268" s="21">
        <f t="shared" si="356"/>
        <v>0</v>
      </c>
      <c r="W1268">
        <f t="shared" si="357"/>
        <v>0</v>
      </c>
      <c r="Y1268">
        <f>SUM($W$4:W1268)</f>
        <v>-1685205.8020901468</v>
      </c>
      <c r="Z1268">
        <f t="shared" si="362"/>
        <v>0.46811272280281857</v>
      </c>
      <c r="AA1268">
        <f t="shared" si="358"/>
        <v>8.3143213364098543</v>
      </c>
      <c r="AB1268">
        <f t="shared" si="360"/>
        <v>0</v>
      </c>
      <c r="AC1268">
        <f t="shared" si="359"/>
        <v>0.85980902777781354</v>
      </c>
      <c r="AD1268">
        <f t="shared" si="361"/>
        <v>0</v>
      </c>
      <c r="AE1268">
        <f>SUM($AD$4:AD1268)/3600</f>
        <v>0.37449017824225506</v>
      </c>
    </row>
    <row r="1269" spans="1:31" x14ac:dyDescent="0.3">
      <c r="A1269" s="11" t="s">
        <v>25</v>
      </c>
      <c r="B1269" s="11">
        <v>1265</v>
      </c>
      <c r="C1269" s="11">
        <v>243</v>
      </c>
      <c r="D1269" s="3">
        <f t="shared" si="345"/>
        <v>21.972222222222221</v>
      </c>
      <c r="E1269" s="12">
        <v>79.099999999999994</v>
      </c>
      <c r="F1269" s="21">
        <f t="shared" si="346"/>
        <v>5.5555555555554373E-2</v>
      </c>
      <c r="G1269" s="5">
        <f t="shared" si="347"/>
        <v>39.549999999999997</v>
      </c>
      <c r="H1269" s="5">
        <f t="shared" si="348"/>
        <v>34610.700400055452</v>
      </c>
      <c r="I1269">
        <f>SUM($D$4:D1269)</f>
        <v>11997.444444444449</v>
      </c>
      <c r="J1269">
        <f t="shared" si="349"/>
        <v>21.972222222222626</v>
      </c>
      <c r="K1269">
        <f>Data!$B$4*9.81*0.012</f>
        <v>166.57380000000003</v>
      </c>
      <c r="L1269" s="22">
        <f t="shared" si="350"/>
        <v>195.09254980833327</v>
      </c>
      <c r="M1269" s="22">
        <f>SUM($L$4:L1269)</f>
        <v>73452.344846933353</v>
      </c>
      <c r="N1269" s="22">
        <f t="shared" si="351"/>
        <v>73.452344846933357</v>
      </c>
      <c r="O1269">
        <f>Data!$B$4*F1269</f>
        <v>78.611111111109437</v>
      </c>
      <c r="P1269" s="23">
        <f t="shared" si="352"/>
        <v>440.27746091944272</v>
      </c>
      <c r="Q1269" s="23">
        <f>SUM($P$4:P1269)/10000</f>
        <v>31.53665117580444</v>
      </c>
      <c r="R1269" s="21">
        <f t="shared" si="353"/>
        <v>1</v>
      </c>
      <c r="S1269">
        <f t="shared" si="354"/>
        <v>9673.8742107579328</v>
      </c>
      <c r="T1269">
        <f>SUM($S$4:S1269)</f>
        <v>5195523.5104958136</v>
      </c>
      <c r="U1269">
        <f t="shared" si="355"/>
        <v>1.4432009751377259</v>
      </c>
      <c r="V1269" s="21">
        <f t="shared" si="356"/>
        <v>0</v>
      </c>
      <c r="W1269">
        <f t="shared" si="357"/>
        <v>0</v>
      </c>
      <c r="Y1269">
        <f>SUM($W$4:W1269)</f>
        <v>-1685205.8020901468</v>
      </c>
      <c r="Z1269">
        <f t="shared" si="362"/>
        <v>0.46811272280281857</v>
      </c>
      <c r="AA1269">
        <f t="shared" si="358"/>
        <v>9.673874210757754</v>
      </c>
      <c r="AB1269">
        <f t="shared" si="360"/>
        <v>0</v>
      </c>
      <c r="AC1269">
        <f t="shared" si="359"/>
        <v>2.5859780092591911</v>
      </c>
      <c r="AD1269">
        <f t="shared" si="361"/>
        <v>0</v>
      </c>
      <c r="AE1269">
        <f>SUM($AD$4:AD1269)/3600</f>
        <v>0.37449017824225506</v>
      </c>
    </row>
    <row r="1270" spans="1:31" x14ac:dyDescent="0.3">
      <c r="A1270" s="11" t="s">
        <v>25</v>
      </c>
      <c r="B1270" s="11">
        <v>1266</v>
      </c>
      <c r="C1270" s="11">
        <v>244</v>
      </c>
      <c r="D1270" s="3">
        <f t="shared" si="345"/>
        <v>22.055555555555557</v>
      </c>
      <c r="E1270" s="12">
        <v>79.400000000000006</v>
      </c>
      <c r="F1270" s="21">
        <f t="shared" si="346"/>
        <v>8.3333333333334522E-2</v>
      </c>
      <c r="G1270" s="5">
        <f t="shared" si="347"/>
        <v>39.700000000000003</v>
      </c>
      <c r="H1270" s="5">
        <f t="shared" si="348"/>
        <v>56725.65967637601</v>
      </c>
      <c r="I1270">
        <f>SUM($D$4:D1270)</f>
        <v>12019.500000000004</v>
      </c>
      <c r="J1270">
        <f t="shared" si="349"/>
        <v>22.055555555554747</v>
      </c>
      <c r="K1270">
        <f>Data!$B$4*9.81*0.012</f>
        <v>166.57380000000003</v>
      </c>
      <c r="L1270" s="22">
        <f t="shared" si="350"/>
        <v>196.57519843333333</v>
      </c>
      <c r="M1270" s="22">
        <f>SUM($L$4:L1270)</f>
        <v>73648.920045366685</v>
      </c>
      <c r="N1270" s="22">
        <f t="shared" si="351"/>
        <v>73.64892004536668</v>
      </c>
      <c r="O1270">
        <f>Data!$B$4*F1270</f>
        <v>117.91666666666835</v>
      </c>
      <c r="P1270" s="23">
        <f t="shared" si="352"/>
        <v>481.0656651000017</v>
      </c>
      <c r="Q1270" s="23">
        <f>SUM($P$4:P1270)/10000</f>
        <v>31.584757742314441</v>
      </c>
      <c r="R1270" s="21">
        <f t="shared" si="353"/>
        <v>1</v>
      </c>
      <c r="S1270">
        <f t="shared" si="354"/>
        <v>10610.170502482983</v>
      </c>
      <c r="T1270">
        <f>SUM($S$4:S1270)</f>
        <v>5206133.6809982965</v>
      </c>
      <c r="U1270">
        <f t="shared" si="355"/>
        <v>1.4461482447217491</v>
      </c>
      <c r="V1270" s="21">
        <f t="shared" si="356"/>
        <v>0</v>
      </c>
      <c r="W1270">
        <f t="shared" si="357"/>
        <v>0</v>
      </c>
      <c r="Y1270">
        <f>SUM($W$4:W1270)</f>
        <v>-1685205.8020901468</v>
      </c>
      <c r="Z1270">
        <f t="shared" si="362"/>
        <v>0.46811272280281857</v>
      </c>
      <c r="AA1270">
        <f t="shared" si="358"/>
        <v>10.610170502483372</v>
      </c>
      <c r="AB1270">
        <f t="shared" si="360"/>
        <v>0</v>
      </c>
      <c r="AC1270">
        <f t="shared" si="359"/>
        <v>2.5958043981482182</v>
      </c>
      <c r="AD1270">
        <f t="shared" si="361"/>
        <v>0</v>
      </c>
      <c r="AE1270">
        <f>SUM($AD$4:AD1270)/3600</f>
        <v>0.37449017824225506</v>
      </c>
    </row>
    <row r="1271" spans="1:31" x14ac:dyDescent="0.3">
      <c r="A1271" s="11" t="s">
        <v>25</v>
      </c>
      <c r="B1271" s="11">
        <v>1267</v>
      </c>
      <c r="C1271" s="11">
        <v>245</v>
      </c>
      <c r="D1271" s="3">
        <f t="shared" si="345"/>
        <v>22.111111111111111</v>
      </c>
      <c r="E1271" s="12">
        <v>79.599999999999994</v>
      </c>
      <c r="F1271" s="21">
        <f t="shared" si="346"/>
        <v>6.9444444444444448E-2</v>
      </c>
      <c r="G1271" s="5">
        <f t="shared" si="347"/>
        <v>39.799999999999997</v>
      </c>
      <c r="H1271" s="5">
        <f t="shared" si="348"/>
        <v>45437.658299891984</v>
      </c>
      <c r="I1271">
        <f>SUM($D$4:D1271)</f>
        <v>12041.611111111115</v>
      </c>
      <c r="J1271">
        <f t="shared" si="349"/>
        <v>22.111111111111313</v>
      </c>
      <c r="K1271">
        <f>Data!$B$4*9.81*0.012</f>
        <v>166.57380000000003</v>
      </c>
      <c r="L1271" s="22">
        <f t="shared" si="350"/>
        <v>197.56674893333332</v>
      </c>
      <c r="M1271" s="22">
        <f>SUM($L$4:L1271)</f>
        <v>73846.486794300014</v>
      </c>
      <c r="N1271" s="22">
        <f t="shared" si="351"/>
        <v>73.84648679430002</v>
      </c>
      <c r="O1271">
        <f>Data!$B$4*F1271</f>
        <v>98.2638888888889</v>
      </c>
      <c r="P1271" s="23">
        <f t="shared" si="352"/>
        <v>462.40443782222223</v>
      </c>
      <c r="Q1271" s="23">
        <f>SUM($P$4:P1271)/10000</f>
        <v>31.630998186096665</v>
      </c>
      <c r="R1271" s="21">
        <f t="shared" si="353"/>
        <v>1</v>
      </c>
      <c r="S1271">
        <f t="shared" si="354"/>
        <v>10224.275902958119</v>
      </c>
      <c r="T1271">
        <f>SUM($S$4:S1271)</f>
        <v>5216357.9569012541</v>
      </c>
      <c r="U1271">
        <f t="shared" si="355"/>
        <v>1.4489883213614594</v>
      </c>
      <c r="V1271" s="21">
        <f t="shared" si="356"/>
        <v>0</v>
      </c>
      <c r="W1271">
        <f t="shared" si="357"/>
        <v>0</v>
      </c>
      <c r="Y1271">
        <f>SUM($W$4:W1271)</f>
        <v>-1685205.8020901468</v>
      </c>
      <c r="Z1271">
        <f t="shared" si="362"/>
        <v>0.46811272280281857</v>
      </c>
      <c r="AA1271">
        <f t="shared" si="358"/>
        <v>10.224275902958025</v>
      </c>
      <c r="AB1271">
        <f t="shared" si="360"/>
        <v>0</v>
      </c>
      <c r="AC1271">
        <f t="shared" si="359"/>
        <v>1.7359953703703244</v>
      </c>
      <c r="AD1271">
        <f t="shared" si="361"/>
        <v>0</v>
      </c>
      <c r="AE1271">
        <f>SUM($AD$4:AD1271)/3600</f>
        <v>0.37449017824225506</v>
      </c>
    </row>
    <row r="1272" spans="1:31" x14ac:dyDescent="0.3">
      <c r="A1272" s="11" t="s">
        <v>25</v>
      </c>
      <c r="B1272" s="11">
        <v>1268</v>
      </c>
      <c r="C1272" s="11">
        <v>246</v>
      </c>
      <c r="D1272" s="3">
        <f t="shared" si="345"/>
        <v>22.166666666666664</v>
      </c>
      <c r="E1272" s="12">
        <v>79.8</v>
      </c>
      <c r="F1272" s="21">
        <f t="shared" si="346"/>
        <v>5.5555555555554373E-2</v>
      </c>
      <c r="G1272" s="5">
        <f t="shared" si="347"/>
        <v>39.9</v>
      </c>
      <c r="H1272" s="5">
        <f t="shared" si="348"/>
        <v>34883.342921705917</v>
      </c>
      <c r="I1272">
        <f>SUM($D$4:D1272)</f>
        <v>12063.777777777781</v>
      </c>
      <c r="J1272">
        <f t="shared" si="349"/>
        <v>22.16666666666606</v>
      </c>
      <c r="K1272">
        <f>Data!$B$4*9.81*0.012</f>
        <v>166.57380000000003</v>
      </c>
      <c r="L1272" s="22">
        <f t="shared" si="350"/>
        <v>198.56079389999994</v>
      </c>
      <c r="M1272" s="22">
        <f>SUM($L$4:L1272)</f>
        <v>74045.047588200017</v>
      </c>
      <c r="N1272" s="22">
        <f t="shared" si="351"/>
        <v>74.045047588200021</v>
      </c>
      <c r="O1272">
        <f>Data!$B$4*F1272</f>
        <v>78.611111111109437</v>
      </c>
      <c r="P1272" s="23">
        <f t="shared" si="352"/>
        <v>443.74570501110941</v>
      </c>
      <c r="Q1272" s="23">
        <f>SUM($P$4:P1272)/10000</f>
        <v>31.675372756597778</v>
      </c>
      <c r="R1272" s="21">
        <f t="shared" si="353"/>
        <v>1</v>
      </c>
      <c r="S1272">
        <f t="shared" si="354"/>
        <v>9836.3631277459899</v>
      </c>
      <c r="T1272">
        <f>SUM($S$4:S1272)</f>
        <v>5226194.3200289998</v>
      </c>
      <c r="U1272">
        <f t="shared" si="355"/>
        <v>1.4517206444524999</v>
      </c>
      <c r="V1272" s="21">
        <f t="shared" si="356"/>
        <v>0</v>
      </c>
      <c r="W1272">
        <f t="shared" si="357"/>
        <v>0</v>
      </c>
      <c r="Y1272">
        <f>SUM($W$4:W1272)</f>
        <v>-1685205.8020901468</v>
      </c>
      <c r="Z1272">
        <f t="shared" si="362"/>
        <v>0.46811272280281857</v>
      </c>
      <c r="AA1272">
        <f t="shared" si="358"/>
        <v>9.8363631277462567</v>
      </c>
      <c r="AB1272">
        <f t="shared" si="360"/>
        <v>0</v>
      </c>
      <c r="AC1272">
        <f t="shared" si="359"/>
        <v>1.7403626543209449</v>
      </c>
      <c r="AD1272">
        <f t="shared" si="361"/>
        <v>0</v>
      </c>
      <c r="AE1272">
        <f>SUM($AD$4:AD1272)/3600</f>
        <v>0.37449017824225506</v>
      </c>
    </row>
    <row r="1273" spans="1:31" x14ac:dyDescent="0.3">
      <c r="A1273" s="11" t="s">
        <v>25</v>
      </c>
      <c r="B1273" s="11">
        <v>1269</v>
      </c>
      <c r="C1273" s="11">
        <v>247</v>
      </c>
      <c r="D1273" s="3">
        <f t="shared" si="345"/>
        <v>22.166666666666664</v>
      </c>
      <c r="E1273" s="12">
        <v>79.8</v>
      </c>
      <c r="F1273" s="21">
        <f t="shared" si="346"/>
        <v>2.7777777777778172E-2</v>
      </c>
      <c r="G1273" s="5">
        <f t="shared" si="347"/>
        <v>39.9</v>
      </c>
      <c r="H1273" s="5">
        <f t="shared" si="348"/>
        <v>15896.744763322777</v>
      </c>
      <c r="I1273">
        <f>SUM($D$4:D1273)</f>
        <v>12085.944444444447</v>
      </c>
      <c r="J1273">
        <f t="shared" si="349"/>
        <v>22.16666666666606</v>
      </c>
      <c r="K1273">
        <f>Data!$B$4*9.81*0.012</f>
        <v>166.57380000000003</v>
      </c>
      <c r="L1273" s="22">
        <f t="shared" si="350"/>
        <v>198.56079389999994</v>
      </c>
      <c r="M1273" s="22">
        <f>SUM($L$4:L1273)</f>
        <v>74243.608382100021</v>
      </c>
      <c r="N1273" s="22">
        <f t="shared" si="351"/>
        <v>74.243608382100021</v>
      </c>
      <c r="O1273">
        <f>Data!$B$4*F1273</f>
        <v>39.305555555556111</v>
      </c>
      <c r="P1273" s="23">
        <f t="shared" si="352"/>
        <v>404.44014945555608</v>
      </c>
      <c r="Q1273" s="23">
        <f>SUM($P$4:P1273)/10000</f>
        <v>31.715816771543334</v>
      </c>
      <c r="R1273" s="21">
        <f t="shared" si="353"/>
        <v>1</v>
      </c>
      <c r="S1273">
        <f t="shared" si="354"/>
        <v>8965.0899795979149</v>
      </c>
      <c r="T1273">
        <f>SUM($S$4:S1273)</f>
        <v>5235159.4100085981</v>
      </c>
      <c r="U1273">
        <f t="shared" si="355"/>
        <v>1.4542109472246105</v>
      </c>
      <c r="V1273" s="21">
        <f t="shared" si="356"/>
        <v>0</v>
      </c>
      <c r="W1273">
        <f t="shared" si="357"/>
        <v>0</v>
      </c>
      <c r="Y1273">
        <f>SUM($W$4:W1273)</f>
        <v>-1685205.8020901468</v>
      </c>
      <c r="Z1273">
        <f t="shared" si="362"/>
        <v>0.46811272280281857</v>
      </c>
      <c r="AA1273">
        <f t="shared" si="358"/>
        <v>8.965089979598158</v>
      </c>
      <c r="AB1273">
        <f t="shared" si="360"/>
        <v>0</v>
      </c>
      <c r="AC1273">
        <f t="shared" si="359"/>
        <v>0</v>
      </c>
      <c r="AD1273">
        <f t="shared" si="361"/>
        <v>0</v>
      </c>
      <c r="AE1273">
        <f>SUM($AD$4:AD1273)/3600</f>
        <v>0.37449017824225506</v>
      </c>
    </row>
    <row r="1274" spans="1:31" x14ac:dyDescent="0.3">
      <c r="A1274" s="11" t="s">
        <v>25</v>
      </c>
      <c r="B1274" s="11">
        <v>1270</v>
      </c>
      <c r="C1274" s="11">
        <v>248</v>
      </c>
      <c r="D1274" s="3">
        <f t="shared" si="345"/>
        <v>22.111111111111111</v>
      </c>
      <c r="E1274" s="12">
        <v>79.599999999999994</v>
      </c>
      <c r="F1274" s="21">
        <f t="shared" si="346"/>
        <v>-2.7777777777778172E-2</v>
      </c>
      <c r="G1274" s="5">
        <f t="shared" si="347"/>
        <v>39.799999999999997</v>
      </c>
      <c r="H1274" s="5">
        <f t="shared" si="348"/>
        <v>-12767.819878598924</v>
      </c>
      <c r="I1274">
        <f>SUM($D$4:D1274)</f>
        <v>12108.055555555558</v>
      </c>
      <c r="J1274">
        <f t="shared" si="349"/>
        <v>22.111111111111313</v>
      </c>
      <c r="K1274">
        <f>Data!$B$4*9.81*0.012</f>
        <v>166.57380000000003</v>
      </c>
      <c r="L1274" s="22">
        <f t="shared" si="350"/>
        <v>197.56674893333332</v>
      </c>
      <c r="M1274" s="22">
        <f>SUM($L$4:L1274)</f>
        <v>74441.175131033349</v>
      </c>
      <c r="N1274" s="22">
        <f t="shared" si="351"/>
        <v>74.441175131033347</v>
      </c>
      <c r="O1274">
        <f>Data!$B$4*F1274</f>
        <v>-39.305555555556111</v>
      </c>
      <c r="P1274" s="23">
        <f t="shared" si="352"/>
        <v>324.83499337777721</v>
      </c>
      <c r="Q1274" s="23">
        <f>SUM($P$4:P1274)/10000</f>
        <v>31.748300270881114</v>
      </c>
      <c r="R1274" s="21">
        <f t="shared" si="353"/>
        <v>0</v>
      </c>
      <c r="S1274">
        <f t="shared" si="354"/>
        <v>0</v>
      </c>
      <c r="T1274">
        <f>SUM($S$4:S1274)</f>
        <v>5235159.4100085981</v>
      </c>
      <c r="U1274">
        <f t="shared" si="355"/>
        <v>1.4542109472246105</v>
      </c>
      <c r="V1274" s="21">
        <f t="shared" si="356"/>
        <v>0</v>
      </c>
      <c r="W1274">
        <f t="shared" si="357"/>
        <v>0</v>
      </c>
      <c r="Y1274">
        <f>SUM($W$4:W1274)</f>
        <v>-1685205.8020901468</v>
      </c>
      <c r="Z1274">
        <f t="shared" si="362"/>
        <v>0.46811272280281857</v>
      </c>
      <c r="AA1274">
        <f t="shared" si="358"/>
        <v>7.1824626313530731</v>
      </c>
      <c r="AB1274">
        <f t="shared" si="360"/>
        <v>0</v>
      </c>
      <c r="AC1274">
        <f t="shared" si="359"/>
        <v>-1.7403626543209449</v>
      </c>
      <c r="AD1274">
        <f t="shared" si="361"/>
        <v>0</v>
      </c>
      <c r="AE1274">
        <f>SUM($AD$4:AD1274)/3600</f>
        <v>0.37449017824225506</v>
      </c>
    </row>
    <row r="1275" spans="1:31" x14ac:dyDescent="0.3">
      <c r="A1275" s="11" t="s">
        <v>25</v>
      </c>
      <c r="B1275" s="11">
        <v>1271</v>
      </c>
      <c r="C1275" s="11">
        <v>249</v>
      </c>
      <c r="D1275" s="3">
        <f t="shared" si="345"/>
        <v>22.027777777777775</v>
      </c>
      <c r="E1275" s="12">
        <v>79.3</v>
      </c>
      <c r="F1275" s="21">
        <f t="shared" si="346"/>
        <v>-6.9444444444444448E-2</v>
      </c>
      <c r="G1275" s="5">
        <f t="shared" si="347"/>
        <v>39.65</v>
      </c>
      <c r="H1275" s="5">
        <f t="shared" si="348"/>
        <v>-25980.016087014854</v>
      </c>
      <c r="I1275">
        <f>SUM($D$4:D1275)</f>
        <v>12130.083333333336</v>
      </c>
      <c r="J1275">
        <f t="shared" si="349"/>
        <v>22.027777777777374</v>
      </c>
      <c r="K1275">
        <f>Data!$B$4*9.81*0.012</f>
        <v>166.57380000000003</v>
      </c>
      <c r="L1275" s="22">
        <f t="shared" si="350"/>
        <v>196.08035860833326</v>
      </c>
      <c r="M1275" s="22">
        <f>SUM($L$4:L1275)</f>
        <v>74637.255489641684</v>
      </c>
      <c r="N1275" s="22">
        <f t="shared" si="351"/>
        <v>74.637255489641689</v>
      </c>
      <c r="O1275">
        <f>Data!$B$4*F1275</f>
        <v>-98.2638888888889</v>
      </c>
      <c r="P1275" s="23">
        <f t="shared" si="352"/>
        <v>264.3902697194444</v>
      </c>
      <c r="Q1275" s="23">
        <f>SUM($P$4:P1275)/10000</f>
        <v>31.77473929785306</v>
      </c>
      <c r="R1275" s="21">
        <f t="shared" si="353"/>
        <v>0</v>
      </c>
      <c r="S1275">
        <f t="shared" si="354"/>
        <v>0</v>
      </c>
      <c r="T1275">
        <f>SUM($S$4:S1275)</f>
        <v>5235159.4100085981</v>
      </c>
      <c r="U1275">
        <f t="shared" si="355"/>
        <v>1.4542109472246105</v>
      </c>
      <c r="V1275" s="21">
        <f t="shared" si="356"/>
        <v>0</v>
      </c>
      <c r="W1275">
        <f t="shared" si="357"/>
        <v>0</v>
      </c>
      <c r="Y1275">
        <f>SUM($W$4:W1275)</f>
        <v>-1685205.8020901468</v>
      </c>
      <c r="Z1275">
        <f t="shared" si="362"/>
        <v>0.46811272280281857</v>
      </c>
      <c r="AA1275">
        <f t="shared" si="358"/>
        <v>5.8239301079866497</v>
      </c>
      <c r="AB1275">
        <f t="shared" si="360"/>
        <v>0</v>
      </c>
      <c r="AC1275">
        <f t="shared" si="359"/>
        <v>-2.6023553240741295</v>
      </c>
      <c r="AD1275">
        <f t="shared" si="361"/>
        <v>0</v>
      </c>
      <c r="AE1275">
        <f>SUM($AD$4:AD1275)/3600</f>
        <v>0.37449017824225506</v>
      </c>
    </row>
    <row r="1276" spans="1:31" x14ac:dyDescent="0.3">
      <c r="A1276" s="11" t="s">
        <v>25</v>
      </c>
      <c r="B1276" s="11">
        <v>1272</v>
      </c>
      <c r="C1276" s="11">
        <v>250</v>
      </c>
      <c r="D1276" s="3">
        <f t="shared" si="345"/>
        <v>21.916666666666668</v>
      </c>
      <c r="E1276" s="12">
        <v>78.900000000000006</v>
      </c>
      <c r="F1276" s="21">
        <f t="shared" si="346"/>
        <v>-9.7222222222220642E-2</v>
      </c>
      <c r="G1276" s="5">
        <f t="shared" si="347"/>
        <v>39.450000000000003</v>
      </c>
      <c r="H1276" s="5">
        <f t="shared" si="348"/>
        <v>-30693.337627189438</v>
      </c>
      <c r="I1276">
        <f>SUM($D$4:D1276)</f>
        <v>12152.000000000002</v>
      </c>
      <c r="J1276">
        <f t="shared" si="349"/>
        <v>21.91666666666606</v>
      </c>
      <c r="K1276">
        <f>Data!$B$4*9.81*0.012</f>
        <v>166.57380000000003</v>
      </c>
      <c r="L1276" s="22">
        <f t="shared" si="350"/>
        <v>194.10723547500001</v>
      </c>
      <c r="M1276" s="22">
        <f>SUM($L$4:L1276)</f>
        <v>74831.362725116691</v>
      </c>
      <c r="N1276" s="22">
        <f t="shared" si="351"/>
        <v>74.831362725116691</v>
      </c>
      <c r="O1276">
        <f>Data!$B$4*F1276</f>
        <v>-137.56944444444221</v>
      </c>
      <c r="P1276" s="23">
        <f t="shared" si="352"/>
        <v>223.11159103055783</v>
      </c>
      <c r="Q1276" s="23">
        <f>SUM($P$4:P1276)/10000</f>
        <v>31.797050456956118</v>
      </c>
      <c r="R1276" s="21">
        <f t="shared" si="353"/>
        <v>0</v>
      </c>
      <c r="S1276">
        <f t="shared" si="354"/>
        <v>0</v>
      </c>
      <c r="T1276">
        <f>SUM($S$4:S1276)</f>
        <v>5235159.4100085981</v>
      </c>
      <c r="U1276">
        <f t="shared" si="355"/>
        <v>1.4542109472246105</v>
      </c>
      <c r="V1276" s="21">
        <f t="shared" si="356"/>
        <v>0</v>
      </c>
      <c r="W1276">
        <f t="shared" si="357"/>
        <v>0</v>
      </c>
      <c r="Y1276">
        <f>SUM($W$4:W1276)</f>
        <v>-1685205.8020901468</v>
      </c>
      <c r="Z1276">
        <f t="shared" si="362"/>
        <v>0.46811272280281857</v>
      </c>
      <c r="AA1276">
        <f t="shared" si="358"/>
        <v>4.8898623700863926</v>
      </c>
      <c r="AB1276">
        <f t="shared" si="360"/>
        <v>0</v>
      </c>
      <c r="AC1276">
        <f t="shared" si="359"/>
        <v>-3.4545216049381651</v>
      </c>
      <c r="AD1276">
        <f t="shared" si="361"/>
        <v>0</v>
      </c>
      <c r="AE1276">
        <f>SUM($AD$4:AD1276)/3600</f>
        <v>0.37449017824225506</v>
      </c>
    </row>
    <row r="1277" spans="1:31" x14ac:dyDescent="0.3">
      <c r="A1277" s="11" t="s">
        <v>25</v>
      </c>
      <c r="B1277" s="11">
        <v>1273</v>
      </c>
      <c r="C1277" s="11">
        <v>251</v>
      </c>
      <c r="D1277" s="3">
        <f t="shared" si="345"/>
        <v>21.805555555555554</v>
      </c>
      <c r="E1277" s="12">
        <v>78.5</v>
      </c>
      <c r="F1277" s="21">
        <f t="shared" si="346"/>
        <v>-0.11111111111111072</v>
      </c>
      <c r="G1277" s="5">
        <f t="shared" si="347"/>
        <v>39.25</v>
      </c>
      <c r="H1277" s="5">
        <f t="shared" si="348"/>
        <v>-31679.596688927439</v>
      </c>
      <c r="I1277">
        <f>SUM($D$4:D1277)</f>
        <v>12173.805555555557</v>
      </c>
      <c r="J1277">
        <f t="shared" si="349"/>
        <v>21.805555555554747</v>
      </c>
      <c r="K1277">
        <f>Data!$B$4*9.81*0.012</f>
        <v>166.57380000000003</v>
      </c>
      <c r="L1277" s="22">
        <f t="shared" si="350"/>
        <v>192.1440902083333</v>
      </c>
      <c r="M1277" s="22">
        <f>SUM($L$4:L1277)</f>
        <v>75023.506815325018</v>
      </c>
      <c r="N1277" s="22">
        <f t="shared" si="351"/>
        <v>75.023506815325021</v>
      </c>
      <c r="O1277">
        <f>Data!$B$4*F1277</f>
        <v>-157.22222222222166</v>
      </c>
      <c r="P1277" s="23">
        <f t="shared" si="352"/>
        <v>201.49566798611164</v>
      </c>
      <c r="Q1277" s="23">
        <f>SUM($P$4:P1277)/10000</f>
        <v>31.817200023754726</v>
      </c>
      <c r="R1277" s="21">
        <f t="shared" si="353"/>
        <v>0</v>
      </c>
      <c r="S1277">
        <f t="shared" si="354"/>
        <v>0</v>
      </c>
      <c r="T1277">
        <f>SUM($S$4:S1277)</f>
        <v>5235159.4100085981</v>
      </c>
      <c r="U1277">
        <f t="shared" si="355"/>
        <v>1.4542109472246105</v>
      </c>
      <c r="V1277" s="21">
        <f t="shared" si="356"/>
        <v>0</v>
      </c>
      <c r="W1277">
        <f t="shared" si="357"/>
        <v>0</v>
      </c>
      <c r="Y1277">
        <f>SUM($W$4:W1277)</f>
        <v>-1685205.8020901468</v>
      </c>
      <c r="Z1277">
        <f t="shared" si="362"/>
        <v>0.46811272280281857</v>
      </c>
      <c r="AA1277">
        <f t="shared" si="358"/>
        <v>4.393724982474934</v>
      </c>
      <c r="AB1277">
        <f t="shared" si="360"/>
        <v>0</v>
      </c>
      <c r="AC1277">
        <f t="shared" si="359"/>
        <v>-3.4370524691358835</v>
      </c>
      <c r="AD1277">
        <f t="shared" si="361"/>
        <v>0</v>
      </c>
      <c r="AE1277">
        <f>SUM($AD$4:AD1277)/3600</f>
        <v>0.37449017824225506</v>
      </c>
    </row>
    <row r="1278" spans="1:31" x14ac:dyDescent="0.3">
      <c r="A1278" s="11" t="s">
        <v>25</v>
      </c>
      <c r="B1278" s="11">
        <v>1274</v>
      </c>
      <c r="C1278" s="11">
        <v>252</v>
      </c>
      <c r="D1278" s="3">
        <f t="shared" si="345"/>
        <v>21.722222222222221</v>
      </c>
      <c r="E1278" s="12">
        <v>78.2</v>
      </c>
      <c r="F1278" s="21">
        <f t="shared" si="346"/>
        <v>-9.7222222222222612E-2</v>
      </c>
      <c r="G1278" s="5">
        <f t="shared" si="347"/>
        <v>39.1</v>
      </c>
      <c r="H1278" s="5">
        <f t="shared" si="348"/>
        <v>-30221.618021999275</v>
      </c>
      <c r="I1278">
        <f>SUM($D$4:D1278)</f>
        <v>12195.527777777779</v>
      </c>
      <c r="J1278">
        <f t="shared" si="349"/>
        <v>21.722222222222626</v>
      </c>
      <c r="K1278">
        <f>Data!$B$4*9.81*0.012</f>
        <v>166.57380000000003</v>
      </c>
      <c r="L1278" s="22">
        <f t="shared" si="350"/>
        <v>190.67827923333328</v>
      </c>
      <c r="M1278" s="22">
        <f>SUM($L$4:L1278)</f>
        <v>75214.185094558357</v>
      </c>
      <c r="N1278" s="22">
        <f t="shared" si="351"/>
        <v>75.21418509455836</v>
      </c>
      <c r="O1278">
        <f>Data!$B$4*F1278</f>
        <v>-137.569444444445</v>
      </c>
      <c r="P1278" s="23">
        <f t="shared" si="352"/>
        <v>219.68263478888835</v>
      </c>
      <c r="Q1278" s="23">
        <f>SUM($P$4:P1278)/10000</f>
        <v>31.839168287233619</v>
      </c>
      <c r="R1278" s="21">
        <f t="shared" si="353"/>
        <v>0</v>
      </c>
      <c r="S1278">
        <f t="shared" si="354"/>
        <v>0</v>
      </c>
      <c r="T1278">
        <f>SUM($S$4:S1278)</f>
        <v>5235159.4100085981</v>
      </c>
      <c r="U1278">
        <f t="shared" si="355"/>
        <v>1.4542109472246105</v>
      </c>
      <c r="V1278" s="21">
        <f t="shared" si="356"/>
        <v>0</v>
      </c>
      <c r="W1278">
        <f t="shared" si="357"/>
        <v>0</v>
      </c>
      <c r="Y1278">
        <f>SUM($W$4:W1278)</f>
        <v>-1685205.8020901468</v>
      </c>
      <c r="Z1278">
        <f t="shared" si="362"/>
        <v>0.46811272280281857</v>
      </c>
      <c r="AA1278">
        <f t="shared" si="358"/>
        <v>4.7719950112475189</v>
      </c>
      <c r="AB1278">
        <f t="shared" si="360"/>
        <v>0</v>
      </c>
      <c r="AC1278">
        <f t="shared" si="359"/>
        <v>-2.5663252314814575</v>
      </c>
      <c r="AD1278">
        <f t="shared" si="361"/>
        <v>0</v>
      </c>
      <c r="AE1278">
        <f>SUM($AD$4:AD1278)/3600</f>
        <v>0.37449017824225506</v>
      </c>
    </row>
    <row r="1279" spans="1:31" x14ac:dyDescent="0.3">
      <c r="A1279" s="11" t="s">
        <v>25</v>
      </c>
      <c r="B1279" s="11">
        <v>1275</v>
      </c>
      <c r="C1279" s="11">
        <v>253</v>
      </c>
      <c r="D1279" s="3">
        <f t="shared" si="345"/>
        <v>21.638888888888889</v>
      </c>
      <c r="E1279" s="12">
        <v>77.900000000000006</v>
      </c>
      <c r="F1279" s="21">
        <f t="shared" si="346"/>
        <v>-8.3333333333332538E-2</v>
      </c>
      <c r="G1279" s="5">
        <f t="shared" si="347"/>
        <v>38.950000000000003</v>
      </c>
      <c r="H1279" s="5">
        <f t="shared" si="348"/>
        <v>-28049.452334204725</v>
      </c>
      <c r="I1279">
        <f>SUM($D$4:D1279)</f>
        <v>12217.166666666668</v>
      </c>
      <c r="J1279">
        <f t="shared" si="349"/>
        <v>21.638888888888687</v>
      </c>
      <c r="K1279">
        <f>Data!$B$4*9.81*0.012</f>
        <v>166.57380000000003</v>
      </c>
      <c r="L1279" s="22">
        <f t="shared" si="350"/>
        <v>189.21808080833333</v>
      </c>
      <c r="M1279" s="22">
        <f>SUM($L$4:L1279)</f>
        <v>75403.403175366693</v>
      </c>
      <c r="N1279" s="22">
        <f t="shared" si="351"/>
        <v>75.403403175366691</v>
      </c>
      <c r="O1279">
        <f>Data!$B$4*F1279</f>
        <v>-117.91666666666553</v>
      </c>
      <c r="P1279" s="23">
        <f t="shared" si="352"/>
        <v>237.87521414166781</v>
      </c>
      <c r="Q1279" s="23">
        <f>SUM($P$4:P1279)/10000</f>
        <v>31.862955808647786</v>
      </c>
      <c r="R1279" s="21">
        <f t="shared" si="353"/>
        <v>0</v>
      </c>
      <c r="S1279">
        <f t="shared" si="354"/>
        <v>0</v>
      </c>
      <c r="T1279">
        <f>SUM($S$4:S1279)</f>
        <v>5235159.4100085981</v>
      </c>
      <c r="U1279">
        <f t="shared" si="355"/>
        <v>1.4542109472246105</v>
      </c>
      <c r="V1279" s="21">
        <f t="shared" si="356"/>
        <v>0</v>
      </c>
      <c r="W1279">
        <f t="shared" si="357"/>
        <v>0</v>
      </c>
      <c r="Y1279">
        <f>SUM($W$4:W1279)</f>
        <v>-1685205.8020901468</v>
      </c>
      <c r="Z1279">
        <f t="shared" si="362"/>
        <v>0.46811272280281857</v>
      </c>
      <c r="AA1279">
        <f t="shared" si="358"/>
        <v>5.1473553282322007</v>
      </c>
      <c r="AB1279">
        <f t="shared" si="360"/>
        <v>0</v>
      </c>
      <c r="AC1279">
        <f t="shared" si="359"/>
        <v>-2.5564988425925508</v>
      </c>
      <c r="AD1279">
        <f t="shared" si="361"/>
        <v>0</v>
      </c>
      <c r="AE1279">
        <f>SUM($AD$4:AD1279)/3600</f>
        <v>0.37449017824225506</v>
      </c>
    </row>
    <row r="1280" spans="1:31" x14ac:dyDescent="0.3">
      <c r="A1280" s="11" t="s">
        <v>25</v>
      </c>
      <c r="B1280" s="11">
        <v>1276</v>
      </c>
      <c r="C1280" s="11">
        <v>254</v>
      </c>
      <c r="D1280" s="3">
        <f t="shared" si="345"/>
        <v>21.583333333333332</v>
      </c>
      <c r="E1280" s="12">
        <v>77.7</v>
      </c>
      <c r="F1280" s="21">
        <f t="shared" si="346"/>
        <v>-6.9444444444444448E-2</v>
      </c>
      <c r="G1280" s="5">
        <f t="shared" si="347"/>
        <v>38.85</v>
      </c>
      <c r="H1280" s="5">
        <f t="shared" si="348"/>
        <v>-25210.351861551888</v>
      </c>
      <c r="I1280">
        <f>SUM($D$4:D1280)</f>
        <v>12238.750000000002</v>
      </c>
      <c r="J1280">
        <f t="shared" si="349"/>
        <v>21.58333333333394</v>
      </c>
      <c r="K1280">
        <f>Data!$B$4*9.81*0.012</f>
        <v>166.57380000000003</v>
      </c>
      <c r="L1280" s="22">
        <f t="shared" si="350"/>
        <v>188.24773327499994</v>
      </c>
      <c r="M1280" s="22">
        <f>SUM($L$4:L1280)</f>
        <v>75591.650908641692</v>
      </c>
      <c r="N1280" s="22">
        <f t="shared" si="351"/>
        <v>75.591650908641697</v>
      </c>
      <c r="O1280">
        <f>Data!$B$4*F1280</f>
        <v>-98.2638888888889</v>
      </c>
      <c r="P1280" s="23">
        <f t="shared" si="352"/>
        <v>256.55764438611106</v>
      </c>
      <c r="Q1280" s="23">
        <f>SUM($P$4:P1280)/10000</f>
        <v>31.888611573086401</v>
      </c>
      <c r="R1280" s="21">
        <f t="shared" si="353"/>
        <v>0</v>
      </c>
      <c r="S1280">
        <f t="shared" si="354"/>
        <v>0</v>
      </c>
      <c r="T1280">
        <f>SUM($S$4:S1280)</f>
        <v>5235159.4100085981</v>
      </c>
      <c r="U1280">
        <f t="shared" si="355"/>
        <v>1.4542109472246105</v>
      </c>
      <c r="V1280" s="21">
        <f t="shared" si="356"/>
        <v>0</v>
      </c>
      <c r="W1280">
        <f t="shared" si="357"/>
        <v>0</v>
      </c>
      <c r="Y1280">
        <f>SUM($W$4:W1280)</f>
        <v>-1685205.8020901468</v>
      </c>
      <c r="Z1280">
        <f t="shared" si="362"/>
        <v>0.46811272280281857</v>
      </c>
      <c r="AA1280">
        <f t="shared" si="358"/>
        <v>5.5373691580002307</v>
      </c>
      <c r="AB1280">
        <f t="shared" si="360"/>
        <v>0</v>
      </c>
      <c r="AC1280">
        <f t="shared" si="359"/>
        <v>-1.6988734567901886</v>
      </c>
      <c r="AD1280">
        <f t="shared" si="361"/>
        <v>0</v>
      </c>
      <c r="AE1280">
        <f>SUM($AD$4:AD1280)/3600</f>
        <v>0.37449017824225506</v>
      </c>
    </row>
    <row r="1281" spans="1:31" x14ac:dyDescent="0.3">
      <c r="A1281" s="11" t="s">
        <v>25</v>
      </c>
      <c r="B1281" s="11">
        <v>1277</v>
      </c>
      <c r="C1281" s="11">
        <v>255</v>
      </c>
      <c r="D1281" s="3">
        <f t="shared" si="345"/>
        <v>21.583333333333332</v>
      </c>
      <c r="E1281" s="12">
        <v>77.7</v>
      </c>
      <c r="F1281" s="21">
        <f t="shared" si="346"/>
        <v>-2.7777777777778172E-2</v>
      </c>
      <c r="G1281" s="5">
        <f t="shared" si="347"/>
        <v>38.85</v>
      </c>
      <c r="H1281" s="5">
        <f t="shared" si="348"/>
        <v>-12401.530790917204</v>
      </c>
      <c r="I1281">
        <f>SUM($D$4:D1281)</f>
        <v>12260.333333333336</v>
      </c>
      <c r="J1281">
        <f t="shared" si="349"/>
        <v>21.58333333333394</v>
      </c>
      <c r="K1281">
        <f>Data!$B$4*9.81*0.012</f>
        <v>166.57380000000003</v>
      </c>
      <c r="L1281" s="22">
        <f t="shared" si="350"/>
        <v>188.24773327499994</v>
      </c>
      <c r="M1281" s="22">
        <f>SUM($L$4:L1281)</f>
        <v>75779.89864191669</v>
      </c>
      <c r="N1281" s="22">
        <f t="shared" si="351"/>
        <v>75.779898641916688</v>
      </c>
      <c r="O1281">
        <f>Data!$B$4*F1281</f>
        <v>-39.305555555556111</v>
      </c>
      <c r="P1281" s="23">
        <f t="shared" si="352"/>
        <v>315.51597771944387</v>
      </c>
      <c r="Q1281" s="23">
        <f>SUM($P$4:P1281)/10000</f>
        <v>31.920163170858345</v>
      </c>
      <c r="R1281" s="21">
        <f t="shared" si="353"/>
        <v>0</v>
      </c>
      <c r="S1281">
        <f t="shared" si="354"/>
        <v>0</v>
      </c>
      <c r="T1281">
        <f>SUM($S$4:S1281)</f>
        <v>5235159.4100085981</v>
      </c>
      <c r="U1281">
        <f t="shared" si="355"/>
        <v>1.4542109472246105</v>
      </c>
      <c r="V1281" s="21">
        <f t="shared" si="356"/>
        <v>0</v>
      </c>
      <c r="W1281">
        <f t="shared" si="357"/>
        <v>0</v>
      </c>
      <c r="Y1281">
        <f>SUM($W$4:W1281)</f>
        <v>-1685205.8020901468</v>
      </c>
      <c r="Z1281">
        <f t="shared" si="362"/>
        <v>0.46811272280281857</v>
      </c>
      <c r="AA1281">
        <f t="shared" si="358"/>
        <v>6.8098865191113296</v>
      </c>
      <c r="AB1281">
        <f t="shared" si="360"/>
        <v>0</v>
      </c>
      <c r="AC1281">
        <f t="shared" si="359"/>
        <v>0</v>
      </c>
      <c r="AD1281">
        <f t="shared" si="361"/>
        <v>0</v>
      </c>
      <c r="AE1281">
        <f>SUM($AD$4:AD1281)/3600</f>
        <v>0.37449017824225506</v>
      </c>
    </row>
    <row r="1282" spans="1:31" x14ac:dyDescent="0.3">
      <c r="A1282" s="11" t="s">
        <v>25</v>
      </c>
      <c r="B1282" s="11">
        <v>1278</v>
      </c>
      <c r="C1282" s="11">
        <v>256</v>
      </c>
      <c r="D1282" s="3">
        <f t="shared" si="345"/>
        <v>21.611111111111111</v>
      </c>
      <c r="E1282" s="12">
        <v>77.8</v>
      </c>
      <c r="F1282" s="21">
        <f t="shared" si="346"/>
        <v>1.3888888888888099E-2</v>
      </c>
      <c r="G1282" s="5">
        <f t="shared" si="347"/>
        <v>38.9</v>
      </c>
      <c r="H1282" s="5">
        <f t="shared" si="348"/>
        <v>7368.9893029262557</v>
      </c>
      <c r="I1282">
        <f>SUM($D$4:D1282)</f>
        <v>12281.944444444447</v>
      </c>
      <c r="J1282">
        <f t="shared" si="349"/>
        <v>21.611111111111313</v>
      </c>
      <c r="K1282">
        <f>Data!$B$4*9.81*0.012</f>
        <v>166.57380000000003</v>
      </c>
      <c r="L1282" s="22">
        <f t="shared" si="350"/>
        <v>188.73259523333331</v>
      </c>
      <c r="M1282" s="22">
        <f>SUM($L$4:L1282)</f>
        <v>75968.631237150024</v>
      </c>
      <c r="N1282" s="22">
        <f t="shared" si="351"/>
        <v>75.968631237150021</v>
      </c>
      <c r="O1282">
        <f>Data!$B$4*F1282</f>
        <v>19.652777777776659</v>
      </c>
      <c r="P1282" s="23">
        <f t="shared" si="352"/>
        <v>374.95917301110995</v>
      </c>
      <c r="Q1282" s="23">
        <f>SUM($P$4:P1282)/10000</f>
        <v>31.957659088159456</v>
      </c>
      <c r="R1282" s="21">
        <f t="shared" si="353"/>
        <v>1</v>
      </c>
      <c r="S1282">
        <f t="shared" si="354"/>
        <v>8103.284350073508</v>
      </c>
      <c r="T1282">
        <f>SUM($S$4:S1282)</f>
        <v>5243262.694358672</v>
      </c>
      <c r="U1282">
        <f t="shared" si="355"/>
        <v>1.4564618595440755</v>
      </c>
      <c r="V1282" s="21">
        <f t="shared" si="356"/>
        <v>0</v>
      </c>
      <c r="W1282">
        <f t="shared" si="357"/>
        <v>0</v>
      </c>
      <c r="Y1282">
        <f>SUM($W$4:W1282)</f>
        <v>-1685205.8020901468</v>
      </c>
      <c r="Z1282">
        <f t="shared" si="362"/>
        <v>0.46811272280281857</v>
      </c>
      <c r="AA1282">
        <f t="shared" si="358"/>
        <v>8.103284350073432</v>
      </c>
      <c r="AB1282">
        <f t="shared" si="360"/>
        <v>0</v>
      </c>
      <c r="AC1282">
        <f t="shared" si="359"/>
        <v>0.84889081790128174</v>
      </c>
      <c r="AD1282">
        <f t="shared" si="361"/>
        <v>0</v>
      </c>
      <c r="AE1282">
        <f>SUM($AD$4:AD1282)/3600</f>
        <v>0.37449017824225506</v>
      </c>
    </row>
    <row r="1283" spans="1:31" x14ac:dyDescent="0.3">
      <c r="A1283" s="11" t="s">
        <v>25</v>
      </c>
      <c r="B1283" s="11">
        <v>1279</v>
      </c>
      <c r="C1283" s="11">
        <v>257</v>
      </c>
      <c r="D1283" s="3">
        <f t="shared" si="345"/>
        <v>21.638888888888889</v>
      </c>
      <c r="E1283" s="12">
        <v>77.900000000000006</v>
      </c>
      <c r="F1283" s="21">
        <f t="shared" si="346"/>
        <v>2.7777777777778172E-2</v>
      </c>
      <c r="G1283" s="5">
        <f t="shared" si="347"/>
        <v>38.950000000000003</v>
      </c>
      <c r="H1283" s="5">
        <f t="shared" si="348"/>
        <v>15529.524234858653</v>
      </c>
      <c r="I1283">
        <f>SUM($D$4:D1283)</f>
        <v>12303.583333333336</v>
      </c>
      <c r="J1283">
        <f t="shared" si="349"/>
        <v>21.638888888888687</v>
      </c>
      <c r="K1283">
        <f>Data!$B$4*9.81*0.012</f>
        <v>166.57380000000003</v>
      </c>
      <c r="L1283" s="22">
        <f t="shared" si="350"/>
        <v>189.21808080833333</v>
      </c>
      <c r="M1283" s="22">
        <f>SUM($L$4:L1283)</f>
        <v>76157.84931795836</v>
      </c>
      <c r="N1283" s="22">
        <f t="shared" si="351"/>
        <v>76.157849317958366</v>
      </c>
      <c r="O1283">
        <f>Data!$B$4*F1283</f>
        <v>39.305555555556111</v>
      </c>
      <c r="P1283" s="23">
        <f t="shared" si="352"/>
        <v>395.09743636388947</v>
      </c>
      <c r="Q1283" s="23">
        <f>SUM($P$4:P1283)/10000</f>
        <v>31.997168831795843</v>
      </c>
      <c r="R1283" s="21">
        <f t="shared" si="353"/>
        <v>1</v>
      </c>
      <c r="S1283">
        <f t="shared" si="354"/>
        <v>8549.4695257629737</v>
      </c>
      <c r="T1283">
        <f>SUM($S$4:S1283)</f>
        <v>5251812.1638844348</v>
      </c>
      <c r="U1283">
        <f t="shared" si="355"/>
        <v>1.4588367121901209</v>
      </c>
      <c r="V1283" s="21">
        <f t="shared" si="356"/>
        <v>0</v>
      </c>
      <c r="W1283">
        <f t="shared" si="357"/>
        <v>0</v>
      </c>
      <c r="Y1283">
        <f>SUM($W$4:W1283)</f>
        <v>-1685205.8020901468</v>
      </c>
      <c r="Z1283">
        <f t="shared" si="362"/>
        <v>0.46811272280281857</v>
      </c>
      <c r="AA1283">
        <f t="shared" si="358"/>
        <v>8.5494695257630546</v>
      </c>
      <c r="AB1283">
        <f t="shared" si="360"/>
        <v>0</v>
      </c>
      <c r="AC1283">
        <f t="shared" si="359"/>
        <v>0.84998263888890679</v>
      </c>
      <c r="AD1283">
        <f t="shared" si="361"/>
        <v>0</v>
      </c>
      <c r="AE1283">
        <f>SUM($AD$4:AD1283)/3600</f>
        <v>0.37449017824225506</v>
      </c>
    </row>
    <row r="1284" spans="1:31" x14ac:dyDescent="0.3">
      <c r="A1284" s="11" t="s">
        <v>25</v>
      </c>
      <c r="B1284" s="11">
        <v>1280</v>
      </c>
      <c r="C1284" s="11">
        <v>258</v>
      </c>
      <c r="D1284" s="3">
        <f t="shared" si="345"/>
        <v>21.694444444444443</v>
      </c>
      <c r="E1284" s="12">
        <v>78.099999999999994</v>
      </c>
      <c r="F1284" s="21">
        <f t="shared" si="346"/>
        <v>4.1666666666666269E-2</v>
      </c>
      <c r="G1284" s="5">
        <f t="shared" si="347"/>
        <v>39.049999999999997</v>
      </c>
      <c r="H1284" s="5">
        <f t="shared" si="348"/>
        <v>24510.33851835216</v>
      </c>
      <c r="I1284">
        <f>SUM($D$4:D1284)</f>
        <v>12325.277777777781</v>
      </c>
      <c r="J1284">
        <f t="shared" si="349"/>
        <v>21.694444444445253</v>
      </c>
      <c r="K1284">
        <f>Data!$B$4*9.81*0.012</f>
        <v>166.57380000000003</v>
      </c>
      <c r="L1284" s="22">
        <f t="shared" si="350"/>
        <v>190.19092280833328</v>
      </c>
      <c r="M1284" s="22">
        <f>SUM($L$4:L1284)</f>
        <v>76348.040240766699</v>
      </c>
      <c r="N1284" s="22">
        <f t="shared" si="351"/>
        <v>76.348040240766693</v>
      </c>
      <c r="O1284">
        <f>Data!$B$4*F1284</f>
        <v>58.958333333332767</v>
      </c>
      <c r="P1284" s="23">
        <f t="shared" si="352"/>
        <v>415.72305614166606</v>
      </c>
      <c r="Q1284" s="23">
        <f>SUM($P$4:P1284)/10000</f>
        <v>32.038741137410014</v>
      </c>
      <c r="R1284" s="21">
        <f t="shared" si="353"/>
        <v>1</v>
      </c>
      <c r="S1284">
        <f t="shared" si="354"/>
        <v>9018.8807457403691</v>
      </c>
      <c r="T1284">
        <f>SUM($S$4:S1284)</f>
        <v>5260831.0446301755</v>
      </c>
      <c r="U1284">
        <f t="shared" si="355"/>
        <v>1.4613419568417154</v>
      </c>
      <c r="V1284" s="21">
        <f t="shared" si="356"/>
        <v>0</v>
      </c>
      <c r="W1284">
        <f t="shared" si="357"/>
        <v>0</v>
      </c>
      <c r="Y1284">
        <f>SUM($W$4:W1284)</f>
        <v>-1685205.8020901468</v>
      </c>
      <c r="Z1284">
        <f t="shared" si="362"/>
        <v>0.46811272280281857</v>
      </c>
      <c r="AA1284">
        <f t="shared" si="358"/>
        <v>9.0188807457400326</v>
      </c>
      <c r="AB1284">
        <f t="shared" si="360"/>
        <v>0</v>
      </c>
      <c r="AC1284">
        <f t="shared" si="359"/>
        <v>1.7032407407406887</v>
      </c>
      <c r="AD1284">
        <f t="shared" si="361"/>
        <v>0</v>
      </c>
      <c r="AE1284">
        <f>SUM($AD$4:AD1284)/3600</f>
        <v>0.37449017824225506</v>
      </c>
    </row>
    <row r="1285" spans="1:31" x14ac:dyDescent="0.3">
      <c r="A1285" s="11" t="s">
        <v>25</v>
      </c>
      <c r="B1285" s="11">
        <v>1281</v>
      </c>
      <c r="C1285" s="11">
        <v>259</v>
      </c>
      <c r="D1285" s="3">
        <f t="shared" ref="D1285:D1348" si="363">E1285/3.6</f>
        <v>21.75</v>
      </c>
      <c r="E1285" s="12">
        <v>78.3</v>
      </c>
      <c r="F1285" s="21">
        <f t="shared" ref="F1285:F1348" si="364">($E1285-$E1283)/2/3.6</f>
        <v>5.5555555555554373E-2</v>
      </c>
      <c r="G1285" s="5">
        <f t="shared" ref="G1285:G1348" si="365">(E1285-0)/2</f>
        <v>39.15</v>
      </c>
      <c r="H1285" s="5">
        <f t="shared" ref="H1285:H1348" si="366">P1285*O1285</f>
        <v>34302.050338685098</v>
      </c>
      <c r="I1285">
        <f>SUM($D$4:D1285)</f>
        <v>12347.027777777781</v>
      </c>
      <c r="J1285">
        <f t="shared" ref="J1285:J1348" si="367">I1285-I1284</f>
        <v>21.75</v>
      </c>
      <c r="K1285">
        <f>Data!$B$4*9.81*0.012</f>
        <v>166.57380000000003</v>
      </c>
      <c r="L1285" s="22">
        <f t="shared" ref="L1285:L1348" si="368">0.5*2.13*1.224*0.31*(D1285^2)</f>
        <v>191.16625927499999</v>
      </c>
      <c r="M1285" s="22">
        <f>SUM($L$4:L1285)</f>
        <v>76539.206500041706</v>
      </c>
      <c r="N1285" s="22">
        <f t="shared" ref="N1285:N1348" si="369">M1285/1000</f>
        <v>76.539206500041701</v>
      </c>
      <c r="O1285">
        <f>Data!$B$4*F1285</f>
        <v>78.611111111109437</v>
      </c>
      <c r="P1285" s="23">
        <f t="shared" ref="P1285:P1348" si="370">L1285+K1285+O1285</f>
        <v>436.35117038610946</v>
      </c>
      <c r="Q1285" s="23">
        <f>SUM($P$4:P1285)/10000</f>
        <v>32.082376254448626</v>
      </c>
      <c r="R1285" s="21">
        <f t="shared" ref="R1285:R1348" si="371">IF(O1285&lt;0.0001,0,1)</f>
        <v>1</v>
      </c>
      <c r="S1285">
        <f t="shared" ref="S1285:S1348" si="372">IF(R1285&lt;1,0,1)*(J1285*P1285)</f>
        <v>9490.6379558978806</v>
      </c>
      <c r="T1285">
        <f>SUM($S$4:S1285)</f>
        <v>5270321.6825860729</v>
      </c>
      <c r="U1285">
        <f t="shared" ref="U1285:U1348" si="373">T1285/3600000</f>
        <v>1.4639782451627981</v>
      </c>
      <c r="V1285" s="21">
        <f t="shared" ref="V1285:V1348" si="374">IF(P1285&lt;-0.000001,1,0)</f>
        <v>0</v>
      </c>
      <c r="W1285">
        <f t="shared" ref="W1285:W1348" si="375">IF(V1285&lt;1,0,1*J1285*P1285)</f>
        <v>0</v>
      </c>
      <c r="Y1285">
        <f>SUM($W$4:W1285)</f>
        <v>-1685205.8020901468</v>
      </c>
      <c r="Z1285">
        <f t="shared" si="362"/>
        <v>0.46811272280281857</v>
      </c>
      <c r="AA1285">
        <f t="shared" ref="AA1285:AA1348" si="376">P1285*D1285/1000</f>
        <v>9.4906379558978813</v>
      </c>
      <c r="AB1285">
        <f t="shared" si="360"/>
        <v>0</v>
      </c>
      <c r="AC1285">
        <f t="shared" si="359"/>
        <v>1.7076080246913898</v>
      </c>
      <c r="AD1285">
        <f t="shared" si="361"/>
        <v>0</v>
      </c>
      <c r="AE1285">
        <f>SUM($AD$4:AD1285)/3600</f>
        <v>0.37449017824225506</v>
      </c>
    </row>
    <row r="1286" spans="1:31" x14ac:dyDescent="0.3">
      <c r="A1286" s="11" t="s">
        <v>25</v>
      </c>
      <c r="B1286" s="11">
        <v>1282</v>
      </c>
      <c r="C1286" s="11">
        <v>260</v>
      </c>
      <c r="D1286" s="3">
        <f t="shared" si="363"/>
        <v>21.75</v>
      </c>
      <c r="E1286" s="12">
        <v>78.3</v>
      </c>
      <c r="F1286" s="21">
        <f t="shared" si="364"/>
        <v>2.7777777777778172E-2</v>
      </c>
      <c r="G1286" s="5">
        <f t="shared" si="365"/>
        <v>39.15</v>
      </c>
      <c r="H1286" s="5">
        <f t="shared" si="366"/>
        <v>15606.098471812358</v>
      </c>
      <c r="I1286">
        <f>SUM($D$4:D1286)</f>
        <v>12368.777777777781</v>
      </c>
      <c r="J1286">
        <f t="shared" si="367"/>
        <v>21.75</v>
      </c>
      <c r="K1286">
        <f>Data!$B$4*9.81*0.012</f>
        <v>166.57380000000003</v>
      </c>
      <c r="L1286" s="22">
        <f t="shared" si="368"/>
        <v>191.16625927499999</v>
      </c>
      <c r="M1286" s="22">
        <f>SUM($L$4:L1286)</f>
        <v>76730.372759316713</v>
      </c>
      <c r="N1286" s="22">
        <f t="shared" si="369"/>
        <v>76.730372759316708</v>
      </c>
      <c r="O1286">
        <f>Data!$B$4*F1286</f>
        <v>39.305555555556111</v>
      </c>
      <c r="P1286" s="23">
        <f t="shared" si="370"/>
        <v>397.04561483055613</v>
      </c>
      <c r="Q1286" s="23">
        <f>SUM($P$4:P1286)/10000</f>
        <v>32.122080815931682</v>
      </c>
      <c r="R1286" s="21">
        <f t="shared" si="371"/>
        <v>1</v>
      </c>
      <c r="S1286">
        <f t="shared" si="372"/>
        <v>8635.7421225645958</v>
      </c>
      <c r="T1286">
        <f>SUM($S$4:S1286)</f>
        <v>5278957.4247086374</v>
      </c>
      <c r="U1286">
        <f t="shared" si="373"/>
        <v>1.466377062419066</v>
      </c>
      <c r="V1286" s="21">
        <f t="shared" si="374"/>
        <v>0</v>
      </c>
      <c r="W1286">
        <f t="shared" si="375"/>
        <v>0</v>
      </c>
      <c r="Y1286">
        <f>SUM($W$4:W1286)</f>
        <v>-1685205.8020901468</v>
      </c>
      <c r="Z1286">
        <f t="shared" si="362"/>
        <v>0.46811272280281857</v>
      </c>
      <c r="AA1286">
        <f t="shared" si="376"/>
        <v>8.6357421225645954</v>
      </c>
      <c r="AB1286">
        <f t="shared" si="360"/>
        <v>0</v>
      </c>
      <c r="AC1286">
        <f t="shared" ref="AC1286:AC1349" si="377">(0.5*1415*(D1286^2-D1285^2)/1000)</f>
        <v>0</v>
      </c>
      <c r="AD1286">
        <f t="shared" si="361"/>
        <v>0</v>
      </c>
      <c r="AE1286">
        <f>SUM($AD$4:AD1286)/3600</f>
        <v>0.37449017824225506</v>
      </c>
    </row>
    <row r="1287" spans="1:31" x14ac:dyDescent="0.3">
      <c r="A1287" s="11" t="s">
        <v>25</v>
      </c>
      <c r="B1287" s="11">
        <v>1283</v>
      </c>
      <c r="C1287" s="11">
        <v>261</v>
      </c>
      <c r="D1287" s="3">
        <f t="shared" si="363"/>
        <v>21.777777777777779</v>
      </c>
      <c r="E1287" s="12">
        <v>78.400000000000006</v>
      </c>
      <c r="F1287" s="21">
        <f t="shared" si="364"/>
        <v>1.3888888888890073E-2</v>
      </c>
      <c r="G1287" s="5">
        <f t="shared" si="365"/>
        <v>39.200000000000003</v>
      </c>
      <c r="H1287" s="5">
        <f t="shared" si="366"/>
        <v>7426.4199806426413</v>
      </c>
      <c r="I1287">
        <f>SUM($D$4:D1287)</f>
        <v>12390.555555555558</v>
      </c>
      <c r="J1287">
        <f t="shared" si="367"/>
        <v>21.777777777777374</v>
      </c>
      <c r="K1287">
        <f>Data!$B$4*9.81*0.012</f>
        <v>166.57380000000003</v>
      </c>
      <c r="L1287" s="22">
        <f t="shared" si="368"/>
        <v>191.65486293333333</v>
      </c>
      <c r="M1287" s="22">
        <f>SUM($L$4:L1287)</f>
        <v>76922.02762225004</v>
      </c>
      <c r="N1287" s="22">
        <f t="shared" si="369"/>
        <v>76.922027622250042</v>
      </c>
      <c r="O1287">
        <f>Data!$B$4*F1287</f>
        <v>19.652777777779452</v>
      </c>
      <c r="P1287" s="23">
        <f t="shared" si="370"/>
        <v>377.88144071111282</v>
      </c>
      <c r="Q1287" s="23">
        <f>SUM($P$4:P1287)/10000</f>
        <v>32.15986896000279</v>
      </c>
      <c r="R1287" s="21">
        <f t="shared" si="371"/>
        <v>1</v>
      </c>
      <c r="S1287">
        <f t="shared" si="372"/>
        <v>8229.4180421529709</v>
      </c>
      <c r="T1287">
        <f>SUM($S$4:S1287)</f>
        <v>5287186.8427507905</v>
      </c>
      <c r="U1287">
        <f t="shared" si="373"/>
        <v>1.4686630118752195</v>
      </c>
      <c r="V1287" s="21">
        <f t="shared" si="374"/>
        <v>0</v>
      </c>
      <c r="W1287">
        <f t="shared" si="375"/>
        <v>0</v>
      </c>
      <c r="Y1287">
        <f>SUM($W$4:W1287)</f>
        <v>-1685205.8020901468</v>
      </c>
      <c r="Z1287">
        <f t="shared" si="362"/>
        <v>0.46811272280281857</v>
      </c>
      <c r="AA1287">
        <f t="shared" si="376"/>
        <v>8.2294180421531244</v>
      </c>
      <c r="AB1287">
        <f t="shared" si="360"/>
        <v>0</v>
      </c>
      <c r="AC1287">
        <f t="shared" si="377"/>
        <v>0.85544174382719285</v>
      </c>
      <c r="AD1287">
        <f t="shared" si="361"/>
        <v>0</v>
      </c>
      <c r="AE1287">
        <f>SUM($AD$4:AD1287)/3600</f>
        <v>0.37449017824225506</v>
      </c>
    </row>
    <row r="1288" spans="1:31" x14ac:dyDescent="0.3">
      <c r="A1288" s="11" t="s">
        <v>25</v>
      </c>
      <c r="B1288" s="11">
        <v>1284</v>
      </c>
      <c r="C1288" s="11">
        <v>262</v>
      </c>
      <c r="D1288" s="3">
        <f t="shared" si="363"/>
        <v>21.777777777777779</v>
      </c>
      <c r="E1288" s="12">
        <v>78.400000000000006</v>
      </c>
      <c r="F1288" s="21">
        <f t="shared" si="364"/>
        <v>1.3888888888890073E-2</v>
      </c>
      <c r="G1288" s="5">
        <f t="shared" si="365"/>
        <v>39.200000000000003</v>
      </c>
      <c r="H1288" s="5">
        <f t="shared" si="366"/>
        <v>7426.4199806426413</v>
      </c>
      <c r="I1288">
        <f>SUM($D$4:D1288)</f>
        <v>12412.333333333336</v>
      </c>
      <c r="J1288">
        <f t="shared" si="367"/>
        <v>21.777777777777374</v>
      </c>
      <c r="K1288">
        <f>Data!$B$4*9.81*0.012</f>
        <v>166.57380000000003</v>
      </c>
      <c r="L1288" s="22">
        <f t="shared" si="368"/>
        <v>191.65486293333333</v>
      </c>
      <c r="M1288" s="22">
        <f>SUM($L$4:L1288)</f>
        <v>77113.682485183366</v>
      </c>
      <c r="N1288" s="22">
        <f t="shared" si="369"/>
        <v>77.113682485183361</v>
      </c>
      <c r="O1288">
        <f>Data!$B$4*F1288</f>
        <v>19.652777777779452</v>
      </c>
      <c r="P1288" s="23">
        <f t="shared" si="370"/>
        <v>377.88144071111282</v>
      </c>
      <c r="Q1288" s="23">
        <f>SUM($P$4:P1288)/10000</f>
        <v>32.197657104073905</v>
      </c>
      <c r="R1288" s="21">
        <f t="shared" si="371"/>
        <v>1</v>
      </c>
      <c r="S1288">
        <f t="shared" si="372"/>
        <v>8229.4180421529709</v>
      </c>
      <c r="T1288">
        <f>SUM($S$4:S1288)</f>
        <v>5295416.2607929436</v>
      </c>
      <c r="U1288">
        <f t="shared" si="373"/>
        <v>1.4709489613313733</v>
      </c>
      <c r="V1288" s="21">
        <f t="shared" si="374"/>
        <v>0</v>
      </c>
      <c r="W1288">
        <f t="shared" si="375"/>
        <v>0</v>
      </c>
      <c r="Y1288">
        <f>SUM($W$4:W1288)</f>
        <v>-1685205.8020901468</v>
      </c>
      <c r="Z1288">
        <f t="shared" si="362"/>
        <v>0.46811272280281857</v>
      </c>
      <c r="AA1288">
        <f t="shared" si="376"/>
        <v>8.2294180421531244</v>
      </c>
      <c r="AB1288">
        <f t="shared" si="360"/>
        <v>0</v>
      </c>
      <c r="AC1288">
        <f t="shared" si="377"/>
        <v>0</v>
      </c>
      <c r="AD1288">
        <f t="shared" si="361"/>
        <v>0</v>
      </c>
      <c r="AE1288">
        <f>SUM($AD$4:AD1288)/3600</f>
        <v>0.37449017824225506</v>
      </c>
    </row>
    <row r="1289" spans="1:31" x14ac:dyDescent="0.3">
      <c r="A1289" s="11" t="s">
        <v>25</v>
      </c>
      <c r="B1289" s="11">
        <v>1285</v>
      </c>
      <c r="C1289" s="11">
        <v>263</v>
      </c>
      <c r="D1289" s="3">
        <f t="shared" si="363"/>
        <v>21.777777777777779</v>
      </c>
      <c r="E1289" s="12">
        <v>78.400000000000006</v>
      </c>
      <c r="F1289" s="21">
        <f t="shared" si="364"/>
        <v>0</v>
      </c>
      <c r="G1289" s="5">
        <f t="shared" si="365"/>
        <v>39.200000000000003</v>
      </c>
      <c r="H1289" s="5">
        <f t="shared" si="366"/>
        <v>0</v>
      </c>
      <c r="I1289">
        <f>SUM($D$4:D1289)</f>
        <v>12434.111111111113</v>
      </c>
      <c r="J1289">
        <f t="shared" si="367"/>
        <v>21.777777777777374</v>
      </c>
      <c r="K1289">
        <f>Data!$B$4*9.81*0.012</f>
        <v>166.57380000000003</v>
      </c>
      <c r="L1289" s="22">
        <f t="shared" si="368"/>
        <v>191.65486293333333</v>
      </c>
      <c r="M1289" s="22">
        <f>SUM($L$4:L1289)</f>
        <v>77305.337348116693</v>
      </c>
      <c r="N1289" s="22">
        <f t="shared" si="369"/>
        <v>77.305337348116694</v>
      </c>
      <c r="O1289">
        <f>Data!$B$4*F1289</f>
        <v>0</v>
      </c>
      <c r="P1289" s="23">
        <f t="shared" si="370"/>
        <v>358.22866293333334</v>
      </c>
      <c r="Q1289" s="23">
        <f>SUM($P$4:P1289)/10000</f>
        <v>32.233479970367235</v>
      </c>
      <c r="R1289" s="21">
        <f t="shared" si="371"/>
        <v>0</v>
      </c>
      <c r="S1289">
        <f t="shared" si="372"/>
        <v>0</v>
      </c>
      <c r="T1289">
        <f>SUM($S$4:S1289)</f>
        <v>5295416.2607929436</v>
      </c>
      <c r="U1289">
        <f t="shared" si="373"/>
        <v>1.4709489613313733</v>
      </c>
      <c r="V1289" s="21">
        <f t="shared" si="374"/>
        <v>0</v>
      </c>
      <c r="W1289">
        <f t="shared" si="375"/>
        <v>0</v>
      </c>
      <c r="Y1289">
        <f>SUM($W$4:W1289)</f>
        <v>-1685205.8020901468</v>
      </c>
      <c r="Z1289">
        <f t="shared" si="362"/>
        <v>0.46811272280281857</v>
      </c>
      <c r="AA1289">
        <f t="shared" si="376"/>
        <v>7.8014242149925934</v>
      </c>
      <c r="AB1289">
        <f t="shared" si="360"/>
        <v>0</v>
      </c>
      <c r="AC1289">
        <f t="shared" si="377"/>
        <v>0</v>
      </c>
      <c r="AD1289">
        <f t="shared" si="361"/>
        <v>0</v>
      </c>
      <c r="AE1289">
        <f>SUM($AD$4:AD1289)/3600</f>
        <v>0.37449017824225506</v>
      </c>
    </row>
    <row r="1290" spans="1:31" x14ac:dyDescent="0.3">
      <c r="A1290" s="11" t="s">
        <v>25</v>
      </c>
      <c r="B1290" s="11">
        <v>1286</v>
      </c>
      <c r="C1290" s="11">
        <v>264</v>
      </c>
      <c r="D1290" s="3">
        <f t="shared" si="363"/>
        <v>21.722222222222221</v>
      </c>
      <c r="E1290" s="12">
        <v>78.2</v>
      </c>
      <c r="F1290" s="21">
        <f t="shared" si="364"/>
        <v>-2.7777777777778172E-2</v>
      </c>
      <c r="G1290" s="5">
        <f t="shared" si="365"/>
        <v>39.1</v>
      </c>
      <c r="H1290" s="5">
        <f t="shared" si="366"/>
        <v>-12497.06475011281</v>
      </c>
      <c r="I1290">
        <f>SUM($D$4:D1290)</f>
        <v>12455.833333333336</v>
      </c>
      <c r="J1290">
        <f t="shared" si="367"/>
        <v>21.722222222222626</v>
      </c>
      <c r="K1290">
        <f>Data!$B$4*9.81*0.012</f>
        <v>166.57380000000003</v>
      </c>
      <c r="L1290" s="22">
        <f t="shared" si="368"/>
        <v>190.67827923333328</v>
      </c>
      <c r="M1290" s="22">
        <f>SUM($L$4:L1290)</f>
        <v>77496.015627350032</v>
      </c>
      <c r="N1290" s="22">
        <f t="shared" si="369"/>
        <v>77.496015627350033</v>
      </c>
      <c r="O1290">
        <f>Data!$B$4*F1290</f>
        <v>-39.305555555556111</v>
      </c>
      <c r="P1290" s="23">
        <f t="shared" si="370"/>
        <v>317.94652367777724</v>
      </c>
      <c r="Q1290" s="23">
        <f>SUM($P$4:P1290)/10000</f>
        <v>32.265274622735014</v>
      </c>
      <c r="R1290" s="21">
        <f t="shared" si="371"/>
        <v>0</v>
      </c>
      <c r="S1290">
        <f t="shared" si="372"/>
        <v>0</v>
      </c>
      <c r="T1290">
        <f>SUM($S$4:S1290)</f>
        <v>5295416.2607929436</v>
      </c>
      <c r="U1290">
        <f t="shared" si="373"/>
        <v>1.4709489613313733</v>
      </c>
      <c r="V1290" s="21">
        <f t="shared" si="374"/>
        <v>0</v>
      </c>
      <c r="W1290">
        <f t="shared" si="375"/>
        <v>0</v>
      </c>
      <c r="Y1290">
        <f>SUM($W$4:W1290)</f>
        <v>-1685205.8020901468</v>
      </c>
      <c r="Z1290">
        <f t="shared" si="362"/>
        <v>0.46811272280281857</v>
      </c>
      <c r="AA1290">
        <f t="shared" si="376"/>
        <v>6.9065050421117169</v>
      </c>
      <c r="AB1290">
        <f t="shared" si="360"/>
        <v>0</v>
      </c>
      <c r="AC1290">
        <f t="shared" si="377"/>
        <v>-1.7097916666667201</v>
      </c>
      <c r="AD1290">
        <f t="shared" si="361"/>
        <v>0</v>
      </c>
      <c r="AE1290">
        <f>SUM($AD$4:AD1290)/3600</f>
        <v>0.37449017824225506</v>
      </c>
    </row>
    <row r="1291" spans="1:31" x14ac:dyDescent="0.3">
      <c r="A1291" s="11" t="s">
        <v>25</v>
      </c>
      <c r="B1291" s="11">
        <v>1287</v>
      </c>
      <c r="C1291" s="11">
        <v>265</v>
      </c>
      <c r="D1291" s="3">
        <f t="shared" si="363"/>
        <v>21.666666666666668</v>
      </c>
      <c r="E1291" s="12">
        <v>78</v>
      </c>
      <c r="F1291" s="21">
        <f t="shared" si="364"/>
        <v>-5.5555555555556344E-2</v>
      </c>
      <c r="G1291" s="5">
        <f t="shared" si="365"/>
        <v>39</v>
      </c>
      <c r="H1291" s="5">
        <f t="shared" si="366"/>
        <v>-21827.701868210101</v>
      </c>
      <c r="I1291">
        <f>SUM($D$4:D1291)</f>
        <v>12477.500000000002</v>
      </c>
      <c r="J1291">
        <f t="shared" si="367"/>
        <v>21.66666666666606</v>
      </c>
      <c r="K1291">
        <f>Data!$B$4*9.81*0.012</f>
        <v>166.57380000000003</v>
      </c>
      <c r="L1291" s="22">
        <f t="shared" si="368"/>
        <v>189.70419000000001</v>
      </c>
      <c r="M1291" s="22">
        <f>SUM($L$4:L1291)</f>
        <v>77685.719817350036</v>
      </c>
      <c r="N1291" s="22">
        <f t="shared" si="369"/>
        <v>77.685719817350034</v>
      </c>
      <c r="O1291">
        <f>Data!$B$4*F1291</f>
        <v>-78.611111111112223</v>
      </c>
      <c r="P1291" s="23">
        <f t="shared" si="370"/>
        <v>277.66687888888782</v>
      </c>
      <c r="Q1291" s="23">
        <f>SUM($P$4:P1291)/10000</f>
        <v>32.293041310623906</v>
      </c>
      <c r="R1291" s="21">
        <f t="shared" si="371"/>
        <v>0</v>
      </c>
      <c r="S1291">
        <f t="shared" si="372"/>
        <v>0</v>
      </c>
      <c r="T1291">
        <f>SUM($S$4:S1291)</f>
        <v>5295416.2607929436</v>
      </c>
      <c r="U1291">
        <f t="shared" si="373"/>
        <v>1.4709489613313733</v>
      </c>
      <c r="V1291" s="21">
        <f t="shared" si="374"/>
        <v>0</v>
      </c>
      <c r="W1291">
        <f t="shared" si="375"/>
        <v>0</v>
      </c>
      <c r="Y1291">
        <f>SUM($W$4:W1291)</f>
        <v>-1685205.8020901468</v>
      </c>
      <c r="Z1291">
        <f t="shared" si="362"/>
        <v>0.46811272280281857</v>
      </c>
      <c r="AA1291">
        <f t="shared" si="376"/>
        <v>6.0161157092592363</v>
      </c>
      <c r="AB1291">
        <f t="shared" si="360"/>
        <v>0</v>
      </c>
      <c r="AC1291">
        <f t="shared" si="377"/>
        <v>-1.705424382715979</v>
      </c>
      <c r="AD1291">
        <f t="shared" si="361"/>
        <v>0</v>
      </c>
      <c r="AE1291">
        <f>SUM($AD$4:AD1291)/3600</f>
        <v>0.37449017824225506</v>
      </c>
    </row>
    <row r="1292" spans="1:31" x14ac:dyDescent="0.3">
      <c r="A1292" s="11" t="s">
        <v>25</v>
      </c>
      <c r="B1292" s="11">
        <v>1288</v>
      </c>
      <c r="C1292" s="11">
        <v>266</v>
      </c>
      <c r="D1292" s="3">
        <f t="shared" si="363"/>
        <v>21.583333333333332</v>
      </c>
      <c r="E1292" s="12">
        <v>77.7</v>
      </c>
      <c r="F1292" s="21">
        <f t="shared" si="364"/>
        <v>-6.9444444444444448E-2</v>
      </c>
      <c r="G1292" s="5">
        <f t="shared" si="365"/>
        <v>38.85</v>
      </c>
      <c r="H1292" s="5">
        <f t="shared" si="366"/>
        <v>-25210.351861551888</v>
      </c>
      <c r="I1292">
        <f>SUM($D$4:D1292)</f>
        <v>12499.083333333336</v>
      </c>
      <c r="J1292">
        <f t="shared" si="367"/>
        <v>21.58333333333394</v>
      </c>
      <c r="K1292">
        <f>Data!$B$4*9.81*0.012</f>
        <v>166.57380000000003</v>
      </c>
      <c r="L1292" s="22">
        <f t="shared" si="368"/>
        <v>188.24773327499994</v>
      </c>
      <c r="M1292" s="22">
        <f>SUM($L$4:L1292)</f>
        <v>77873.967550625035</v>
      </c>
      <c r="N1292" s="22">
        <f t="shared" si="369"/>
        <v>77.873967550625039</v>
      </c>
      <c r="O1292">
        <f>Data!$B$4*F1292</f>
        <v>-98.2638888888889</v>
      </c>
      <c r="P1292" s="23">
        <f t="shared" si="370"/>
        <v>256.55764438611106</v>
      </c>
      <c r="Q1292" s="23">
        <f>SUM($P$4:P1292)/10000</f>
        <v>32.318697075062516</v>
      </c>
      <c r="R1292" s="21">
        <f t="shared" si="371"/>
        <v>0</v>
      </c>
      <c r="S1292">
        <f t="shared" si="372"/>
        <v>0</v>
      </c>
      <c r="T1292">
        <f>SUM($S$4:S1292)</f>
        <v>5295416.2607929436</v>
      </c>
      <c r="U1292">
        <f t="shared" si="373"/>
        <v>1.4709489613313733</v>
      </c>
      <c r="V1292" s="21">
        <f t="shared" si="374"/>
        <v>0</v>
      </c>
      <c r="W1292">
        <f t="shared" si="375"/>
        <v>0</v>
      </c>
      <c r="Y1292">
        <f>SUM($W$4:W1292)</f>
        <v>-1685205.8020901468</v>
      </c>
      <c r="Z1292">
        <f t="shared" si="362"/>
        <v>0.46811272280281857</v>
      </c>
      <c r="AA1292">
        <f t="shared" si="376"/>
        <v>5.5373691580002307</v>
      </c>
      <c r="AB1292">
        <f t="shared" si="360"/>
        <v>0</v>
      </c>
      <c r="AC1292">
        <f t="shared" si="377"/>
        <v>-2.5499479166667607</v>
      </c>
      <c r="AD1292">
        <f t="shared" si="361"/>
        <v>0</v>
      </c>
      <c r="AE1292">
        <f>SUM($AD$4:AD1292)/3600</f>
        <v>0.37449017824225506</v>
      </c>
    </row>
    <row r="1293" spans="1:31" x14ac:dyDescent="0.3">
      <c r="A1293" s="11" t="s">
        <v>25</v>
      </c>
      <c r="B1293" s="11">
        <v>1289</v>
      </c>
      <c r="C1293" s="11">
        <v>267</v>
      </c>
      <c r="D1293" s="3">
        <f t="shared" si="363"/>
        <v>21.472222222222221</v>
      </c>
      <c r="E1293" s="12">
        <v>77.3</v>
      </c>
      <c r="F1293" s="21">
        <f t="shared" si="364"/>
        <v>-9.7222222222222612E-2</v>
      </c>
      <c r="G1293" s="5">
        <f t="shared" si="365"/>
        <v>38.65</v>
      </c>
      <c r="H1293" s="5">
        <f t="shared" si="366"/>
        <v>-29621.298309837806</v>
      </c>
      <c r="I1293">
        <f>SUM($D$4:D1293)</f>
        <v>12520.555555555558</v>
      </c>
      <c r="J1293">
        <f t="shared" si="367"/>
        <v>21.472222222222626</v>
      </c>
      <c r="K1293">
        <f>Data!$B$4*9.81*0.012</f>
        <v>166.57380000000003</v>
      </c>
      <c r="L1293" s="22">
        <f t="shared" si="368"/>
        <v>186.31452160833328</v>
      </c>
      <c r="M1293" s="22">
        <f>SUM($L$4:L1293)</f>
        <v>78060.282072233371</v>
      </c>
      <c r="N1293" s="22">
        <f t="shared" si="369"/>
        <v>78.060282072233377</v>
      </c>
      <c r="O1293">
        <f>Data!$B$4*F1293</f>
        <v>-137.569444444445</v>
      </c>
      <c r="P1293" s="23">
        <f t="shared" si="370"/>
        <v>215.31887716388829</v>
      </c>
      <c r="Q1293" s="23">
        <f>SUM($P$4:P1293)/10000</f>
        <v>32.340228962778909</v>
      </c>
      <c r="R1293" s="21">
        <f t="shared" si="371"/>
        <v>0</v>
      </c>
      <c r="S1293">
        <f t="shared" si="372"/>
        <v>0</v>
      </c>
      <c r="T1293">
        <f>SUM($S$4:S1293)</f>
        <v>5295416.2607929436</v>
      </c>
      <c r="U1293">
        <f t="shared" si="373"/>
        <v>1.4709489613313733</v>
      </c>
      <c r="V1293" s="21">
        <f t="shared" si="374"/>
        <v>0</v>
      </c>
      <c r="W1293">
        <f t="shared" si="375"/>
        <v>0</v>
      </c>
      <c r="Y1293">
        <f>SUM($W$4:W1293)</f>
        <v>-1685205.8020901468</v>
      </c>
      <c r="Z1293">
        <f t="shared" si="362"/>
        <v>0.46811272280281857</v>
      </c>
      <c r="AA1293">
        <f t="shared" si="376"/>
        <v>4.6233747791023792</v>
      </c>
      <c r="AB1293">
        <f t="shared" ref="AB1293:AB1356" si="378">IF(P1293&lt;-0.000001,1,0)</f>
        <v>0</v>
      </c>
      <c r="AC1293">
        <f t="shared" si="377"/>
        <v>-3.3846450617283939</v>
      </c>
      <c r="AD1293">
        <f t="shared" si="361"/>
        <v>0</v>
      </c>
      <c r="AE1293">
        <f>SUM($AD$4:AD1293)/3600</f>
        <v>0.37449017824225506</v>
      </c>
    </row>
    <row r="1294" spans="1:31" x14ac:dyDescent="0.3">
      <c r="A1294" s="11" t="s">
        <v>25</v>
      </c>
      <c r="B1294" s="11">
        <v>1290</v>
      </c>
      <c r="C1294" s="11">
        <v>268</v>
      </c>
      <c r="D1294" s="3">
        <f t="shared" si="363"/>
        <v>21.361111111111111</v>
      </c>
      <c r="E1294" s="12">
        <v>76.900000000000006</v>
      </c>
      <c r="F1294" s="21">
        <f t="shared" si="364"/>
        <v>-0.11111111111111072</v>
      </c>
      <c r="G1294" s="5">
        <f t="shared" si="365"/>
        <v>38.450000000000003</v>
      </c>
      <c r="H1294" s="5">
        <f t="shared" si="366"/>
        <v>-30460.683867149673</v>
      </c>
      <c r="I1294">
        <f>SUM($D$4:D1294)</f>
        <v>12541.91666666667</v>
      </c>
      <c r="J1294">
        <f t="shared" si="367"/>
        <v>21.361111111111313</v>
      </c>
      <c r="K1294">
        <f>Data!$B$4*9.81*0.012</f>
        <v>166.57380000000003</v>
      </c>
      <c r="L1294" s="22">
        <f t="shared" si="368"/>
        <v>184.39128780833329</v>
      </c>
      <c r="M1294" s="22">
        <f>SUM($L$4:L1294)</f>
        <v>78244.673360041706</v>
      </c>
      <c r="N1294" s="22">
        <f t="shared" si="369"/>
        <v>78.244673360041702</v>
      </c>
      <c r="O1294">
        <f>Data!$B$4*F1294</f>
        <v>-157.22222222222166</v>
      </c>
      <c r="P1294" s="23">
        <f t="shared" si="370"/>
        <v>193.74286558611169</v>
      </c>
      <c r="Q1294" s="23">
        <f>SUM($P$4:P1294)/10000</f>
        <v>32.359603249337518</v>
      </c>
      <c r="R1294" s="21">
        <f t="shared" si="371"/>
        <v>0</v>
      </c>
      <c r="S1294">
        <f t="shared" si="372"/>
        <v>0</v>
      </c>
      <c r="T1294">
        <f>SUM($S$4:S1294)</f>
        <v>5295416.2607929436</v>
      </c>
      <c r="U1294">
        <f t="shared" si="373"/>
        <v>1.4709489613313733</v>
      </c>
      <c r="V1294" s="21">
        <f t="shared" si="374"/>
        <v>0</v>
      </c>
      <c r="W1294">
        <f t="shared" si="375"/>
        <v>0</v>
      </c>
      <c r="Y1294">
        <f>SUM($W$4:W1294)</f>
        <v>-1685205.8020901468</v>
      </c>
      <c r="Z1294">
        <f t="shared" si="362"/>
        <v>0.46811272280281857</v>
      </c>
      <c r="AA1294">
        <f t="shared" si="376"/>
        <v>4.1385628787699966</v>
      </c>
      <c r="AB1294">
        <f t="shared" si="378"/>
        <v>0</v>
      </c>
      <c r="AC1294">
        <f t="shared" si="377"/>
        <v>-3.3671759259259111</v>
      </c>
      <c r="AD1294">
        <f t="shared" si="361"/>
        <v>0</v>
      </c>
      <c r="AE1294">
        <f>SUM($AD$4:AD1294)/3600</f>
        <v>0.37449017824225506</v>
      </c>
    </row>
    <row r="1295" spans="1:31" x14ac:dyDescent="0.3">
      <c r="A1295" s="11" t="s">
        <v>25</v>
      </c>
      <c r="B1295" s="11">
        <v>1291</v>
      </c>
      <c r="C1295" s="11">
        <v>269</v>
      </c>
      <c r="D1295" s="3">
        <f t="shared" si="363"/>
        <v>21.277777777777775</v>
      </c>
      <c r="E1295" s="12">
        <v>76.599999999999994</v>
      </c>
      <c r="F1295" s="21">
        <f t="shared" si="364"/>
        <v>-9.7222222222222612E-2</v>
      </c>
      <c r="G1295" s="5">
        <f t="shared" si="365"/>
        <v>38.299999999999997</v>
      </c>
      <c r="H1295" s="5">
        <f t="shared" si="366"/>
        <v>-29159.187251665935</v>
      </c>
      <c r="I1295">
        <f>SUM($D$4:D1295)</f>
        <v>12563.194444444447</v>
      </c>
      <c r="J1295">
        <f t="shared" si="367"/>
        <v>21.277777777777374</v>
      </c>
      <c r="K1295">
        <f>Data!$B$4*9.81*0.012</f>
        <v>166.57380000000003</v>
      </c>
      <c r="L1295" s="22">
        <f t="shared" si="368"/>
        <v>182.95541043333327</v>
      </c>
      <c r="M1295" s="22">
        <f>SUM($L$4:L1295)</f>
        <v>78427.628770475043</v>
      </c>
      <c r="N1295" s="22">
        <f t="shared" si="369"/>
        <v>78.427628770475039</v>
      </c>
      <c r="O1295">
        <f>Data!$B$4*F1295</f>
        <v>-137.569444444445</v>
      </c>
      <c r="P1295" s="23">
        <f t="shared" si="370"/>
        <v>211.95976598888834</v>
      </c>
      <c r="Q1295" s="23">
        <f>SUM($P$4:P1295)/10000</f>
        <v>32.380799225936407</v>
      </c>
      <c r="R1295" s="21">
        <f t="shared" si="371"/>
        <v>0</v>
      </c>
      <c r="S1295">
        <f t="shared" si="372"/>
        <v>0</v>
      </c>
      <c r="T1295">
        <f>SUM($S$4:S1295)</f>
        <v>5295416.2607929436</v>
      </c>
      <c r="U1295">
        <f t="shared" si="373"/>
        <v>1.4709489613313733</v>
      </c>
      <c r="V1295" s="21">
        <f t="shared" si="374"/>
        <v>0</v>
      </c>
      <c r="W1295">
        <f t="shared" si="375"/>
        <v>0</v>
      </c>
      <c r="Y1295">
        <f>SUM($W$4:W1295)</f>
        <v>-1685205.8020901468</v>
      </c>
      <c r="Z1295">
        <f t="shared" si="362"/>
        <v>0.46811272280281857</v>
      </c>
      <c r="AA1295">
        <f t="shared" si="376"/>
        <v>4.5100327985413458</v>
      </c>
      <c r="AB1295">
        <f t="shared" si="378"/>
        <v>0</v>
      </c>
      <c r="AC1295">
        <f t="shared" si="377"/>
        <v>-2.5139178240741296</v>
      </c>
      <c r="AD1295">
        <f t="shared" si="361"/>
        <v>0</v>
      </c>
      <c r="AE1295">
        <f>SUM($AD$4:AD1295)/3600</f>
        <v>0.37449017824225506</v>
      </c>
    </row>
    <row r="1296" spans="1:31" x14ac:dyDescent="0.3">
      <c r="A1296" s="11" t="s">
        <v>25</v>
      </c>
      <c r="B1296" s="11">
        <v>1292</v>
      </c>
      <c r="C1296" s="11">
        <v>270</v>
      </c>
      <c r="D1296" s="3">
        <f t="shared" si="363"/>
        <v>21.166666666666668</v>
      </c>
      <c r="E1296" s="12">
        <v>76.2</v>
      </c>
      <c r="F1296" s="21">
        <f t="shared" si="364"/>
        <v>-9.7222222222222612E-2</v>
      </c>
      <c r="G1296" s="5">
        <f t="shared" si="365"/>
        <v>38.1</v>
      </c>
      <c r="H1296" s="5">
        <f t="shared" si="366"/>
        <v>-28897.011183017788</v>
      </c>
      <c r="I1296">
        <f>SUM($D$4:D1296)</f>
        <v>12584.361111111113</v>
      </c>
      <c r="J1296">
        <f t="shared" si="367"/>
        <v>21.16666666666606</v>
      </c>
      <c r="K1296">
        <f>Data!$B$4*9.81*0.012</f>
        <v>166.57380000000003</v>
      </c>
      <c r="L1296" s="22">
        <f t="shared" si="368"/>
        <v>181.04963789999999</v>
      </c>
      <c r="M1296" s="22">
        <f>SUM($L$4:L1296)</f>
        <v>78608.678408375039</v>
      </c>
      <c r="N1296" s="22">
        <f t="shared" si="369"/>
        <v>78.608678408375042</v>
      </c>
      <c r="O1296">
        <f>Data!$B$4*F1296</f>
        <v>-137.569444444445</v>
      </c>
      <c r="P1296" s="23">
        <f t="shared" si="370"/>
        <v>210.053993455555</v>
      </c>
      <c r="Q1296" s="23">
        <f>SUM($P$4:P1296)/10000</f>
        <v>32.401804625281962</v>
      </c>
      <c r="R1296" s="21">
        <f t="shared" si="371"/>
        <v>0</v>
      </c>
      <c r="S1296">
        <f t="shared" si="372"/>
        <v>0</v>
      </c>
      <c r="T1296">
        <f>SUM($S$4:S1296)</f>
        <v>5295416.2607929436</v>
      </c>
      <c r="U1296">
        <f t="shared" si="373"/>
        <v>1.4709489613313733</v>
      </c>
      <c r="V1296" s="21">
        <f t="shared" si="374"/>
        <v>0</v>
      </c>
      <c r="W1296">
        <f t="shared" si="375"/>
        <v>0</v>
      </c>
      <c r="Y1296">
        <f>SUM($W$4:W1296)</f>
        <v>-1685205.8020901468</v>
      </c>
      <c r="Z1296">
        <f t="shared" si="362"/>
        <v>0.46811272280281857</v>
      </c>
      <c r="AA1296">
        <f t="shared" si="376"/>
        <v>4.4461428614759146</v>
      </c>
      <c r="AB1296">
        <f t="shared" si="378"/>
        <v>0</v>
      </c>
      <c r="AC1296">
        <f t="shared" si="377"/>
        <v>-3.3366049382714853</v>
      </c>
      <c r="AD1296">
        <f t="shared" si="361"/>
        <v>0</v>
      </c>
      <c r="AE1296">
        <f>SUM($AD$4:AD1296)/3600</f>
        <v>0.37449017824225506</v>
      </c>
    </row>
    <row r="1297" spans="1:31" x14ac:dyDescent="0.3">
      <c r="A1297" s="11" t="s">
        <v>25</v>
      </c>
      <c r="B1297" s="11">
        <v>1293</v>
      </c>
      <c r="C1297" s="11">
        <v>271</v>
      </c>
      <c r="D1297" s="3">
        <f t="shared" si="363"/>
        <v>21.027777777777779</v>
      </c>
      <c r="E1297" s="12">
        <v>75.7</v>
      </c>
      <c r="F1297" s="21">
        <f t="shared" si="364"/>
        <v>-0.12499999999999881</v>
      </c>
      <c r="G1297" s="5">
        <f t="shared" si="365"/>
        <v>37.85</v>
      </c>
      <c r="H1297" s="5">
        <f t="shared" si="366"/>
        <v>-29782.257356973976</v>
      </c>
      <c r="I1297">
        <f>SUM($D$4:D1297)</f>
        <v>12605.388888888891</v>
      </c>
      <c r="J1297">
        <f t="shared" si="367"/>
        <v>21.027777777777374</v>
      </c>
      <c r="K1297">
        <f>Data!$B$4*9.81*0.012</f>
        <v>166.57380000000003</v>
      </c>
      <c r="L1297" s="22">
        <f t="shared" si="368"/>
        <v>178.68145360833333</v>
      </c>
      <c r="M1297" s="22">
        <f>SUM($L$4:L1297)</f>
        <v>78787.359861983379</v>
      </c>
      <c r="N1297" s="22">
        <f t="shared" si="369"/>
        <v>78.787359861983376</v>
      </c>
      <c r="O1297">
        <f>Data!$B$4*F1297</f>
        <v>-176.87499999999832</v>
      </c>
      <c r="P1297" s="23">
        <f t="shared" si="370"/>
        <v>168.38025360833504</v>
      </c>
      <c r="Q1297" s="23">
        <f>SUM($P$4:P1297)/10000</f>
        <v>32.418642650642795</v>
      </c>
      <c r="R1297" s="21">
        <f t="shared" si="371"/>
        <v>0</v>
      </c>
      <c r="S1297">
        <f t="shared" si="372"/>
        <v>0</v>
      </c>
      <c r="T1297">
        <f>SUM($S$4:S1297)</f>
        <v>5295416.2607929436</v>
      </c>
      <c r="U1297">
        <f t="shared" si="373"/>
        <v>1.4709489613313733</v>
      </c>
      <c r="V1297" s="21">
        <f t="shared" si="374"/>
        <v>0</v>
      </c>
      <c r="W1297">
        <f t="shared" si="375"/>
        <v>0</v>
      </c>
      <c r="Y1297">
        <f>SUM($W$4:W1297)</f>
        <v>-1685205.8020901468</v>
      </c>
      <c r="Z1297">
        <f t="shared" si="362"/>
        <v>0.46811272280281857</v>
      </c>
      <c r="AA1297">
        <f t="shared" si="376"/>
        <v>3.5406625550419339</v>
      </c>
      <c r="AB1297">
        <f t="shared" si="378"/>
        <v>0</v>
      </c>
      <c r="AC1297">
        <f t="shared" si="377"/>
        <v>-4.1461902006173004</v>
      </c>
      <c r="AD1297">
        <f t="shared" ref="AD1297:AD1360" si="379">W1297*0.8/1000*-1</f>
        <v>0</v>
      </c>
      <c r="AE1297">
        <f>SUM($AD$4:AD1297)/3600</f>
        <v>0.37449017824225506</v>
      </c>
    </row>
    <row r="1298" spans="1:31" x14ac:dyDescent="0.3">
      <c r="A1298" s="11" t="s">
        <v>25</v>
      </c>
      <c r="B1298" s="11">
        <v>1294</v>
      </c>
      <c r="C1298" s="11">
        <v>272</v>
      </c>
      <c r="D1298" s="3">
        <f t="shared" si="363"/>
        <v>20.888888888888889</v>
      </c>
      <c r="E1298" s="12">
        <v>75.2</v>
      </c>
      <c r="F1298" s="21">
        <f t="shared" si="364"/>
        <v>-0.1388888888888889</v>
      </c>
      <c r="G1298" s="5">
        <f t="shared" si="365"/>
        <v>37.6</v>
      </c>
      <c r="H1298" s="5">
        <f t="shared" si="366"/>
        <v>-28766.730273209876</v>
      </c>
      <c r="I1298">
        <f>SUM($D$4:D1298)</f>
        <v>12626.277777777779</v>
      </c>
      <c r="J1298">
        <f t="shared" si="367"/>
        <v>20.888888888888687</v>
      </c>
      <c r="K1298">
        <f>Data!$B$4*9.81*0.012</f>
        <v>166.57380000000003</v>
      </c>
      <c r="L1298" s="22">
        <f t="shared" si="368"/>
        <v>176.3288597333333</v>
      </c>
      <c r="M1298" s="22">
        <f>SUM($L$4:L1298)</f>
        <v>78963.68872171671</v>
      </c>
      <c r="N1298" s="22">
        <f t="shared" si="369"/>
        <v>78.963688721716707</v>
      </c>
      <c r="O1298">
        <f>Data!$B$4*F1298</f>
        <v>-196.5277777777778</v>
      </c>
      <c r="P1298" s="23">
        <f t="shared" si="370"/>
        <v>146.37488195555554</v>
      </c>
      <c r="Q1298" s="23">
        <f>SUM($P$4:P1298)/10000</f>
        <v>32.433280138838349</v>
      </c>
      <c r="R1298" s="21">
        <f t="shared" si="371"/>
        <v>0</v>
      </c>
      <c r="S1298">
        <f t="shared" si="372"/>
        <v>0</v>
      </c>
      <c r="T1298">
        <f>SUM($S$4:S1298)</f>
        <v>5295416.2607929436</v>
      </c>
      <c r="U1298">
        <f t="shared" si="373"/>
        <v>1.4709489613313733</v>
      </c>
      <c r="V1298" s="21">
        <f t="shared" si="374"/>
        <v>0</v>
      </c>
      <c r="W1298">
        <f t="shared" si="375"/>
        <v>0</v>
      </c>
      <c r="Y1298">
        <f>SUM($W$4:W1298)</f>
        <v>-1685205.8020901468</v>
      </c>
      <c r="Z1298">
        <f t="shared" si="362"/>
        <v>0.46811272280281857</v>
      </c>
      <c r="AA1298">
        <f t="shared" si="376"/>
        <v>3.0576086452938265</v>
      </c>
      <c r="AB1298">
        <f t="shared" si="378"/>
        <v>0</v>
      </c>
      <c r="AC1298">
        <f t="shared" si="377"/>
        <v>-4.1188946759259517</v>
      </c>
      <c r="AD1298">
        <f t="shared" si="379"/>
        <v>0</v>
      </c>
      <c r="AE1298">
        <f>SUM($AD$4:AD1298)/3600</f>
        <v>0.37449017824225506</v>
      </c>
    </row>
    <row r="1299" spans="1:31" x14ac:dyDescent="0.3">
      <c r="A1299" s="11" t="s">
        <v>25</v>
      </c>
      <c r="B1299" s="11">
        <v>1295</v>
      </c>
      <c r="C1299" s="11">
        <v>273</v>
      </c>
      <c r="D1299" s="3">
        <f t="shared" si="363"/>
        <v>20.75</v>
      </c>
      <c r="E1299" s="12">
        <v>74.7</v>
      </c>
      <c r="F1299" s="21">
        <f t="shared" si="364"/>
        <v>-0.1388888888888889</v>
      </c>
      <c r="G1299" s="5">
        <f t="shared" si="365"/>
        <v>37.35</v>
      </c>
      <c r="H1299" s="5">
        <f t="shared" si="366"/>
        <v>-28307.444176884652</v>
      </c>
      <c r="I1299">
        <f>SUM($D$4:D1299)</f>
        <v>12647.027777777779</v>
      </c>
      <c r="J1299">
        <f t="shared" si="367"/>
        <v>20.75</v>
      </c>
      <c r="K1299">
        <f>Data!$B$4*9.81*0.012</f>
        <v>166.57380000000003</v>
      </c>
      <c r="L1299" s="22">
        <f t="shared" si="368"/>
        <v>173.99185627499998</v>
      </c>
      <c r="M1299" s="22">
        <f>SUM($L$4:L1299)</f>
        <v>79137.680577991705</v>
      </c>
      <c r="N1299" s="22">
        <f t="shared" si="369"/>
        <v>79.137680577991702</v>
      </c>
      <c r="O1299">
        <f>Data!$B$4*F1299</f>
        <v>-196.5277777777778</v>
      </c>
      <c r="P1299" s="23">
        <f t="shared" si="370"/>
        <v>144.03787849722224</v>
      </c>
      <c r="Q1299" s="23">
        <f>SUM($P$4:P1299)/10000</f>
        <v>32.447683926688072</v>
      </c>
      <c r="R1299" s="21">
        <f t="shared" si="371"/>
        <v>0</v>
      </c>
      <c r="S1299">
        <f t="shared" si="372"/>
        <v>0</v>
      </c>
      <c r="T1299">
        <f>SUM($S$4:S1299)</f>
        <v>5295416.2607929436</v>
      </c>
      <c r="U1299">
        <f t="shared" si="373"/>
        <v>1.4709489613313733</v>
      </c>
      <c r="V1299" s="21">
        <f t="shared" si="374"/>
        <v>0</v>
      </c>
      <c r="W1299">
        <f t="shared" si="375"/>
        <v>0</v>
      </c>
      <c r="Y1299">
        <f>SUM($W$4:W1299)</f>
        <v>-1685205.8020901468</v>
      </c>
      <c r="Z1299">
        <f t="shared" si="362"/>
        <v>0.46811272280281857</v>
      </c>
      <c r="AA1299">
        <f t="shared" si="376"/>
        <v>2.9887859788173614</v>
      </c>
      <c r="AB1299">
        <f t="shared" si="378"/>
        <v>0</v>
      </c>
      <c r="AC1299">
        <f t="shared" si="377"/>
        <v>-4.0915991512345613</v>
      </c>
      <c r="AD1299">
        <f t="shared" si="379"/>
        <v>0</v>
      </c>
      <c r="AE1299">
        <f>SUM($AD$4:AD1299)/3600</f>
        <v>0.37449017824225506</v>
      </c>
    </row>
    <row r="1300" spans="1:31" x14ac:dyDescent="0.3">
      <c r="A1300" s="11" t="s">
        <v>25</v>
      </c>
      <c r="B1300" s="11">
        <v>1296</v>
      </c>
      <c r="C1300" s="11">
        <v>274</v>
      </c>
      <c r="D1300" s="3">
        <f t="shared" si="363"/>
        <v>20.666666666666668</v>
      </c>
      <c r="E1300" s="12">
        <v>74.400000000000006</v>
      </c>
      <c r="F1300" s="21">
        <f t="shared" si="364"/>
        <v>-0.11111111111111072</v>
      </c>
      <c r="G1300" s="5">
        <f t="shared" si="365"/>
        <v>37.200000000000003</v>
      </c>
      <c r="H1300" s="5">
        <f t="shared" si="366"/>
        <v>-28606.381362172826</v>
      </c>
      <c r="I1300">
        <f>SUM($D$4:D1300)</f>
        <v>12667.694444444445</v>
      </c>
      <c r="J1300">
        <f t="shared" si="367"/>
        <v>20.66666666666606</v>
      </c>
      <c r="K1300">
        <f>Data!$B$4*9.81*0.012</f>
        <v>166.57380000000003</v>
      </c>
      <c r="L1300" s="22">
        <f t="shared" si="368"/>
        <v>172.5971376</v>
      </c>
      <c r="M1300" s="22">
        <f>SUM($L$4:L1300)</f>
        <v>79310.277715591699</v>
      </c>
      <c r="N1300" s="22">
        <f t="shared" si="369"/>
        <v>79.310277715591695</v>
      </c>
      <c r="O1300">
        <f>Data!$B$4*F1300</f>
        <v>-157.22222222222166</v>
      </c>
      <c r="P1300" s="23">
        <f t="shared" si="370"/>
        <v>181.94871537777834</v>
      </c>
      <c r="Q1300" s="23">
        <f>SUM($P$4:P1300)/10000</f>
        <v>32.465878798225845</v>
      </c>
      <c r="R1300" s="21">
        <f t="shared" si="371"/>
        <v>0</v>
      </c>
      <c r="S1300">
        <f t="shared" si="372"/>
        <v>0</v>
      </c>
      <c r="T1300">
        <f>SUM($S$4:S1300)</f>
        <v>5295416.2607929436</v>
      </c>
      <c r="U1300">
        <f t="shared" si="373"/>
        <v>1.4709489613313733</v>
      </c>
      <c r="V1300" s="21">
        <f t="shared" si="374"/>
        <v>0</v>
      </c>
      <c r="W1300">
        <f t="shared" si="375"/>
        <v>0</v>
      </c>
      <c r="Y1300">
        <f>SUM($W$4:W1300)</f>
        <v>-1685205.8020901468</v>
      </c>
      <c r="Z1300">
        <f t="shared" si="362"/>
        <v>0.46811272280281857</v>
      </c>
      <c r="AA1300">
        <f t="shared" si="376"/>
        <v>3.7602734511407525</v>
      </c>
      <c r="AB1300">
        <f t="shared" si="378"/>
        <v>0</v>
      </c>
      <c r="AC1300">
        <f t="shared" si="377"/>
        <v>-2.4418576388888664</v>
      </c>
      <c r="AD1300">
        <f t="shared" si="379"/>
        <v>0</v>
      </c>
      <c r="AE1300">
        <f>SUM($AD$4:AD1300)/3600</f>
        <v>0.37449017824225506</v>
      </c>
    </row>
    <row r="1301" spans="1:31" x14ac:dyDescent="0.3">
      <c r="A1301" s="11" t="s">
        <v>25</v>
      </c>
      <c r="B1301" s="11">
        <v>1297</v>
      </c>
      <c r="C1301" s="11">
        <v>275</v>
      </c>
      <c r="D1301" s="3">
        <f t="shared" si="363"/>
        <v>20.638888888888889</v>
      </c>
      <c r="E1301" s="12">
        <v>74.3</v>
      </c>
      <c r="F1301" s="21">
        <f t="shared" si="364"/>
        <v>-5.5555555555556344E-2</v>
      </c>
      <c r="G1301" s="5">
        <f t="shared" si="365"/>
        <v>37.15</v>
      </c>
      <c r="H1301" s="5">
        <f t="shared" si="366"/>
        <v>-20446.448722698507</v>
      </c>
      <c r="I1301">
        <f>SUM($D$4:D1301)</f>
        <v>12688.333333333334</v>
      </c>
      <c r="J1301">
        <f t="shared" si="367"/>
        <v>20.638888888888687</v>
      </c>
      <c r="K1301">
        <f>Data!$B$4*9.81*0.012</f>
        <v>166.57380000000003</v>
      </c>
      <c r="L1301" s="22">
        <f t="shared" si="368"/>
        <v>172.13347860833332</v>
      </c>
      <c r="M1301" s="22">
        <f>SUM($L$4:L1301)</f>
        <v>79482.411194200031</v>
      </c>
      <c r="N1301" s="22">
        <f t="shared" si="369"/>
        <v>79.482411194200026</v>
      </c>
      <c r="O1301">
        <f>Data!$B$4*F1301</f>
        <v>-78.611111111112223</v>
      </c>
      <c r="P1301" s="23">
        <f t="shared" si="370"/>
        <v>260.09616749722113</v>
      </c>
      <c r="Q1301" s="23">
        <f>SUM($P$4:P1301)/10000</f>
        <v>32.49188841497557</v>
      </c>
      <c r="R1301" s="21">
        <f t="shared" si="371"/>
        <v>0</v>
      </c>
      <c r="S1301">
        <f t="shared" si="372"/>
        <v>0</v>
      </c>
      <c r="T1301">
        <f>SUM($S$4:S1301)</f>
        <v>5295416.2607929436</v>
      </c>
      <c r="U1301">
        <f t="shared" si="373"/>
        <v>1.4709489613313733</v>
      </c>
      <c r="V1301" s="21">
        <f t="shared" si="374"/>
        <v>0</v>
      </c>
      <c r="W1301">
        <f t="shared" si="375"/>
        <v>0</v>
      </c>
      <c r="Y1301">
        <f>SUM($W$4:W1301)</f>
        <v>-1685205.8020901468</v>
      </c>
      <c r="Z1301">
        <f t="shared" si="362"/>
        <v>0.46811272280281857</v>
      </c>
      <c r="AA1301">
        <f t="shared" si="376"/>
        <v>5.3680959014009808</v>
      </c>
      <c r="AB1301">
        <f t="shared" si="378"/>
        <v>0</v>
      </c>
      <c r="AC1301">
        <f t="shared" si="377"/>
        <v>-0.81176890432098514</v>
      </c>
      <c r="AD1301">
        <f t="shared" si="379"/>
        <v>0</v>
      </c>
      <c r="AE1301">
        <f>SUM($AD$4:AD1301)/3600</f>
        <v>0.37449017824225506</v>
      </c>
    </row>
    <row r="1302" spans="1:31" x14ac:dyDescent="0.3">
      <c r="A1302" s="11" t="s">
        <v>25</v>
      </c>
      <c r="B1302" s="11">
        <v>1298</v>
      </c>
      <c r="C1302" s="11">
        <v>276</v>
      </c>
      <c r="D1302" s="3">
        <f t="shared" si="363"/>
        <v>20.666666666666668</v>
      </c>
      <c r="E1302" s="12">
        <v>74.400000000000006</v>
      </c>
      <c r="F1302" s="21">
        <f t="shared" si="364"/>
        <v>0</v>
      </c>
      <c r="G1302" s="5">
        <f t="shared" si="365"/>
        <v>37.200000000000003</v>
      </c>
      <c r="H1302" s="5">
        <f t="shared" si="366"/>
        <v>0</v>
      </c>
      <c r="I1302">
        <f>SUM($D$4:D1302)</f>
        <v>12709</v>
      </c>
      <c r="J1302">
        <f t="shared" si="367"/>
        <v>20.66666666666606</v>
      </c>
      <c r="K1302">
        <f>Data!$B$4*9.81*0.012</f>
        <v>166.57380000000003</v>
      </c>
      <c r="L1302" s="22">
        <f t="shared" si="368"/>
        <v>172.5971376</v>
      </c>
      <c r="M1302" s="22">
        <f>SUM($L$4:L1302)</f>
        <v>79655.008331800025</v>
      </c>
      <c r="N1302" s="22">
        <f t="shared" si="369"/>
        <v>79.655008331800019</v>
      </c>
      <c r="O1302">
        <f>Data!$B$4*F1302</f>
        <v>0</v>
      </c>
      <c r="P1302" s="23">
        <f t="shared" si="370"/>
        <v>339.1709376</v>
      </c>
      <c r="Q1302" s="23">
        <f>SUM($P$4:P1302)/10000</f>
        <v>32.525805508735573</v>
      </c>
      <c r="R1302" s="21">
        <f t="shared" si="371"/>
        <v>0</v>
      </c>
      <c r="S1302">
        <f t="shared" si="372"/>
        <v>0</v>
      </c>
      <c r="T1302">
        <f>SUM($S$4:S1302)</f>
        <v>5295416.2607929436</v>
      </c>
      <c r="U1302">
        <f t="shared" si="373"/>
        <v>1.4709489613313733</v>
      </c>
      <c r="V1302" s="21">
        <f t="shared" si="374"/>
        <v>0</v>
      </c>
      <c r="W1302">
        <f t="shared" si="375"/>
        <v>0</v>
      </c>
      <c r="Y1302">
        <f>SUM($W$4:W1302)</f>
        <v>-1685205.8020901468</v>
      </c>
      <c r="Z1302">
        <f t="shared" si="362"/>
        <v>0.46811272280281857</v>
      </c>
      <c r="AA1302">
        <f t="shared" si="376"/>
        <v>7.0095327104000011</v>
      </c>
      <c r="AB1302">
        <f t="shared" si="378"/>
        <v>0</v>
      </c>
      <c r="AC1302">
        <f t="shared" si="377"/>
        <v>0.81176890432098514</v>
      </c>
      <c r="AD1302">
        <f t="shared" si="379"/>
        <v>0</v>
      </c>
      <c r="AE1302">
        <f>SUM($AD$4:AD1302)/3600</f>
        <v>0.37449017824225506</v>
      </c>
    </row>
    <row r="1303" spans="1:31" x14ac:dyDescent="0.3">
      <c r="A1303" s="11" t="s">
        <v>25</v>
      </c>
      <c r="B1303" s="11">
        <v>1299</v>
      </c>
      <c r="C1303" s="11">
        <v>277</v>
      </c>
      <c r="D1303" s="3">
        <f t="shared" si="363"/>
        <v>20.722222222222221</v>
      </c>
      <c r="E1303" s="12">
        <v>74.599999999999994</v>
      </c>
      <c r="F1303" s="21">
        <f t="shared" si="364"/>
        <v>4.1666666666666269E-2</v>
      </c>
      <c r="G1303" s="5">
        <f t="shared" si="365"/>
        <v>37.299999999999997</v>
      </c>
      <c r="H1303" s="5">
        <f t="shared" si="366"/>
        <v>23527.821690409462</v>
      </c>
      <c r="I1303">
        <f>SUM($D$4:D1303)</f>
        <v>12729.722222222223</v>
      </c>
      <c r="J1303">
        <f t="shared" si="367"/>
        <v>20.722222222222626</v>
      </c>
      <c r="K1303">
        <f>Data!$B$4*9.81*0.012</f>
        <v>166.57380000000003</v>
      </c>
      <c r="L1303" s="22">
        <f t="shared" si="368"/>
        <v>173.52632643333328</v>
      </c>
      <c r="M1303" s="22">
        <f>SUM($L$4:L1303)</f>
        <v>79828.534658233359</v>
      </c>
      <c r="N1303" s="22">
        <f t="shared" si="369"/>
        <v>79.828534658233352</v>
      </c>
      <c r="O1303">
        <f>Data!$B$4*F1303</f>
        <v>58.958333333332767</v>
      </c>
      <c r="P1303" s="23">
        <f t="shared" si="370"/>
        <v>399.05845976666609</v>
      </c>
      <c r="Q1303" s="23">
        <f>SUM($P$4:P1303)/10000</f>
        <v>32.565711354712242</v>
      </c>
      <c r="R1303" s="21">
        <f t="shared" si="371"/>
        <v>1</v>
      </c>
      <c r="S1303">
        <f t="shared" si="372"/>
        <v>8269.3780829427415</v>
      </c>
      <c r="T1303">
        <f>SUM($S$4:S1303)</f>
        <v>5303685.6388758868</v>
      </c>
      <c r="U1303">
        <f t="shared" si="373"/>
        <v>1.4732460107988574</v>
      </c>
      <c r="V1303" s="21">
        <f t="shared" si="374"/>
        <v>0</v>
      </c>
      <c r="W1303">
        <f t="shared" si="375"/>
        <v>0</v>
      </c>
      <c r="Y1303">
        <f>SUM($W$4:W1303)</f>
        <v>-1685205.8020901468</v>
      </c>
      <c r="Z1303">
        <f t="shared" si="362"/>
        <v>0.46811272280281857</v>
      </c>
      <c r="AA1303">
        <f t="shared" si="376"/>
        <v>8.2693780829425787</v>
      </c>
      <c r="AB1303">
        <f t="shared" si="378"/>
        <v>0</v>
      </c>
      <c r="AC1303">
        <f t="shared" si="377"/>
        <v>1.6268132716048855</v>
      </c>
      <c r="AD1303">
        <f t="shared" si="379"/>
        <v>0</v>
      </c>
      <c r="AE1303">
        <f>SUM($AD$4:AD1303)/3600</f>
        <v>0.37449017824225506</v>
      </c>
    </row>
    <row r="1304" spans="1:31" x14ac:dyDescent="0.3">
      <c r="A1304" s="11" t="s">
        <v>25</v>
      </c>
      <c r="B1304" s="11">
        <v>1300</v>
      </c>
      <c r="C1304" s="11">
        <v>278</v>
      </c>
      <c r="D1304" s="3">
        <f t="shared" si="363"/>
        <v>20.805555555555557</v>
      </c>
      <c r="E1304" s="12">
        <v>74.900000000000006</v>
      </c>
      <c r="F1304" s="21">
        <f t="shared" si="364"/>
        <v>6.9444444444444448E-2</v>
      </c>
      <c r="G1304" s="5">
        <f t="shared" si="365"/>
        <v>37.450000000000003</v>
      </c>
      <c r="H1304" s="5">
        <f t="shared" si="366"/>
        <v>43212.771049414558</v>
      </c>
      <c r="I1304">
        <f>SUM($D$4:D1304)</f>
        <v>12750.527777777777</v>
      </c>
      <c r="J1304">
        <f t="shared" si="367"/>
        <v>20.805555555554747</v>
      </c>
      <c r="K1304">
        <f>Data!$B$4*9.81*0.012</f>
        <v>166.57380000000003</v>
      </c>
      <c r="L1304" s="22">
        <f t="shared" si="368"/>
        <v>174.92478680833335</v>
      </c>
      <c r="M1304" s="22">
        <f>SUM($L$4:L1304)</f>
        <v>80003.459445041692</v>
      </c>
      <c r="N1304" s="22">
        <f t="shared" si="369"/>
        <v>80.003459445041685</v>
      </c>
      <c r="O1304">
        <f>Data!$B$4*F1304</f>
        <v>98.2638888888889</v>
      </c>
      <c r="P1304" s="23">
        <f t="shared" si="370"/>
        <v>439.76247569722227</v>
      </c>
      <c r="Q1304" s="23">
        <f>SUM($P$4:P1304)/10000</f>
        <v>32.609687602281959</v>
      </c>
      <c r="R1304" s="21">
        <f t="shared" si="371"/>
        <v>1</v>
      </c>
      <c r="S1304">
        <f t="shared" si="372"/>
        <v>9149.5026193668527</v>
      </c>
      <c r="T1304">
        <f>SUM($S$4:S1304)</f>
        <v>5312835.1414952539</v>
      </c>
      <c r="U1304">
        <f t="shared" si="373"/>
        <v>1.4757875393042372</v>
      </c>
      <c r="V1304" s="21">
        <f t="shared" si="374"/>
        <v>0</v>
      </c>
      <c r="W1304">
        <f t="shared" si="375"/>
        <v>0</v>
      </c>
      <c r="Y1304">
        <f>SUM($W$4:W1304)</f>
        <v>-1685205.8020901468</v>
      </c>
      <c r="Z1304">
        <f t="shared" si="362"/>
        <v>0.46811272280281857</v>
      </c>
      <c r="AA1304">
        <f t="shared" si="376"/>
        <v>9.14950261936721</v>
      </c>
      <c r="AB1304">
        <f t="shared" si="378"/>
        <v>0</v>
      </c>
      <c r="AC1304">
        <f t="shared" si="377"/>
        <v>2.4484085648148985</v>
      </c>
      <c r="AD1304">
        <f t="shared" si="379"/>
        <v>0</v>
      </c>
      <c r="AE1304">
        <f>SUM($AD$4:AD1304)/3600</f>
        <v>0.37449017824225506</v>
      </c>
    </row>
    <row r="1305" spans="1:31" x14ac:dyDescent="0.3">
      <c r="A1305" s="11" t="s">
        <v>25</v>
      </c>
      <c r="B1305" s="11">
        <v>1301</v>
      </c>
      <c r="C1305" s="11">
        <v>279</v>
      </c>
      <c r="D1305" s="3">
        <f t="shared" si="363"/>
        <v>20.861111111111111</v>
      </c>
      <c r="E1305" s="12">
        <v>75.099999999999994</v>
      </c>
      <c r="F1305" s="21">
        <f t="shared" si="364"/>
        <v>6.9444444444444448E-2</v>
      </c>
      <c r="G1305" s="5">
        <f t="shared" si="365"/>
        <v>37.549999999999997</v>
      </c>
      <c r="H1305" s="5">
        <f t="shared" si="366"/>
        <v>43304.689547678441</v>
      </c>
      <c r="I1305">
        <f>SUM($D$4:D1305)</f>
        <v>12771.388888888889</v>
      </c>
      <c r="J1305">
        <f t="shared" si="367"/>
        <v>20.861111111111313</v>
      </c>
      <c r="K1305">
        <f>Data!$B$4*9.81*0.012</f>
        <v>166.57380000000003</v>
      </c>
      <c r="L1305" s="22">
        <f t="shared" si="368"/>
        <v>175.8602118083333</v>
      </c>
      <c r="M1305" s="22">
        <f>SUM($L$4:L1305)</f>
        <v>80179.319656850028</v>
      </c>
      <c r="N1305" s="22">
        <f t="shared" si="369"/>
        <v>80.179319656850026</v>
      </c>
      <c r="O1305">
        <f>Data!$B$4*F1305</f>
        <v>98.2638888888889</v>
      </c>
      <c r="P1305" s="23">
        <f t="shared" si="370"/>
        <v>440.69790069722228</v>
      </c>
      <c r="Q1305" s="23">
        <f>SUM($P$4:P1305)/10000</f>
        <v>32.653757392351686</v>
      </c>
      <c r="R1305" s="21">
        <f t="shared" si="371"/>
        <v>1</v>
      </c>
      <c r="S1305">
        <f t="shared" si="372"/>
        <v>9193.4478728782542</v>
      </c>
      <c r="T1305">
        <f>SUM($S$4:S1305)</f>
        <v>5322028.5893681319</v>
      </c>
      <c r="U1305">
        <f t="shared" si="373"/>
        <v>1.4783412748244811</v>
      </c>
      <c r="V1305" s="21">
        <f t="shared" si="374"/>
        <v>0</v>
      </c>
      <c r="W1305">
        <f t="shared" si="375"/>
        <v>0</v>
      </c>
      <c r="Y1305">
        <f>SUM($W$4:W1305)</f>
        <v>-1685205.8020901468</v>
      </c>
      <c r="Z1305">
        <f t="shared" si="362"/>
        <v>0.46811272280281857</v>
      </c>
      <c r="AA1305">
        <f t="shared" si="376"/>
        <v>9.1934478728781652</v>
      </c>
      <c r="AB1305">
        <f t="shared" si="378"/>
        <v>0</v>
      </c>
      <c r="AC1305">
        <f t="shared" si="377"/>
        <v>1.6377314814814175</v>
      </c>
      <c r="AD1305">
        <f t="shared" si="379"/>
        <v>0</v>
      </c>
      <c r="AE1305">
        <f>SUM($AD$4:AD1305)/3600</f>
        <v>0.37449017824225506</v>
      </c>
    </row>
    <row r="1306" spans="1:31" x14ac:dyDescent="0.3">
      <c r="A1306" s="11" t="s">
        <v>25</v>
      </c>
      <c r="B1306" s="11">
        <v>1302</v>
      </c>
      <c r="C1306" s="11">
        <v>280</v>
      </c>
      <c r="D1306" s="3">
        <f t="shared" si="363"/>
        <v>20.916666666666664</v>
      </c>
      <c r="E1306" s="12">
        <v>75.3</v>
      </c>
      <c r="F1306" s="21">
        <f t="shared" si="364"/>
        <v>5.5555555555554373E-2</v>
      </c>
      <c r="G1306" s="5">
        <f t="shared" si="365"/>
        <v>37.65</v>
      </c>
      <c r="H1306" s="5">
        <f t="shared" si="366"/>
        <v>33172.55583201845</v>
      </c>
      <c r="I1306">
        <f>SUM($D$4:D1306)</f>
        <v>12792.305555555555</v>
      </c>
      <c r="J1306">
        <f t="shared" si="367"/>
        <v>20.91666666666606</v>
      </c>
      <c r="K1306">
        <f>Data!$B$4*9.81*0.012</f>
        <v>166.57380000000003</v>
      </c>
      <c r="L1306" s="22">
        <f t="shared" si="368"/>
        <v>176.79813127499995</v>
      </c>
      <c r="M1306" s="22">
        <f>SUM($L$4:L1306)</f>
        <v>80356.117788125033</v>
      </c>
      <c r="N1306" s="22">
        <f t="shared" si="369"/>
        <v>80.356117788125033</v>
      </c>
      <c r="O1306">
        <f>Data!$B$4*F1306</f>
        <v>78.611111111109437</v>
      </c>
      <c r="P1306" s="23">
        <f t="shared" si="370"/>
        <v>421.98304238610939</v>
      </c>
      <c r="Q1306" s="23">
        <f>SUM($P$4:P1306)/10000</f>
        <v>32.695955696590296</v>
      </c>
      <c r="R1306" s="21">
        <f t="shared" si="371"/>
        <v>1</v>
      </c>
      <c r="S1306">
        <f t="shared" si="372"/>
        <v>8826.4786365758664</v>
      </c>
      <c r="T1306">
        <f>SUM($S$4:S1306)</f>
        <v>5330855.0680047078</v>
      </c>
      <c r="U1306">
        <f t="shared" si="373"/>
        <v>1.4807930744457523</v>
      </c>
      <c r="V1306" s="21">
        <f t="shared" si="374"/>
        <v>0</v>
      </c>
      <c r="W1306">
        <f t="shared" si="375"/>
        <v>0</v>
      </c>
      <c r="Y1306">
        <f>SUM($W$4:W1306)</f>
        <v>-1685205.8020901468</v>
      </c>
      <c r="Z1306">
        <f t="shared" si="362"/>
        <v>0.46811272280281857</v>
      </c>
      <c r="AA1306">
        <f t="shared" si="376"/>
        <v>8.8264786365761214</v>
      </c>
      <c r="AB1306">
        <f t="shared" si="378"/>
        <v>0</v>
      </c>
      <c r="AC1306">
        <f t="shared" si="377"/>
        <v>1.642098765432038</v>
      </c>
      <c r="AD1306">
        <f t="shared" si="379"/>
        <v>0</v>
      </c>
      <c r="AE1306">
        <f>SUM($AD$4:AD1306)/3600</f>
        <v>0.37449017824225506</v>
      </c>
    </row>
    <row r="1307" spans="1:31" x14ac:dyDescent="0.3">
      <c r="A1307" s="11" t="s">
        <v>25</v>
      </c>
      <c r="B1307" s="11">
        <v>1303</v>
      </c>
      <c r="C1307" s="11">
        <v>281</v>
      </c>
      <c r="D1307" s="3">
        <f t="shared" si="363"/>
        <v>20.972222222222221</v>
      </c>
      <c r="E1307" s="12">
        <v>75.5</v>
      </c>
      <c r="F1307" s="21">
        <f t="shared" si="364"/>
        <v>5.5555555555556344E-2</v>
      </c>
      <c r="G1307" s="5">
        <f t="shared" si="365"/>
        <v>37.75</v>
      </c>
      <c r="H1307" s="5">
        <f t="shared" si="366"/>
        <v>33246.48281622355</v>
      </c>
      <c r="I1307">
        <f>SUM($D$4:D1307)</f>
        <v>12813.277777777777</v>
      </c>
      <c r="J1307">
        <f t="shared" si="367"/>
        <v>20.972222222222626</v>
      </c>
      <c r="K1307">
        <f>Data!$B$4*9.81*0.012</f>
        <v>166.57380000000003</v>
      </c>
      <c r="L1307" s="22">
        <f t="shared" si="368"/>
        <v>177.73854520833331</v>
      </c>
      <c r="M1307" s="22">
        <f>SUM($L$4:L1307)</f>
        <v>80533.856333333373</v>
      </c>
      <c r="N1307" s="22">
        <f t="shared" si="369"/>
        <v>80.533856333333375</v>
      </c>
      <c r="O1307">
        <f>Data!$B$4*F1307</f>
        <v>78.611111111112223</v>
      </c>
      <c r="P1307" s="23">
        <f t="shared" si="370"/>
        <v>422.92345631944556</v>
      </c>
      <c r="Q1307" s="23">
        <f>SUM($P$4:P1307)/10000</f>
        <v>32.738248042222239</v>
      </c>
      <c r="R1307" s="21">
        <f t="shared" si="371"/>
        <v>1</v>
      </c>
      <c r="S1307">
        <f t="shared" si="372"/>
        <v>8869.6447089218764</v>
      </c>
      <c r="T1307">
        <f>SUM($S$4:S1307)</f>
        <v>5339724.7127136299</v>
      </c>
      <c r="U1307">
        <f t="shared" si="373"/>
        <v>1.4832568646426749</v>
      </c>
      <c r="V1307" s="21">
        <f t="shared" si="374"/>
        <v>0</v>
      </c>
      <c r="W1307">
        <f t="shared" si="375"/>
        <v>0</v>
      </c>
      <c r="Y1307">
        <f>SUM($W$4:W1307)</f>
        <v>-1685205.8020901468</v>
      </c>
      <c r="Z1307">
        <f t="shared" si="362"/>
        <v>0.46811272280281857</v>
      </c>
      <c r="AA1307">
        <f t="shared" si="376"/>
        <v>8.8696447089217045</v>
      </c>
      <c r="AB1307">
        <f t="shared" si="378"/>
        <v>0</v>
      </c>
      <c r="AC1307">
        <f t="shared" si="377"/>
        <v>1.6464660493827796</v>
      </c>
      <c r="AD1307">
        <f t="shared" si="379"/>
        <v>0</v>
      </c>
      <c r="AE1307">
        <f>SUM($AD$4:AD1307)/3600</f>
        <v>0.37449017824225506</v>
      </c>
    </row>
    <row r="1308" spans="1:31" x14ac:dyDescent="0.3">
      <c r="A1308" s="11" t="s">
        <v>25</v>
      </c>
      <c r="B1308" s="11">
        <v>1304</v>
      </c>
      <c r="C1308" s="11">
        <v>282</v>
      </c>
      <c r="D1308" s="3">
        <f t="shared" si="363"/>
        <v>21.055555555555554</v>
      </c>
      <c r="E1308" s="12">
        <v>75.8</v>
      </c>
      <c r="F1308" s="21">
        <f t="shared" si="364"/>
        <v>6.9444444444444448E-2</v>
      </c>
      <c r="G1308" s="5">
        <f t="shared" si="365"/>
        <v>37.9</v>
      </c>
      <c r="H1308" s="5">
        <f t="shared" si="366"/>
        <v>43628.334580065588</v>
      </c>
      <c r="I1308">
        <f>SUM($D$4:D1308)</f>
        <v>12834.333333333332</v>
      </c>
      <c r="J1308">
        <f t="shared" si="367"/>
        <v>21.055555555554747</v>
      </c>
      <c r="K1308">
        <f>Data!$B$4*9.81*0.012</f>
        <v>166.57380000000003</v>
      </c>
      <c r="L1308" s="22">
        <f t="shared" si="368"/>
        <v>179.15384323333328</v>
      </c>
      <c r="M1308" s="22">
        <f>SUM($L$4:L1308)</f>
        <v>80713.010176566706</v>
      </c>
      <c r="N1308" s="22">
        <f t="shared" si="369"/>
        <v>80.713010176566712</v>
      </c>
      <c r="O1308">
        <f>Data!$B$4*F1308</f>
        <v>98.2638888888889</v>
      </c>
      <c r="P1308" s="23">
        <f t="shared" si="370"/>
        <v>443.99153212222222</v>
      </c>
      <c r="Q1308" s="23">
        <f>SUM($P$4:P1308)/10000</f>
        <v>32.782647195434464</v>
      </c>
      <c r="R1308" s="21">
        <f t="shared" si="371"/>
        <v>1</v>
      </c>
      <c r="S1308">
        <f t="shared" si="372"/>
        <v>9348.4883707953195</v>
      </c>
      <c r="T1308">
        <f>SUM($S$4:S1308)</f>
        <v>5349073.2010844257</v>
      </c>
      <c r="U1308">
        <f t="shared" si="373"/>
        <v>1.4858536669678961</v>
      </c>
      <c r="V1308" s="21">
        <f t="shared" si="374"/>
        <v>0</v>
      </c>
      <c r="W1308">
        <f t="shared" si="375"/>
        <v>0</v>
      </c>
      <c r="Y1308">
        <f>SUM($W$4:W1308)</f>
        <v>-1685205.8020901468</v>
      </c>
      <c r="Z1308">
        <f t="shared" si="362"/>
        <v>0.46811272280281857</v>
      </c>
      <c r="AA1308">
        <f t="shared" si="376"/>
        <v>9.3484883707956783</v>
      </c>
      <c r="AB1308">
        <f t="shared" si="378"/>
        <v>0</v>
      </c>
      <c r="AC1308">
        <f t="shared" si="377"/>
        <v>2.4778877314814176</v>
      </c>
      <c r="AD1308">
        <f t="shared" si="379"/>
        <v>0</v>
      </c>
      <c r="AE1308">
        <f>SUM($AD$4:AD1308)/3600</f>
        <v>0.37449017824225506</v>
      </c>
    </row>
    <row r="1309" spans="1:31" x14ac:dyDescent="0.3">
      <c r="A1309" s="11" t="s">
        <v>25</v>
      </c>
      <c r="B1309" s="11">
        <v>1305</v>
      </c>
      <c r="C1309" s="11">
        <v>283</v>
      </c>
      <c r="D1309" s="3">
        <f t="shared" si="363"/>
        <v>21.083333333333336</v>
      </c>
      <c r="E1309" s="12">
        <v>75.900000000000006</v>
      </c>
      <c r="F1309" s="21">
        <f t="shared" si="364"/>
        <v>5.5555555555556344E-2</v>
      </c>
      <c r="G1309" s="5">
        <f t="shared" si="365"/>
        <v>37.950000000000003</v>
      </c>
      <c r="H1309" s="5">
        <f t="shared" si="366"/>
        <v>33394.925063019858</v>
      </c>
      <c r="I1309">
        <f>SUM($D$4:D1309)</f>
        <v>12855.416666666666</v>
      </c>
      <c r="J1309">
        <f t="shared" si="367"/>
        <v>21.08333333333394</v>
      </c>
      <c r="K1309">
        <f>Data!$B$4*9.81*0.012</f>
        <v>166.57380000000003</v>
      </c>
      <c r="L1309" s="22">
        <f t="shared" si="368"/>
        <v>179.62685647500004</v>
      </c>
      <c r="M1309" s="22">
        <f>SUM($L$4:L1309)</f>
        <v>80892.637033041712</v>
      </c>
      <c r="N1309" s="22">
        <f t="shared" si="369"/>
        <v>80.892637033041709</v>
      </c>
      <c r="O1309">
        <f>Data!$B$4*F1309</f>
        <v>78.611111111112223</v>
      </c>
      <c r="P1309" s="23">
        <f t="shared" si="370"/>
        <v>424.8117675861123</v>
      </c>
      <c r="Q1309" s="23">
        <f>SUM($P$4:P1309)/10000</f>
        <v>32.825128372193078</v>
      </c>
      <c r="R1309" s="21">
        <f t="shared" si="371"/>
        <v>1</v>
      </c>
      <c r="S1309">
        <f t="shared" si="372"/>
        <v>8956.4480999407915</v>
      </c>
      <c r="T1309">
        <f>SUM($S$4:S1309)</f>
        <v>5358029.6491843667</v>
      </c>
      <c r="U1309">
        <f t="shared" si="373"/>
        <v>1.4883415692178796</v>
      </c>
      <c r="V1309" s="21">
        <f t="shared" si="374"/>
        <v>0</v>
      </c>
      <c r="W1309">
        <f t="shared" si="375"/>
        <v>0</v>
      </c>
      <c r="Y1309">
        <f>SUM($W$4:W1309)</f>
        <v>-1685205.8020901468</v>
      </c>
      <c r="Z1309">
        <f t="shared" si="362"/>
        <v>0.46811272280281857</v>
      </c>
      <c r="AA1309">
        <f t="shared" si="376"/>
        <v>8.9564480999405358</v>
      </c>
      <c r="AB1309">
        <f t="shared" si="378"/>
        <v>0</v>
      </c>
      <c r="AC1309">
        <f t="shared" si="377"/>
        <v>0.82814621913596387</v>
      </c>
      <c r="AD1309">
        <f t="shared" si="379"/>
        <v>0</v>
      </c>
      <c r="AE1309">
        <f>SUM($AD$4:AD1309)/3600</f>
        <v>0.37449017824225506</v>
      </c>
    </row>
    <row r="1310" spans="1:31" x14ac:dyDescent="0.3">
      <c r="A1310" s="11" t="s">
        <v>25</v>
      </c>
      <c r="B1310" s="11">
        <v>1306</v>
      </c>
      <c r="C1310" s="11">
        <v>284</v>
      </c>
      <c r="D1310" s="3">
        <f t="shared" si="363"/>
        <v>21.111111111111111</v>
      </c>
      <c r="E1310" s="12">
        <v>76</v>
      </c>
      <c r="F1310" s="21">
        <f t="shared" si="364"/>
        <v>2.7777777777778172E-2</v>
      </c>
      <c r="G1310" s="5">
        <f t="shared" si="365"/>
        <v>38</v>
      </c>
      <c r="H1310" s="5">
        <f t="shared" si="366"/>
        <v>15171.152393827399</v>
      </c>
      <c r="I1310">
        <f>SUM($D$4:D1310)</f>
        <v>12876.527777777777</v>
      </c>
      <c r="J1310">
        <f t="shared" si="367"/>
        <v>21.111111111111313</v>
      </c>
      <c r="K1310">
        <f>Data!$B$4*9.81*0.012</f>
        <v>166.57380000000003</v>
      </c>
      <c r="L1310" s="22">
        <f t="shared" si="368"/>
        <v>180.1004933333333</v>
      </c>
      <c r="M1310" s="22">
        <f>SUM($L$4:L1310)</f>
        <v>81072.737526375044</v>
      </c>
      <c r="N1310" s="22">
        <f t="shared" si="369"/>
        <v>81.07273752637505</v>
      </c>
      <c r="O1310">
        <f>Data!$B$4*F1310</f>
        <v>39.305555555556111</v>
      </c>
      <c r="P1310" s="23">
        <f t="shared" si="370"/>
        <v>385.97984888888948</v>
      </c>
      <c r="Q1310" s="23">
        <f>SUM($P$4:P1310)/10000</f>
        <v>32.863726357081966</v>
      </c>
      <c r="R1310" s="21">
        <f t="shared" si="371"/>
        <v>1</v>
      </c>
      <c r="S1310">
        <f t="shared" si="372"/>
        <v>8148.4634765433002</v>
      </c>
      <c r="T1310">
        <f>SUM($S$4:S1310)</f>
        <v>5366178.11266091</v>
      </c>
      <c r="U1310">
        <f t="shared" si="373"/>
        <v>1.4906050312946972</v>
      </c>
      <c r="V1310" s="21">
        <f t="shared" si="374"/>
        <v>0</v>
      </c>
      <c r="W1310">
        <f t="shared" si="375"/>
        <v>0</v>
      </c>
      <c r="Y1310">
        <f>SUM($W$4:W1310)</f>
        <v>-1685205.8020901468</v>
      </c>
      <c r="Z1310">
        <f t="shared" si="362"/>
        <v>0.46811272280281857</v>
      </c>
      <c r="AA1310">
        <f t="shared" si="376"/>
        <v>8.1484634765432222</v>
      </c>
      <c r="AB1310">
        <f t="shared" si="378"/>
        <v>0</v>
      </c>
      <c r="AC1310">
        <f t="shared" si="377"/>
        <v>0.82923804012334756</v>
      </c>
      <c r="AD1310">
        <f t="shared" si="379"/>
        <v>0</v>
      </c>
      <c r="AE1310">
        <f>SUM($AD$4:AD1310)/3600</f>
        <v>0.37449017824225506</v>
      </c>
    </row>
    <row r="1311" spans="1:31" x14ac:dyDescent="0.3">
      <c r="A1311" s="11" t="s">
        <v>25</v>
      </c>
      <c r="B1311" s="11">
        <v>1307</v>
      </c>
      <c r="C1311" s="11">
        <v>285</v>
      </c>
      <c r="D1311" s="3">
        <f t="shared" si="363"/>
        <v>21.111111111111111</v>
      </c>
      <c r="E1311" s="12">
        <v>76</v>
      </c>
      <c r="F1311" s="21">
        <f t="shared" si="364"/>
        <v>1.3888888888888099E-2</v>
      </c>
      <c r="G1311" s="5">
        <f t="shared" si="365"/>
        <v>38</v>
      </c>
      <c r="H1311" s="5">
        <f t="shared" si="366"/>
        <v>7199.3445225304331</v>
      </c>
      <c r="I1311">
        <f>SUM($D$4:D1311)</f>
        <v>12897.638888888889</v>
      </c>
      <c r="J1311">
        <f t="shared" si="367"/>
        <v>21.111111111111313</v>
      </c>
      <c r="K1311">
        <f>Data!$B$4*9.81*0.012</f>
        <v>166.57380000000003</v>
      </c>
      <c r="L1311" s="22">
        <f t="shared" si="368"/>
        <v>180.1004933333333</v>
      </c>
      <c r="M1311" s="22">
        <f>SUM($L$4:L1311)</f>
        <v>81252.838019708375</v>
      </c>
      <c r="N1311" s="22">
        <f t="shared" si="369"/>
        <v>81.252838019708378</v>
      </c>
      <c r="O1311">
        <f>Data!$B$4*F1311</f>
        <v>19.652777777776659</v>
      </c>
      <c r="P1311" s="23">
        <f t="shared" si="370"/>
        <v>366.32707111111</v>
      </c>
      <c r="Q1311" s="23">
        <f>SUM($P$4:P1311)/10000</f>
        <v>32.900359064193076</v>
      </c>
      <c r="R1311" s="21">
        <f t="shared" si="371"/>
        <v>1</v>
      </c>
      <c r="S1311">
        <f t="shared" si="372"/>
        <v>7733.5715012346182</v>
      </c>
      <c r="T1311">
        <f>SUM($S$4:S1311)</f>
        <v>5373911.6841621445</v>
      </c>
      <c r="U1311">
        <f t="shared" si="373"/>
        <v>1.4927532456005956</v>
      </c>
      <c r="V1311" s="21">
        <f t="shared" si="374"/>
        <v>0</v>
      </c>
      <c r="W1311">
        <f t="shared" si="375"/>
        <v>0</v>
      </c>
      <c r="Y1311">
        <f>SUM($W$4:W1311)</f>
        <v>-1685205.8020901468</v>
      </c>
      <c r="Z1311">
        <f t="shared" si="362"/>
        <v>0.46811272280281857</v>
      </c>
      <c r="AA1311">
        <f t="shared" si="376"/>
        <v>7.7335715012345441</v>
      </c>
      <c r="AB1311">
        <f t="shared" si="378"/>
        <v>0</v>
      </c>
      <c r="AC1311">
        <f t="shared" si="377"/>
        <v>0</v>
      </c>
      <c r="AD1311">
        <f t="shared" si="379"/>
        <v>0</v>
      </c>
      <c r="AE1311">
        <f>SUM($AD$4:AD1311)/3600</f>
        <v>0.37449017824225506</v>
      </c>
    </row>
    <row r="1312" spans="1:31" x14ac:dyDescent="0.3">
      <c r="A1312" s="11" t="s">
        <v>25</v>
      </c>
      <c r="B1312" s="11">
        <v>1308</v>
      </c>
      <c r="C1312" s="11">
        <v>286</v>
      </c>
      <c r="D1312" s="3">
        <f t="shared" si="363"/>
        <v>21.111111111111111</v>
      </c>
      <c r="E1312" s="12">
        <v>76</v>
      </c>
      <c r="F1312" s="21">
        <f t="shared" si="364"/>
        <v>0</v>
      </c>
      <c r="G1312" s="5">
        <f t="shared" si="365"/>
        <v>38</v>
      </c>
      <c r="H1312" s="5">
        <f t="shared" si="366"/>
        <v>0</v>
      </c>
      <c r="I1312">
        <f>SUM($D$4:D1312)</f>
        <v>12918.75</v>
      </c>
      <c r="J1312">
        <f t="shared" si="367"/>
        <v>21.111111111111313</v>
      </c>
      <c r="K1312">
        <f>Data!$B$4*9.81*0.012</f>
        <v>166.57380000000003</v>
      </c>
      <c r="L1312" s="22">
        <f t="shared" si="368"/>
        <v>180.1004933333333</v>
      </c>
      <c r="M1312" s="22">
        <f>SUM($L$4:L1312)</f>
        <v>81432.938513041707</v>
      </c>
      <c r="N1312" s="22">
        <f t="shared" si="369"/>
        <v>81.432938513041705</v>
      </c>
      <c r="O1312">
        <f>Data!$B$4*F1312</f>
        <v>0</v>
      </c>
      <c r="P1312" s="23">
        <f t="shared" si="370"/>
        <v>346.67429333333337</v>
      </c>
      <c r="Q1312" s="23">
        <f>SUM($P$4:P1312)/10000</f>
        <v>32.935026493526408</v>
      </c>
      <c r="R1312" s="21">
        <f t="shared" si="371"/>
        <v>0</v>
      </c>
      <c r="S1312">
        <f t="shared" si="372"/>
        <v>0</v>
      </c>
      <c r="T1312">
        <f>SUM($S$4:S1312)</f>
        <v>5373911.6841621445</v>
      </c>
      <c r="U1312">
        <f t="shared" si="373"/>
        <v>1.4927532456005956</v>
      </c>
      <c r="V1312" s="21">
        <f t="shared" si="374"/>
        <v>0</v>
      </c>
      <c r="W1312">
        <f t="shared" si="375"/>
        <v>0</v>
      </c>
      <c r="Y1312">
        <f>SUM($W$4:W1312)</f>
        <v>-1685205.8020901468</v>
      </c>
      <c r="Z1312">
        <f t="shared" si="362"/>
        <v>0.46811272280281857</v>
      </c>
      <c r="AA1312">
        <f t="shared" si="376"/>
        <v>7.3186795259259263</v>
      </c>
      <c r="AB1312">
        <f t="shared" si="378"/>
        <v>0</v>
      </c>
      <c r="AC1312">
        <f t="shared" si="377"/>
        <v>0</v>
      </c>
      <c r="AD1312">
        <f t="shared" si="379"/>
        <v>0</v>
      </c>
      <c r="AE1312">
        <f>SUM($AD$4:AD1312)/3600</f>
        <v>0.37449017824225506</v>
      </c>
    </row>
    <row r="1313" spans="1:31" x14ac:dyDescent="0.3">
      <c r="A1313" s="11" t="s">
        <v>25</v>
      </c>
      <c r="B1313" s="11">
        <v>1309</v>
      </c>
      <c r="C1313" s="11">
        <v>287</v>
      </c>
      <c r="D1313" s="3">
        <f t="shared" si="363"/>
        <v>21.083333333333336</v>
      </c>
      <c r="E1313" s="12">
        <v>75.900000000000006</v>
      </c>
      <c r="F1313" s="21">
        <f t="shared" si="364"/>
        <v>-1.3888888888888099E-2</v>
      </c>
      <c r="G1313" s="5">
        <f t="shared" si="365"/>
        <v>37.950000000000003</v>
      </c>
      <c r="H1313" s="5">
        <f t="shared" si="366"/>
        <v>-6417.5728938409011</v>
      </c>
      <c r="I1313">
        <f>SUM($D$4:D1313)</f>
        <v>12939.833333333334</v>
      </c>
      <c r="J1313">
        <f t="shared" si="367"/>
        <v>21.08333333333394</v>
      </c>
      <c r="K1313">
        <f>Data!$B$4*9.81*0.012</f>
        <v>166.57380000000003</v>
      </c>
      <c r="L1313" s="22">
        <f t="shared" si="368"/>
        <v>179.62685647500004</v>
      </c>
      <c r="M1313" s="22">
        <f>SUM($L$4:L1313)</f>
        <v>81612.565369516713</v>
      </c>
      <c r="N1313" s="22">
        <f t="shared" si="369"/>
        <v>81.612565369516716</v>
      </c>
      <c r="O1313">
        <f>Data!$B$4*F1313</f>
        <v>-19.652777777776659</v>
      </c>
      <c r="P1313" s="23">
        <f t="shared" si="370"/>
        <v>326.54787869722344</v>
      </c>
      <c r="Q1313" s="23">
        <f>SUM($P$4:P1313)/10000</f>
        <v>32.967681281396132</v>
      </c>
      <c r="R1313" s="21">
        <f t="shared" si="371"/>
        <v>0</v>
      </c>
      <c r="S1313">
        <f t="shared" si="372"/>
        <v>0</v>
      </c>
      <c r="T1313">
        <f>SUM($S$4:S1313)</f>
        <v>5373911.6841621445</v>
      </c>
      <c r="U1313">
        <f t="shared" si="373"/>
        <v>1.4927532456005956</v>
      </c>
      <c r="V1313" s="21">
        <f t="shared" si="374"/>
        <v>0</v>
      </c>
      <c r="W1313">
        <f t="shared" si="375"/>
        <v>0</v>
      </c>
      <c r="Y1313">
        <f>SUM($W$4:W1313)</f>
        <v>-1685205.8020901468</v>
      </c>
      <c r="Z1313">
        <f t="shared" si="362"/>
        <v>0.46811272280281857</v>
      </c>
      <c r="AA1313">
        <f t="shared" si="376"/>
        <v>6.8847177758664619</v>
      </c>
      <c r="AB1313">
        <f t="shared" si="378"/>
        <v>0</v>
      </c>
      <c r="AC1313">
        <f t="shared" si="377"/>
        <v>-0.82923804012334756</v>
      </c>
      <c r="AD1313">
        <f t="shared" si="379"/>
        <v>0</v>
      </c>
      <c r="AE1313">
        <f>SUM($AD$4:AD1313)/3600</f>
        <v>0.37449017824225506</v>
      </c>
    </row>
    <row r="1314" spans="1:31" x14ac:dyDescent="0.3">
      <c r="A1314" s="11" t="s">
        <v>25</v>
      </c>
      <c r="B1314" s="11">
        <v>1310</v>
      </c>
      <c r="C1314" s="11">
        <v>288</v>
      </c>
      <c r="D1314" s="3">
        <f t="shared" si="363"/>
        <v>21.083333333333336</v>
      </c>
      <c r="E1314" s="12">
        <v>75.900000000000006</v>
      </c>
      <c r="F1314" s="21">
        <f t="shared" si="364"/>
        <v>-1.3888888888888099E-2</v>
      </c>
      <c r="G1314" s="5">
        <f t="shared" si="365"/>
        <v>37.950000000000003</v>
      </c>
      <c r="H1314" s="5">
        <f t="shared" si="366"/>
        <v>-6417.5728938409011</v>
      </c>
      <c r="I1314">
        <f>SUM($D$4:D1314)</f>
        <v>12960.916666666668</v>
      </c>
      <c r="J1314">
        <f t="shared" si="367"/>
        <v>21.08333333333394</v>
      </c>
      <c r="K1314">
        <f>Data!$B$4*9.81*0.012</f>
        <v>166.57380000000003</v>
      </c>
      <c r="L1314" s="22">
        <f t="shared" si="368"/>
        <v>179.62685647500004</v>
      </c>
      <c r="M1314" s="22">
        <f>SUM($L$4:L1314)</f>
        <v>81792.192225991719</v>
      </c>
      <c r="N1314" s="22">
        <f t="shared" si="369"/>
        <v>81.792192225991712</v>
      </c>
      <c r="O1314">
        <f>Data!$B$4*F1314</f>
        <v>-19.652777777776659</v>
      </c>
      <c r="P1314" s="23">
        <f t="shared" si="370"/>
        <v>326.54787869722344</v>
      </c>
      <c r="Q1314" s="23">
        <f>SUM($P$4:P1314)/10000</f>
        <v>33.000336069265849</v>
      </c>
      <c r="R1314" s="21">
        <f t="shared" si="371"/>
        <v>0</v>
      </c>
      <c r="S1314">
        <f t="shared" si="372"/>
        <v>0</v>
      </c>
      <c r="T1314">
        <f>SUM($S$4:S1314)</f>
        <v>5373911.6841621445</v>
      </c>
      <c r="U1314">
        <f t="shared" si="373"/>
        <v>1.4927532456005956</v>
      </c>
      <c r="V1314" s="21">
        <f t="shared" si="374"/>
        <v>0</v>
      </c>
      <c r="W1314">
        <f t="shared" si="375"/>
        <v>0</v>
      </c>
      <c r="Y1314">
        <f>SUM($W$4:W1314)</f>
        <v>-1685205.8020901468</v>
      </c>
      <c r="Z1314">
        <f t="shared" si="362"/>
        <v>0.46811272280281857</v>
      </c>
      <c r="AA1314">
        <f t="shared" si="376"/>
        <v>6.8847177758664619</v>
      </c>
      <c r="AB1314">
        <f t="shared" si="378"/>
        <v>0</v>
      </c>
      <c r="AC1314">
        <f t="shared" si="377"/>
        <v>0</v>
      </c>
      <c r="AD1314">
        <f t="shared" si="379"/>
        <v>0</v>
      </c>
      <c r="AE1314">
        <f>SUM($AD$4:AD1314)/3600</f>
        <v>0.37449017824225506</v>
      </c>
    </row>
    <row r="1315" spans="1:31" x14ac:dyDescent="0.3">
      <c r="A1315" s="11" t="s">
        <v>25</v>
      </c>
      <c r="B1315" s="11">
        <v>1311</v>
      </c>
      <c r="C1315" s="11">
        <v>289</v>
      </c>
      <c r="D1315" s="3">
        <f t="shared" si="363"/>
        <v>21.055555555555554</v>
      </c>
      <c r="E1315" s="12">
        <v>75.8</v>
      </c>
      <c r="F1315" s="21">
        <f t="shared" si="364"/>
        <v>-1.3888888888890073E-2</v>
      </c>
      <c r="G1315" s="5">
        <f t="shared" si="365"/>
        <v>37.9</v>
      </c>
      <c r="H1315" s="5">
        <f t="shared" si="366"/>
        <v>-6408.2768697173333</v>
      </c>
      <c r="I1315">
        <f>SUM($D$4:D1315)</f>
        <v>12981.972222222223</v>
      </c>
      <c r="J1315">
        <f t="shared" si="367"/>
        <v>21.055555555554747</v>
      </c>
      <c r="K1315">
        <f>Data!$B$4*9.81*0.012</f>
        <v>166.57380000000003</v>
      </c>
      <c r="L1315" s="22">
        <f t="shared" si="368"/>
        <v>179.15384323333328</v>
      </c>
      <c r="M1315" s="22">
        <f>SUM($L$4:L1315)</f>
        <v>81971.346069225052</v>
      </c>
      <c r="N1315" s="22">
        <f t="shared" si="369"/>
        <v>81.971346069225049</v>
      </c>
      <c r="O1315">
        <f>Data!$B$4*F1315</f>
        <v>-19.652777777779452</v>
      </c>
      <c r="P1315" s="23">
        <f t="shared" si="370"/>
        <v>326.07486545555383</v>
      </c>
      <c r="Q1315" s="23">
        <f>SUM($P$4:P1315)/10000</f>
        <v>33.032943555811407</v>
      </c>
      <c r="R1315" s="21">
        <f t="shared" si="371"/>
        <v>0</v>
      </c>
      <c r="S1315">
        <f t="shared" si="372"/>
        <v>0</v>
      </c>
      <c r="T1315">
        <f>SUM($S$4:S1315)</f>
        <v>5373911.6841621445</v>
      </c>
      <c r="U1315">
        <f t="shared" si="373"/>
        <v>1.4927532456005956</v>
      </c>
      <c r="V1315" s="21">
        <f t="shared" si="374"/>
        <v>0</v>
      </c>
      <c r="W1315">
        <f t="shared" si="375"/>
        <v>0</v>
      </c>
      <c r="Y1315">
        <f>SUM($W$4:W1315)</f>
        <v>-1685205.8020901468</v>
      </c>
      <c r="Z1315">
        <f t="shared" si="362"/>
        <v>0.46811272280281857</v>
      </c>
      <c r="AA1315">
        <f t="shared" si="376"/>
        <v>6.8656874448697165</v>
      </c>
      <c r="AB1315">
        <f t="shared" si="378"/>
        <v>0</v>
      </c>
      <c r="AC1315">
        <f t="shared" si="377"/>
        <v>-0.82814621913596387</v>
      </c>
      <c r="AD1315">
        <f t="shared" si="379"/>
        <v>0</v>
      </c>
      <c r="AE1315">
        <f>SUM($AD$4:AD1315)/3600</f>
        <v>0.37449017824225506</v>
      </c>
    </row>
    <row r="1316" spans="1:31" x14ac:dyDescent="0.3">
      <c r="A1316" s="11" t="s">
        <v>25</v>
      </c>
      <c r="B1316" s="11">
        <v>1312</v>
      </c>
      <c r="C1316" s="11">
        <v>290</v>
      </c>
      <c r="D1316" s="3">
        <f t="shared" si="363"/>
        <v>21.027777777777779</v>
      </c>
      <c r="E1316" s="12">
        <v>75.7</v>
      </c>
      <c r="F1316" s="21">
        <f t="shared" si="364"/>
        <v>-2.7777777777778172E-2</v>
      </c>
      <c r="G1316" s="5">
        <f t="shared" si="365"/>
        <v>37.85</v>
      </c>
      <c r="H1316" s="5">
        <f t="shared" si="366"/>
        <v>-12025.522854019053</v>
      </c>
      <c r="I1316">
        <f>SUM($D$4:D1316)</f>
        <v>13003</v>
      </c>
      <c r="J1316">
        <f t="shared" si="367"/>
        <v>21.027777777777374</v>
      </c>
      <c r="K1316">
        <f>Data!$B$4*9.81*0.012</f>
        <v>166.57380000000003</v>
      </c>
      <c r="L1316" s="22">
        <f t="shared" si="368"/>
        <v>178.68145360833333</v>
      </c>
      <c r="M1316" s="22">
        <f>SUM($L$4:L1316)</f>
        <v>82150.027522833392</v>
      </c>
      <c r="N1316" s="22">
        <f t="shared" si="369"/>
        <v>82.150027522833398</v>
      </c>
      <c r="O1316">
        <f>Data!$B$4*F1316</f>
        <v>-39.305555555556111</v>
      </c>
      <c r="P1316" s="23">
        <f t="shared" si="370"/>
        <v>305.94969805277725</v>
      </c>
      <c r="Q1316" s="23">
        <f>SUM($P$4:P1316)/10000</f>
        <v>33.063538525616686</v>
      </c>
      <c r="R1316" s="21">
        <f t="shared" si="371"/>
        <v>0</v>
      </c>
      <c r="S1316">
        <f t="shared" si="372"/>
        <v>0</v>
      </c>
      <c r="T1316">
        <f>SUM($S$4:S1316)</f>
        <v>5373911.6841621445</v>
      </c>
      <c r="U1316">
        <f t="shared" si="373"/>
        <v>1.4927532456005956</v>
      </c>
      <c r="V1316" s="21">
        <f t="shared" si="374"/>
        <v>0</v>
      </c>
      <c r="W1316">
        <f t="shared" si="375"/>
        <v>0</v>
      </c>
      <c r="Y1316">
        <f>SUM($W$4:W1316)</f>
        <v>-1685205.8020901468</v>
      </c>
      <c r="Z1316">
        <f t="shared" si="362"/>
        <v>0.46811272280281857</v>
      </c>
      <c r="AA1316">
        <f t="shared" si="376"/>
        <v>6.4334422618320106</v>
      </c>
      <c r="AB1316">
        <f t="shared" si="378"/>
        <v>0</v>
      </c>
      <c r="AC1316">
        <f t="shared" si="377"/>
        <v>-0.82705439814805737</v>
      </c>
      <c r="AD1316">
        <f t="shared" si="379"/>
        <v>0</v>
      </c>
      <c r="AE1316">
        <f>SUM($AD$4:AD1316)/3600</f>
        <v>0.37449017824225506</v>
      </c>
    </row>
    <row r="1317" spans="1:31" x14ac:dyDescent="0.3">
      <c r="A1317" s="11" t="s">
        <v>25</v>
      </c>
      <c r="B1317" s="11">
        <v>1313</v>
      </c>
      <c r="C1317" s="11">
        <v>291</v>
      </c>
      <c r="D1317" s="3">
        <f t="shared" si="363"/>
        <v>20.972222222222221</v>
      </c>
      <c r="E1317" s="12">
        <v>75.5</v>
      </c>
      <c r="F1317" s="21">
        <f t="shared" si="364"/>
        <v>-4.1666666666666269E-2</v>
      </c>
      <c r="G1317" s="5">
        <f t="shared" si="365"/>
        <v>37.75</v>
      </c>
      <c r="H1317" s="5">
        <f t="shared" si="366"/>
        <v>-16823.99695013008</v>
      </c>
      <c r="I1317">
        <f>SUM($D$4:D1317)</f>
        <v>13023.972222222223</v>
      </c>
      <c r="J1317">
        <f t="shared" si="367"/>
        <v>20.972222222222626</v>
      </c>
      <c r="K1317">
        <f>Data!$B$4*9.81*0.012</f>
        <v>166.57380000000003</v>
      </c>
      <c r="L1317" s="22">
        <f t="shared" si="368"/>
        <v>177.73854520833331</v>
      </c>
      <c r="M1317" s="22">
        <f>SUM($L$4:L1317)</f>
        <v>82327.766068041732</v>
      </c>
      <c r="N1317" s="22">
        <f t="shared" si="369"/>
        <v>82.327766068041726</v>
      </c>
      <c r="O1317">
        <f>Data!$B$4*F1317</f>
        <v>-58.958333333332767</v>
      </c>
      <c r="P1317" s="23">
        <f t="shared" si="370"/>
        <v>285.35401187500059</v>
      </c>
      <c r="Q1317" s="23">
        <f>SUM($P$4:P1317)/10000</f>
        <v>33.092073926804183</v>
      </c>
      <c r="R1317" s="21">
        <f t="shared" si="371"/>
        <v>0</v>
      </c>
      <c r="S1317">
        <f t="shared" si="372"/>
        <v>0</v>
      </c>
      <c r="T1317">
        <f>SUM($S$4:S1317)</f>
        <v>5373911.6841621445</v>
      </c>
      <c r="U1317">
        <f t="shared" si="373"/>
        <v>1.4927532456005956</v>
      </c>
      <c r="V1317" s="21">
        <f t="shared" si="374"/>
        <v>0</v>
      </c>
      <c r="W1317">
        <f t="shared" si="375"/>
        <v>0</v>
      </c>
      <c r="Y1317">
        <f>SUM($W$4:W1317)</f>
        <v>-1685205.8020901468</v>
      </c>
      <c r="Z1317">
        <f t="shared" si="362"/>
        <v>0.46811272280281857</v>
      </c>
      <c r="AA1317">
        <f t="shared" si="376"/>
        <v>5.984507749045151</v>
      </c>
      <c r="AB1317">
        <f t="shared" si="378"/>
        <v>0</v>
      </c>
      <c r="AC1317">
        <f t="shared" si="377"/>
        <v>-1.65083333333336</v>
      </c>
      <c r="AD1317">
        <f t="shared" si="379"/>
        <v>0</v>
      </c>
      <c r="AE1317">
        <f>SUM($AD$4:AD1317)/3600</f>
        <v>0.37449017824225506</v>
      </c>
    </row>
    <row r="1318" spans="1:31" x14ac:dyDescent="0.3">
      <c r="A1318" s="11" t="s">
        <v>25</v>
      </c>
      <c r="B1318" s="11">
        <v>1314</v>
      </c>
      <c r="C1318" s="11">
        <v>292</v>
      </c>
      <c r="D1318" s="3">
        <f t="shared" si="363"/>
        <v>20.888888888888889</v>
      </c>
      <c r="E1318" s="12">
        <v>75.2</v>
      </c>
      <c r="F1318" s="21">
        <f t="shared" si="364"/>
        <v>-6.9444444444444448E-2</v>
      </c>
      <c r="G1318" s="5">
        <f t="shared" si="365"/>
        <v>37.6</v>
      </c>
      <c r="H1318" s="5">
        <f t="shared" si="366"/>
        <v>-24039.156996172842</v>
      </c>
      <c r="I1318">
        <f>SUM($D$4:D1318)</f>
        <v>13044.861111111111</v>
      </c>
      <c r="J1318">
        <f t="shared" si="367"/>
        <v>20.888888888888687</v>
      </c>
      <c r="K1318">
        <f>Data!$B$4*9.81*0.012</f>
        <v>166.57380000000003</v>
      </c>
      <c r="L1318" s="22">
        <f t="shared" si="368"/>
        <v>176.3288597333333</v>
      </c>
      <c r="M1318" s="22">
        <f>SUM($L$4:L1318)</f>
        <v>82504.094927775062</v>
      </c>
      <c r="N1318" s="22">
        <f t="shared" si="369"/>
        <v>82.504094927775057</v>
      </c>
      <c r="O1318">
        <f>Data!$B$4*F1318</f>
        <v>-98.2638888888889</v>
      </c>
      <c r="P1318" s="23">
        <f t="shared" si="370"/>
        <v>244.63877084444442</v>
      </c>
      <c r="Q1318" s="23">
        <f>SUM($P$4:P1318)/10000</f>
        <v>33.116537803888626</v>
      </c>
      <c r="R1318" s="21">
        <f t="shared" si="371"/>
        <v>0</v>
      </c>
      <c r="S1318">
        <f t="shared" si="372"/>
        <v>0</v>
      </c>
      <c r="T1318">
        <f>SUM($S$4:S1318)</f>
        <v>5373911.6841621445</v>
      </c>
      <c r="U1318">
        <f t="shared" si="373"/>
        <v>1.4927532456005956</v>
      </c>
      <c r="V1318" s="21">
        <f t="shared" si="374"/>
        <v>0</v>
      </c>
      <c r="W1318">
        <f t="shared" si="375"/>
        <v>0</v>
      </c>
      <c r="Y1318">
        <f>SUM($W$4:W1318)</f>
        <v>-1685205.8020901468</v>
      </c>
      <c r="Z1318">
        <f t="shared" si="362"/>
        <v>0.46811272280281857</v>
      </c>
      <c r="AA1318">
        <f t="shared" si="376"/>
        <v>5.1102321020839501</v>
      </c>
      <c r="AB1318">
        <f t="shared" si="378"/>
        <v>0</v>
      </c>
      <c r="AC1318">
        <f t="shared" si="377"/>
        <v>-2.4680613425925912</v>
      </c>
      <c r="AD1318">
        <f t="shared" si="379"/>
        <v>0</v>
      </c>
      <c r="AE1318">
        <f>SUM($AD$4:AD1318)/3600</f>
        <v>0.37449017824225506</v>
      </c>
    </row>
    <row r="1319" spans="1:31" x14ac:dyDescent="0.3">
      <c r="A1319" s="11" t="s">
        <v>25</v>
      </c>
      <c r="B1319" s="11">
        <v>1315</v>
      </c>
      <c r="C1319" s="11">
        <v>293</v>
      </c>
      <c r="D1319" s="3">
        <f t="shared" si="363"/>
        <v>20.833333333333332</v>
      </c>
      <c r="E1319" s="12">
        <v>75</v>
      </c>
      <c r="F1319" s="21">
        <f t="shared" si="364"/>
        <v>-6.9444444444444448E-2</v>
      </c>
      <c r="G1319" s="5">
        <f t="shared" si="365"/>
        <v>37.5</v>
      </c>
      <c r="H1319" s="5">
        <f t="shared" si="366"/>
        <v>-23947.115939911266</v>
      </c>
      <c r="I1319">
        <f>SUM($D$4:D1319)</f>
        <v>13065.694444444445</v>
      </c>
      <c r="J1319">
        <f t="shared" si="367"/>
        <v>20.83333333333394</v>
      </c>
      <c r="K1319">
        <f>Data!$B$4*9.81*0.012</f>
        <v>166.57380000000003</v>
      </c>
      <c r="L1319" s="22">
        <f t="shared" si="368"/>
        <v>175.39218749999995</v>
      </c>
      <c r="M1319" s="22">
        <f>SUM($L$4:L1319)</f>
        <v>82679.487115275057</v>
      </c>
      <c r="N1319" s="22">
        <f t="shared" si="369"/>
        <v>82.679487115275052</v>
      </c>
      <c r="O1319">
        <f>Data!$B$4*F1319</f>
        <v>-98.2638888888889</v>
      </c>
      <c r="P1319" s="23">
        <f t="shared" si="370"/>
        <v>243.70209861111107</v>
      </c>
      <c r="Q1319" s="23">
        <f>SUM($P$4:P1319)/10000</f>
        <v>33.140908013749737</v>
      </c>
      <c r="R1319" s="21">
        <f t="shared" si="371"/>
        <v>0</v>
      </c>
      <c r="S1319">
        <f t="shared" si="372"/>
        <v>0</v>
      </c>
      <c r="T1319">
        <f>SUM($S$4:S1319)</f>
        <v>5373911.6841621445</v>
      </c>
      <c r="U1319">
        <f t="shared" si="373"/>
        <v>1.4927532456005956</v>
      </c>
      <c r="V1319" s="21">
        <f t="shared" si="374"/>
        <v>0</v>
      </c>
      <c r="W1319">
        <f t="shared" si="375"/>
        <v>0</v>
      </c>
      <c r="Y1319">
        <f>SUM($W$4:W1319)</f>
        <v>-1685205.8020901468</v>
      </c>
      <c r="Z1319">
        <f t="shared" si="362"/>
        <v>0.46811272280281857</v>
      </c>
      <c r="AA1319">
        <f t="shared" si="376"/>
        <v>5.0771270543981473</v>
      </c>
      <c r="AB1319">
        <f t="shared" si="378"/>
        <v>0</v>
      </c>
      <c r="AC1319">
        <f t="shared" si="377"/>
        <v>-1.6399151234568283</v>
      </c>
      <c r="AD1319">
        <f t="shared" si="379"/>
        <v>0</v>
      </c>
      <c r="AE1319">
        <f>SUM($AD$4:AD1319)/3600</f>
        <v>0.37449017824225506</v>
      </c>
    </row>
    <row r="1320" spans="1:31" x14ac:dyDescent="0.3">
      <c r="A1320" s="11" t="s">
        <v>25</v>
      </c>
      <c r="B1320" s="11">
        <v>1316</v>
      </c>
      <c r="C1320" s="11">
        <v>294</v>
      </c>
      <c r="D1320" s="3">
        <f t="shared" si="363"/>
        <v>20.75</v>
      </c>
      <c r="E1320" s="12">
        <v>74.7</v>
      </c>
      <c r="F1320" s="21">
        <f t="shared" si="364"/>
        <v>-6.9444444444444448E-2</v>
      </c>
      <c r="G1320" s="5">
        <f t="shared" si="365"/>
        <v>37.35</v>
      </c>
      <c r="H1320" s="5">
        <f t="shared" si="366"/>
        <v>-23809.513948010226</v>
      </c>
      <c r="I1320">
        <f>SUM($D$4:D1320)</f>
        <v>13086.444444444445</v>
      </c>
      <c r="J1320">
        <f t="shared" si="367"/>
        <v>20.75</v>
      </c>
      <c r="K1320">
        <f>Data!$B$4*9.81*0.012</f>
        <v>166.57380000000003</v>
      </c>
      <c r="L1320" s="22">
        <f t="shared" si="368"/>
        <v>173.99185627499998</v>
      </c>
      <c r="M1320" s="22">
        <f>SUM($L$4:L1320)</f>
        <v>82853.478971550052</v>
      </c>
      <c r="N1320" s="22">
        <f t="shared" si="369"/>
        <v>82.853478971550047</v>
      </c>
      <c r="O1320">
        <f>Data!$B$4*F1320</f>
        <v>-98.2638888888889</v>
      </c>
      <c r="P1320" s="23">
        <f t="shared" si="370"/>
        <v>242.30176738611112</v>
      </c>
      <c r="Q1320" s="23">
        <f>SUM($P$4:P1320)/10000</f>
        <v>33.165138190488349</v>
      </c>
      <c r="R1320" s="21">
        <f t="shared" si="371"/>
        <v>0</v>
      </c>
      <c r="S1320">
        <f t="shared" si="372"/>
        <v>0</v>
      </c>
      <c r="T1320">
        <f>SUM($S$4:S1320)</f>
        <v>5373911.6841621445</v>
      </c>
      <c r="U1320">
        <f t="shared" si="373"/>
        <v>1.4927532456005956</v>
      </c>
      <c r="V1320" s="21">
        <f t="shared" si="374"/>
        <v>0</v>
      </c>
      <c r="W1320">
        <f t="shared" si="375"/>
        <v>0</v>
      </c>
      <c r="Y1320">
        <f>SUM($W$4:W1320)</f>
        <v>-1685205.8020901468</v>
      </c>
      <c r="Z1320">
        <f t="shared" si="362"/>
        <v>0.46811272280281857</v>
      </c>
      <c r="AA1320">
        <f t="shared" si="376"/>
        <v>5.0277616732618062</v>
      </c>
      <c r="AB1320">
        <f t="shared" si="378"/>
        <v>0</v>
      </c>
      <c r="AC1320">
        <f t="shared" si="377"/>
        <v>-2.4516840277777332</v>
      </c>
      <c r="AD1320">
        <f t="shared" si="379"/>
        <v>0</v>
      </c>
      <c r="AE1320">
        <f>SUM($AD$4:AD1320)/3600</f>
        <v>0.37449017824225506</v>
      </c>
    </row>
    <row r="1321" spans="1:31" x14ac:dyDescent="0.3">
      <c r="A1321" s="11" t="s">
        <v>25</v>
      </c>
      <c r="B1321" s="11">
        <v>1317</v>
      </c>
      <c r="C1321" s="11">
        <v>295</v>
      </c>
      <c r="D1321" s="3">
        <f t="shared" si="363"/>
        <v>20.583333333333332</v>
      </c>
      <c r="E1321" s="12">
        <v>74.099999999999994</v>
      </c>
      <c r="F1321" s="21">
        <f t="shared" si="364"/>
        <v>-0.12500000000000078</v>
      </c>
      <c r="G1321" s="5">
        <f t="shared" si="365"/>
        <v>37.049999999999997</v>
      </c>
      <c r="H1321" s="5">
        <f t="shared" si="366"/>
        <v>-28460.395817140605</v>
      </c>
      <c r="I1321">
        <f>SUM($D$4:D1321)</f>
        <v>13107.027777777779</v>
      </c>
      <c r="J1321">
        <f t="shared" si="367"/>
        <v>20.58333333333394</v>
      </c>
      <c r="K1321">
        <f>Data!$B$4*9.81*0.012</f>
        <v>166.57380000000003</v>
      </c>
      <c r="L1321" s="22">
        <f t="shared" si="368"/>
        <v>171.20803147499996</v>
      </c>
      <c r="M1321" s="22">
        <f>SUM($L$4:L1321)</f>
        <v>83024.687003025057</v>
      </c>
      <c r="N1321" s="22">
        <f t="shared" si="369"/>
        <v>83.024687003025051</v>
      </c>
      <c r="O1321">
        <f>Data!$B$4*F1321</f>
        <v>-176.87500000000111</v>
      </c>
      <c r="P1321" s="23">
        <f t="shared" si="370"/>
        <v>160.90683147499888</v>
      </c>
      <c r="Q1321" s="23">
        <f>SUM($P$4:P1321)/10000</f>
        <v>33.181228873635845</v>
      </c>
      <c r="R1321" s="21">
        <f t="shared" si="371"/>
        <v>0</v>
      </c>
      <c r="S1321">
        <f t="shared" si="372"/>
        <v>0</v>
      </c>
      <c r="T1321">
        <f>SUM($S$4:S1321)</f>
        <v>5373911.6841621445</v>
      </c>
      <c r="U1321">
        <f t="shared" si="373"/>
        <v>1.4927532456005956</v>
      </c>
      <c r="V1321" s="21">
        <f t="shared" si="374"/>
        <v>0</v>
      </c>
      <c r="W1321">
        <f t="shared" si="375"/>
        <v>0</v>
      </c>
      <c r="Y1321">
        <f>SUM($W$4:W1321)</f>
        <v>-1685205.8020901468</v>
      </c>
      <c r="Z1321">
        <f t="shared" si="362"/>
        <v>0.46811272280281857</v>
      </c>
      <c r="AA1321">
        <f t="shared" si="376"/>
        <v>3.3119989478603933</v>
      </c>
      <c r="AB1321">
        <f t="shared" si="378"/>
        <v>0</v>
      </c>
      <c r="AC1321">
        <f t="shared" si="377"/>
        <v>-4.8738888888889065</v>
      </c>
      <c r="AD1321">
        <f t="shared" si="379"/>
        <v>0</v>
      </c>
      <c r="AE1321">
        <f>SUM($AD$4:AD1321)/3600</f>
        <v>0.37449017824225506</v>
      </c>
    </row>
    <row r="1322" spans="1:31" x14ac:dyDescent="0.3">
      <c r="A1322" s="11" t="s">
        <v>25</v>
      </c>
      <c r="B1322" s="11">
        <v>1318</v>
      </c>
      <c r="C1322" s="11">
        <v>296</v>
      </c>
      <c r="D1322" s="3">
        <f t="shared" si="363"/>
        <v>20.472222222222221</v>
      </c>
      <c r="E1322" s="12">
        <v>73.7</v>
      </c>
      <c r="F1322" s="21">
        <f t="shared" si="364"/>
        <v>-0.1388888888888889</v>
      </c>
      <c r="G1322" s="5">
        <f t="shared" si="365"/>
        <v>36.85</v>
      </c>
      <c r="H1322" s="5">
        <f t="shared" si="366"/>
        <v>-27398.063834060569</v>
      </c>
      <c r="I1322">
        <f>SUM($D$4:D1322)</f>
        <v>13127.500000000002</v>
      </c>
      <c r="J1322">
        <f t="shared" si="367"/>
        <v>20.472222222222626</v>
      </c>
      <c r="K1322">
        <f>Data!$B$4*9.81*0.012</f>
        <v>166.57380000000003</v>
      </c>
      <c r="L1322" s="22">
        <f t="shared" si="368"/>
        <v>169.3646206083333</v>
      </c>
      <c r="M1322" s="22">
        <f>SUM($L$4:L1322)</f>
        <v>83194.051623633393</v>
      </c>
      <c r="N1322" s="22">
        <f t="shared" si="369"/>
        <v>83.194051623633399</v>
      </c>
      <c r="O1322">
        <f>Data!$B$4*F1322</f>
        <v>-196.5277777777778</v>
      </c>
      <c r="P1322" s="23">
        <f t="shared" si="370"/>
        <v>139.41064283055553</v>
      </c>
      <c r="Q1322" s="23">
        <f>SUM($P$4:P1322)/10000</f>
        <v>33.195169937918898</v>
      </c>
      <c r="R1322" s="21">
        <f t="shared" si="371"/>
        <v>0</v>
      </c>
      <c r="S1322">
        <f t="shared" si="372"/>
        <v>0</v>
      </c>
      <c r="T1322">
        <f>SUM($S$4:S1322)</f>
        <v>5373911.6841621445</v>
      </c>
      <c r="U1322">
        <f t="shared" si="373"/>
        <v>1.4927532456005956</v>
      </c>
      <c r="V1322" s="21">
        <f t="shared" si="374"/>
        <v>0</v>
      </c>
      <c r="W1322">
        <f t="shared" si="375"/>
        <v>0</v>
      </c>
      <c r="Y1322">
        <f>SUM($W$4:W1322)</f>
        <v>-1685205.8020901468</v>
      </c>
      <c r="Z1322">
        <f t="shared" ref="Z1322:Z1385" si="380">Y1322/3600000*-1</f>
        <v>0.46811272280281857</v>
      </c>
      <c r="AA1322">
        <f t="shared" si="376"/>
        <v>2.8540456601699837</v>
      </c>
      <c r="AB1322">
        <f t="shared" si="378"/>
        <v>0</v>
      </c>
      <c r="AC1322">
        <f t="shared" si="377"/>
        <v>-3.2274228395061675</v>
      </c>
      <c r="AD1322">
        <f t="shared" si="379"/>
        <v>0</v>
      </c>
      <c r="AE1322">
        <f>SUM($AD$4:AD1322)/3600</f>
        <v>0.37449017824225506</v>
      </c>
    </row>
    <row r="1323" spans="1:31" x14ac:dyDescent="0.3">
      <c r="A1323" s="11" t="s">
        <v>25</v>
      </c>
      <c r="B1323" s="11">
        <v>1319</v>
      </c>
      <c r="C1323" s="11">
        <v>297</v>
      </c>
      <c r="D1323" s="3">
        <f t="shared" si="363"/>
        <v>20.361111111111111</v>
      </c>
      <c r="E1323" s="12">
        <v>73.3</v>
      </c>
      <c r="F1323" s="21">
        <f t="shared" si="364"/>
        <v>-0.11111111111111072</v>
      </c>
      <c r="G1323" s="5">
        <f t="shared" si="365"/>
        <v>36.65</v>
      </c>
      <c r="H1323" s="5">
        <f t="shared" si="366"/>
        <v>-27809.901446816344</v>
      </c>
      <c r="I1323">
        <f>SUM($D$4:D1323)</f>
        <v>13147.861111111113</v>
      </c>
      <c r="J1323">
        <f t="shared" si="367"/>
        <v>20.361111111111313</v>
      </c>
      <c r="K1323">
        <f>Data!$B$4*9.81*0.012</f>
        <v>166.57380000000003</v>
      </c>
      <c r="L1323" s="22">
        <f t="shared" si="368"/>
        <v>167.53118760833331</v>
      </c>
      <c r="M1323" s="22">
        <f>SUM($L$4:L1323)</f>
        <v>83361.582811241722</v>
      </c>
      <c r="N1323" s="22">
        <f t="shared" si="369"/>
        <v>83.361582811241718</v>
      </c>
      <c r="O1323">
        <f>Data!$B$4*F1323</f>
        <v>-157.22222222222166</v>
      </c>
      <c r="P1323" s="23">
        <f t="shared" si="370"/>
        <v>176.88276538611166</v>
      </c>
      <c r="Q1323" s="23">
        <f>SUM($P$4:P1323)/10000</f>
        <v>33.212858214457512</v>
      </c>
      <c r="R1323" s="21">
        <f t="shared" si="371"/>
        <v>0</v>
      </c>
      <c r="S1323">
        <f t="shared" si="372"/>
        <v>0</v>
      </c>
      <c r="T1323">
        <f>SUM($S$4:S1323)</f>
        <v>5373911.6841621445</v>
      </c>
      <c r="U1323">
        <f t="shared" si="373"/>
        <v>1.4927532456005956</v>
      </c>
      <c r="V1323" s="21">
        <f t="shared" si="374"/>
        <v>0</v>
      </c>
      <c r="W1323">
        <f t="shared" si="375"/>
        <v>0</v>
      </c>
      <c r="Y1323">
        <f>SUM($W$4:W1323)</f>
        <v>-1685205.8020901468</v>
      </c>
      <c r="Z1323">
        <f t="shared" si="380"/>
        <v>0.46811272280281857</v>
      </c>
      <c r="AA1323">
        <f t="shared" si="376"/>
        <v>3.6015296396672181</v>
      </c>
      <c r="AB1323">
        <f t="shared" si="378"/>
        <v>0</v>
      </c>
      <c r="AC1323">
        <f t="shared" si="377"/>
        <v>-3.2099537037036843</v>
      </c>
      <c r="AD1323">
        <f t="shared" si="379"/>
        <v>0</v>
      </c>
      <c r="AE1323">
        <f>SUM($AD$4:AD1323)/3600</f>
        <v>0.37449017824225506</v>
      </c>
    </row>
    <row r="1324" spans="1:31" x14ac:dyDescent="0.3">
      <c r="A1324" s="11" t="s">
        <v>25</v>
      </c>
      <c r="B1324" s="11">
        <v>1320</v>
      </c>
      <c r="C1324" s="11">
        <v>298</v>
      </c>
      <c r="D1324" s="3">
        <f t="shared" si="363"/>
        <v>20.416666666666668</v>
      </c>
      <c r="E1324" s="12">
        <v>73.5</v>
      </c>
      <c r="F1324" s="21">
        <f t="shared" si="364"/>
        <v>-2.7777777777778172E-2</v>
      </c>
      <c r="G1324" s="5">
        <f t="shared" si="365"/>
        <v>36.75</v>
      </c>
      <c r="H1324" s="5">
        <f t="shared" si="366"/>
        <v>-11623.238482417197</v>
      </c>
      <c r="I1324">
        <f>SUM($D$4:D1324)</f>
        <v>13168.277777777779</v>
      </c>
      <c r="J1324">
        <f t="shared" si="367"/>
        <v>20.41666666666606</v>
      </c>
      <c r="K1324">
        <f>Data!$B$4*9.81*0.012</f>
        <v>166.57380000000003</v>
      </c>
      <c r="L1324" s="22">
        <f t="shared" si="368"/>
        <v>168.446656875</v>
      </c>
      <c r="M1324" s="22">
        <f>SUM($L$4:L1324)</f>
        <v>83530.029468116729</v>
      </c>
      <c r="N1324" s="22">
        <f t="shared" si="369"/>
        <v>83.530029468116723</v>
      </c>
      <c r="O1324">
        <f>Data!$B$4*F1324</f>
        <v>-39.305555555556111</v>
      </c>
      <c r="P1324" s="23">
        <f t="shared" si="370"/>
        <v>295.71490131944392</v>
      </c>
      <c r="Q1324" s="23">
        <f>SUM($P$4:P1324)/10000</f>
        <v>33.242429704589462</v>
      </c>
      <c r="R1324" s="21">
        <f t="shared" si="371"/>
        <v>0</v>
      </c>
      <c r="S1324">
        <f t="shared" si="372"/>
        <v>0</v>
      </c>
      <c r="T1324">
        <f>SUM($S$4:S1324)</f>
        <v>5373911.6841621445</v>
      </c>
      <c r="U1324">
        <f t="shared" si="373"/>
        <v>1.4927532456005956</v>
      </c>
      <c r="V1324" s="21">
        <f t="shared" si="374"/>
        <v>0</v>
      </c>
      <c r="W1324">
        <f t="shared" si="375"/>
        <v>0</v>
      </c>
      <c r="Y1324">
        <f>SUM($W$4:W1324)</f>
        <v>-1685205.8020901468</v>
      </c>
      <c r="Z1324">
        <f t="shared" si="380"/>
        <v>0.46811272280281857</v>
      </c>
      <c r="AA1324">
        <f t="shared" si="376"/>
        <v>6.0375125686053135</v>
      </c>
      <c r="AB1324">
        <f t="shared" si="378"/>
        <v>0</v>
      </c>
      <c r="AC1324">
        <f t="shared" si="377"/>
        <v>1.602793209876572</v>
      </c>
      <c r="AD1324">
        <f t="shared" si="379"/>
        <v>0</v>
      </c>
      <c r="AE1324">
        <f>SUM($AD$4:AD1324)/3600</f>
        <v>0.37449017824225506</v>
      </c>
    </row>
    <row r="1325" spans="1:31" x14ac:dyDescent="0.3">
      <c r="A1325" s="11" t="s">
        <v>25</v>
      </c>
      <c r="B1325" s="11">
        <v>1321</v>
      </c>
      <c r="C1325" s="11">
        <v>299</v>
      </c>
      <c r="D1325" s="3">
        <f t="shared" si="363"/>
        <v>20.555555555555554</v>
      </c>
      <c r="E1325" s="12">
        <v>74</v>
      </c>
      <c r="F1325" s="21">
        <f t="shared" si="364"/>
        <v>9.7222222222222612E-2</v>
      </c>
      <c r="G1325" s="5">
        <f t="shared" si="365"/>
        <v>37</v>
      </c>
      <c r="H1325" s="5">
        <f t="shared" si="366"/>
        <v>65330.283006096011</v>
      </c>
      <c r="I1325">
        <f>SUM($D$4:D1325)</f>
        <v>13188.833333333334</v>
      </c>
      <c r="J1325">
        <f t="shared" si="367"/>
        <v>20.555555555554747</v>
      </c>
      <c r="K1325">
        <f>Data!$B$4*9.81*0.012</f>
        <v>166.57380000000003</v>
      </c>
      <c r="L1325" s="22">
        <f t="shared" si="368"/>
        <v>170.74624333333327</v>
      </c>
      <c r="M1325" s="22">
        <f>SUM($L$4:L1325)</f>
        <v>83700.775711450056</v>
      </c>
      <c r="N1325" s="22">
        <f t="shared" si="369"/>
        <v>83.700775711450063</v>
      </c>
      <c r="O1325">
        <f>Data!$B$4*F1325</f>
        <v>137.569444444445</v>
      </c>
      <c r="P1325" s="23">
        <f t="shared" si="370"/>
        <v>474.8894877777783</v>
      </c>
      <c r="Q1325" s="23">
        <f>SUM($P$4:P1325)/10000</f>
        <v>33.289918653367238</v>
      </c>
      <c r="R1325" s="21">
        <f t="shared" si="371"/>
        <v>1</v>
      </c>
      <c r="S1325">
        <f t="shared" si="372"/>
        <v>9761.6172487650583</v>
      </c>
      <c r="T1325">
        <f>SUM($S$4:S1325)</f>
        <v>5383673.3014109097</v>
      </c>
      <c r="U1325">
        <f t="shared" si="373"/>
        <v>1.4954648059474749</v>
      </c>
      <c r="V1325" s="21">
        <f t="shared" si="374"/>
        <v>0</v>
      </c>
      <c r="W1325">
        <f t="shared" si="375"/>
        <v>0</v>
      </c>
      <c r="Y1325">
        <f>SUM($W$4:W1325)</f>
        <v>-1685205.8020901468</v>
      </c>
      <c r="Z1325">
        <f t="shared" si="380"/>
        <v>0.46811272280281857</v>
      </c>
      <c r="AA1325">
        <f t="shared" si="376"/>
        <v>9.7616172487654413</v>
      </c>
      <c r="AB1325">
        <f t="shared" si="378"/>
        <v>0</v>
      </c>
      <c r="AC1325">
        <f t="shared" si="377"/>
        <v>4.0260898919752099</v>
      </c>
      <c r="AD1325">
        <f t="shared" si="379"/>
        <v>0</v>
      </c>
      <c r="AE1325">
        <f>SUM($AD$4:AD1325)/3600</f>
        <v>0.37449017824225506</v>
      </c>
    </row>
    <row r="1326" spans="1:31" x14ac:dyDescent="0.3">
      <c r="A1326" s="11" t="s">
        <v>25</v>
      </c>
      <c r="B1326" s="11">
        <v>1322</v>
      </c>
      <c r="C1326" s="11">
        <v>300</v>
      </c>
      <c r="D1326" s="3">
        <f t="shared" si="363"/>
        <v>20.805555555555557</v>
      </c>
      <c r="E1326" s="12">
        <v>74.900000000000006</v>
      </c>
      <c r="F1326" s="21">
        <f t="shared" si="364"/>
        <v>0.19444444444444522</v>
      </c>
      <c r="G1326" s="5">
        <f t="shared" si="365"/>
        <v>37.450000000000003</v>
      </c>
      <c r="H1326" s="5">
        <f t="shared" si="366"/>
        <v>169660.94991058396</v>
      </c>
      <c r="I1326">
        <f>SUM($D$4:D1326)</f>
        <v>13209.638888888889</v>
      </c>
      <c r="J1326">
        <f t="shared" si="367"/>
        <v>20.805555555554747</v>
      </c>
      <c r="K1326">
        <f>Data!$B$4*9.81*0.012</f>
        <v>166.57380000000003</v>
      </c>
      <c r="L1326" s="22">
        <f t="shared" si="368"/>
        <v>174.92478680833335</v>
      </c>
      <c r="M1326" s="22">
        <f>SUM($L$4:L1326)</f>
        <v>83875.700498258389</v>
      </c>
      <c r="N1326" s="22">
        <f t="shared" si="369"/>
        <v>83.875700498258396</v>
      </c>
      <c r="O1326">
        <f>Data!$B$4*F1326</f>
        <v>275.13888888888999</v>
      </c>
      <c r="P1326" s="23">
        <f t="shared" si="370"/>
        <v>616.63747569722341</v>
      </c>
      <c r="Q1326" s="23">
        <f>SUM($P$4:P1326)/10000</f>
        <v>33.351582400936962</v>
      </c>
      <c r="R1326" s="21">
        <f t="shared" si="371"/>
        <v>1</v>
      </c>
      <c r="S1326">
        <f t="shared" si="372"/>
        <v>12829.485258255621</v>
      </c>
      <c r="T1326">
        <f>SUM($S$4:S1326)</f>
        <v>5396502.7866691658</v>
      </c>
      <c r="U1326">
        <f t="shared" si="373"/>
        <v>1.4990285518525461</v>
      </c>
      <c r="V1326" s="21">
        <f t="shared" si="374"/>
        <v>0</v>
      </c>
      <c r="W1326">
        <f t="shared" si="375"/>
        <v>0</v>
      </c>
      <c r="Y1326">
        <f>SUM($W$4:W1326)</f>
        <v>-1685205.8020901468</v>
      </c>
      <c r="Z1326">
        <f t="shared" si="380"/>
        <v>0.46811272280281857</v>
      </c>
      <c r="AA1326">
        <f t="shared" si="376"/>
        <v>12.829485258256122</v>
      </c>
      <c r="AB1326">
        <f t="shared" si="378"/>
        <v>0</v>
      </c>
      <c r="AC1326">
        <f t="shared" si="377"/>
        <v>7.3157465277778941</v>
      </c>
      <c r="AD1326">
        <f t="shared" si="379"/>
        <v>0</v>
      </c>
      <c r="AE1326">
        <f>SUM($AD$4:AD1326)/3600</f>
        <v>0.37449017824225506</v>
      </c>
    </row>
    <row r="1327" spans="1:31" x14ac:dyDescent="0.3">
      <c r="A1327" s="11" t="s">
        <v>25</v>
      </c>
      <c r="B1327" s="11">
        <v>1323</v>
      </c>
      <c r="C1327" s="11">
        <v>301</v>
      </c>
      <c r="D1327" s="3">
        <f t="shared" si="363"/>
        <v>21.138888888888886</v>
      </c>
      <c r="E1327" s="12">
        <v>76.099999999999994</v>
      </c>
      <c r="F1327" s="21">
        <f t="shared" si="364"/>
        <v>0.29166666666666585</v>
      </c>
      <c r="G1327" s="5">
        <f t="shared" si="365"/>
        <v>38.049999999999997</v>
      </c>
      <c r="H1327" s="5">
        <f t="shared" si="366"/>
        <v>313599.26946409064</v>
      </c>
      <c r="I1327">
        <f>SUM($D$4:D1327)</f>
        <v>13230.777777777777</v>
      </c>
      <c r="J1327">
        <f t="shared" si="367"/>
        <v>21.138888888888687</v>
      </c>
      <c r="K1327">
        <f>Data!$B$4*9.81*0.012</f>
        <v>166.57380000000003</v>
      </c>
      <c r="L1327" s="22">
        <f t="shared" si="368"/>
        <v>180.57475380833327</v>
      </c>
      <c r="M1327" s="22">
        <f>SUM($L$4:L1327)</f>
        <v>84056.275252066727</v>
      </c>
      <c r="N1327" s="22">
        <f t="shared" si="369"/>
        <v>84.056275252066726</v>
      </c>
      <c r="O1327">
        <f>Data!$B$4*F1327</f>
        <v>412.70833333333218</v>
      </c>
      <c r="P1327" s="23">
        <f t="shared" si="370"/>
        <v>759.85688714166554</v>
      </c>
      <c r="Q1327" s="23">
        <f>SUM($P$4:P1327)/10000</f>
        <v>33.427568089651125</v>
      </c>
      <c r="R1327" s="21">
        <f t="shared" si="371"/>
        <v>1</v>
      </c>
      <c r="S1327">
        <f t="shared" si="372"/>
        <v>16062.530308744499</v>
      </c>
      <c r="T1327">
        <f>SUM($S$4:S1327)</f>
        <v>5412565.3169779107</v>
      </c>
      <c r="U1327">
        <f t="shared" si="373"/>
        <v>1.5034903658271974</v>
      </c>
      <c r="V1327" s="21">
        <f t="shared" si="374"/>
        <v>0</v>
      </c>
      <c r="W1327">
        <f t="shared" si="375"/>
        <v>0</v>
      </c>
      <c r="Y1327">
        <f>SUM($W$4:W1327)</f>
        <v>-1685205.8020901468</v>
      </c>
      <c r="Z1327">
        <f t="shared" si="380"/>
        <v>0.46811272280281857</v>
      </c>
      <c r="AA1327">
        <f t="shared" si="376"/>
        <v>16.062530308744648</v>
      </c>
      <c r="AB1327">
        <f t="shared" si="378"/>
        <v>0</v>
      </c>
      <c r="AC1327">
        <f t="shared" si="377"/>
        <v>9.8918981481480177</v>
      </c>
      <c r="AD1327">
        <f t="shared" si="379"/>
        <v>0</v>
      </c>
      <c r="AE1327">
        <f>SUM($AD$4:AD1327)/3600</f>
        <v>0.37449017824225506</v>
      </c>
    </row>
    <row r="1328" spans="1:31" x14ac:dyDescent="0.3">
      <c r="A1328" s="11" t="s">
        <v>25</v>
      </c>
      <c r="B1328" s="11">
        <v>1324</v>
      </c>
      <c r="C1328" s="11">
        <v>302</v>
      </c>
      <c r="D1328" s="3">
        <f t="shared" si="363"/>
        <v>21.583333333333332</v>
      </c>
      <c r="E1328" s="12">
        <v>77.7</v>
      </c>
      <c r="F1328" s="21">
        <f t="shared" si="364"/>
        <v>0.38888888888888851</v>
      </c>
      <c r="G1328" s="5">
        <f t="shared" si="365"/>
        <v>38.85</v>
      </c>
      <c r="H1328" s="5">
        <f t="shared" si="366"/>
        <v>498056.03755431942</v>
      </c>
      <c r="I1328">
        <f>SUM($D$4:D1328)</f>
        <v>13252.361111111111</v>
      </c>
      <c r="J1328">
        <f t="shared" si="367"/>
        <v>21.58333333333394</v>
      </c>
      <c r="K1328">
        <f>Data!$B$4*9.81*0.012</f>
        <v>166.57380000000003</v>
      </c>
      <c r="L1328" s="22">
        <f t="shared" si="368"/>
        <v>188.24773327499994</v>
      </c>
      <c r="M1328" s="22">
        <f>SUM($L$4:L1328)</f>
        <v>84244.522985341726</v>
      </c>
      <c r="N1328" s="22">
        <f t="shared" si="369"/>
        <v>84.244522985341732</v>
      </c>
      <c r="O1328">
        <f>Data!$B$4*F1328</f>
        <v>550.27777777777726</v>
      </c>
      <c r="P1328" s="23">
        <f t="shared" si="370"/>
        <v>905.09931105277724</v>
      </c>
      <c r="Q1328" s="23">
        <f>SUM($P$4:P1328)/10000</f>
        <v>33.518078020756398</v>
      </c>
      <c r="R1328" s="21">
        <f t="shared" si="371"/>
        <v>1</v>
      </c>
      <c r="S1328">
        <f t="shared" si="372"/>
        <v>19535.060130222992</v>
      </c>
      <c r="T1328">
        <f>SUM($S$4:S1328)</f>
        <v>5432100.3771081334</v>
      </c>
      <c r="U1328">
        <f t="shared" si="373"/>
        <v>1.508916771418926</v>
      </c>
      <c r="V1328" s="21">
        <f t="shared" si="374"/>
        <v>0</v>
      </c>
      <c r="W1328">
        <f t="shared" si="375"/>
        <v>0</v>
      </c>
      <c r="Y1328">
        <f>SUM($W$4:W1328)</f>
        <v>-1685205.8020901468</v>
      </c>
      <c r="Z1328">
        <f t="shared" si="380"/>
        <v>0.46811272280281857</v>
      </c>
      <c r="AA1328">
        <f t="shared" si="376"/>
        <v>19.53506013022244</v>
      </c>
      <c r="AB1328">
        <f t="shared" si="378"/>
        <v>0</v>
      </c>
      <c r="AC1328">
        <f t="shared" si="377"/>
        <v>13.433765432098799</v>
      </c>
      <c r="AD1328">
        <f t="shared" si="379"/>
        <v>0</v>
      </c>
      <c r="AE1328">
        <f>SUM($AD$4:AD1328)/3600</f>
        <v>0.37449017824225506</v>
      </c>
    </row>
    <row r="1329" spans="1:31" x14ac:dyDescent="0.3">
      <c r="A1329" s="11" t="s">
        <v>25</v>
      </c>
      <c r="B1329" s="11">
        <v>1325</v>
      </c>
      <c r="C1329" s="11">
        <v>303</v>
      </c>
      <c r="D1329" s="3">
        <f t="shared" si="363"/>
        <v>22</v>
      </c>
      <c r="E1329" s="12">
        <v>79.2</v>
      </c>
      <c r="F1329" s="21">
        <f t="shared" si="364"/>
        <v>0.43055555555555675</v>
      </c>
      <c r="G1329" s="5">
        <f t="shared" si="365"/>
        <v>39.6</v>
      </c>
      <c r="H1329" s="5">
        <f t="shared" si="366"/>
        <v>591809.55398979271</v>
      </c>
      <c r="I1329">
        <f>SUM($D$4:D1329)</f>
        <v>13274.361111111111</v>
      </c>
      <c r="J1329">
        <f t="shared" si="367"/>
        <v>22</v>
      </c>
      <c r="K1329">
        <f>Data!$B$4*9.81*0.012</f>
        <v>166.57380000000003</v>
      </c>
      <c r="L1329" s="22">
        <f t="shared" si="368"/>
        <v>195.58614239999997</v>
      </c>
      <c r="M1329" s="22">
        <f>SUM($L$4:L1329)</f>
        <v>84440.109127741729</v>
      </c>
      <c r="N1329" s="22">
        <f t="shared" si="369"/>
        <v>84.440109127741735</v>
      </c>
      <c r="O1329">
        <f>Data!$B$4*F1329</f>
        <v>609.23611111111279</v>
      </c>
      <c r="P1329" s="23">
        <f t="shared" si="370"/>
        <v>971.39605351111277</v>
      </c>
      <c r="Q1329" s="23">
        <f>SUM($P$4:P1329)/10000</f>
        <v>33.615217626107516</v>
      </c>
      <c r="R1329" s="21">
        <f t="shared" si="371"/>
        <v>1</v>
      </c>
      <c r="S1329">
        <f t="shared" si="372"/>
        <v>21370.713177244481</v>
      </c>
      <c r="T1329">
        <f>SUM($S$4:S1329)</f>
        <v>5453471.0902853776</v>
      </c>
      <c r="U1329">
        <f t="shared" si="373"/>
        <v>1.514853080634827</v>
      </c>
      <c r="V1329" s="21">
        <f t="shared" si="374"/>
        <v>0</v>
      </c>
      <c r="W1329">
        <f t="shared" si="375"/>
        <v>0</v>
      </c>
      <c r="Y1329">
        <f>SUM($W$4:W1329)</f>
        <v>-1685205.8020901468</v>
      </c>
      <c r="Z1329">
        <f t="shared" si="380"/>
        <v>0.46811272280281857</v>
      </c>
      <c r="AA1329">
        <f t="shared" si="376"/>
        <v>21.370713177244482</v>
      </c>
      <c r="AB1329">
        <f t="shared" si="378"/>
        <v>0</v>
      </c>
      <c r="AC1329">
        <f t="shared" si="377"/>
        <v>12.848003472222267</v>
      </c>
      <c r="AD1329">
        <f t="shared" si="379"/>
        <v>0</v>
      </c>
      <c r="AE1329">
        <f>SUM($AD$4:AD1329)/3600</f>
        <v>0.37449017824225506</v>
      </c>
    </row>
    <row r="1330" spans="1:31" x14ac:dyDescent="0.3">
      <c r="A1330" s="11" t="s">
        <v>25</v>
      </c>
      <c r="B1330" s="11">
        <v>1326</v>
      </c>
      <c r="C1330" s="11">
        <v>304</v>
      </c>
      <c r="D1330" s="3">
        <f t="shared" si="363"/>
        <v>22.305555555555554</v>
      </c>
      <c r="E1330" s="12">
        <v>80.3</v>
      </c>
      <c r="F1330" s="21">
        <f t="shared" si="364"/>
        <v>0.36111111111111033</v>
      </c>
      <c r="G1330" s="5">
        <f t="shared" si="365"/>
        <v>40.15</v>
      </c>
      <c r="H1330" s="5">
        <f t="shared" si="366"/>
        <v>448941.64654091699</v>
      </c>
      <c r="I1330">
        <f>SUM($D$4:D1330)</f>
        <v>13296.666666666666</v>
      </c>
      <c r="J1330">
        <f t="shared" si="367"/>
        <v>22.305555555554747</v>
      </c>
      <c r="K1330">
        <f>Data!$B$4*9.81*0.012</f>
        <v>166.57380000000003</v>
      </c>
      <c r="L1330" s="22">
        <f t="shared" si="368"/>
        <v>201.05681960833329</v>
      </c>
      <c r="M1330" s="22">
        <f>SUM($L$4:L1330)</f>
        <v>84641.165947350062</v>
      </c>
      <c r="N1330" s="22">
        <f t="shared" si="369"/>
        <v>84.641165947350061</v>
      </c>
      <c r="O1330">
        <f>Data!$B$4*F1330</f>
        <v>510.97222222222109</v>
      </c>
      <c r="P1330" s="23">
        <f t="shared" si="370"/>
        <v>878.60284183055433</v>
      </c>
      <c r="Q1330" s="23">
        <f>SUM($P$4:P1330)/10000</f>
        <v>33.703077910290574</v>
      </c>
      <c r="R1330" s="21">
        <f t="shared" si="371"/>
        <v>1</v>
      </c>
      <c r="S1330">
        <f t="shared" si="372"/>
        <v>19597.724499719709</v>
      </c>
      <c r="T1330">
        <f>SUM($S$4:S1330)</f>
        <v>5473068.8147850977</v>
      </c>
      <c r="U1330">
        <f t="shared" si="373"/>
        <v>1.5202968929958605</v>
      </c>
      <c r="V1330" s="21">
        <f t="shared" si="374"/>
        <v>0</v>
      </c>
      <c r="W1330">
        <f t="shared" si="375"/>
        <v>0</v>
      </c>
      <c r="Y1330">
        <f>SUM($W$4:W1330)</f>
        <v>-1685205.8020901468</v>
      </c>
      <c r="Z1330">
        <f t="shared" si="380"/>
        <v>0.46811272280281857</v>
      </c>
      <c r="AA1330">
        <f t="shared" si="376"/>
        <v>19.597724499720417</v>
      </c>
      <c r="AB1330">
        <f t="shared" si="378"/>
        <v>0</v>
      </c>
      <c r="AC1330">
        <f t="shared" si="377"/>
        <v>9.577999614197477</v>
      </c>
      <c r="AD1330">
        <f t="shared" si="379"/>
        <v>0</v>
      </c>
      <c r="AE1330">
        <f>SUM($AD$4:AD1330)/3600</f>
        <v>0.37449017824225506</v>
      </c>
    </row>
    <row r="1331" spans="1:31" x14ac:dyDescent="0.3">
      <c r="A1331" s="11" t="s">
        <v>25</v>
      </c>
      <c r="B1331" s="11">
        <v>1327</v>
      </c>
      <c r="C1331" s="11">
        <v>305</v>
      </c>
      <c r="D1331" s="3">
        <f t="shared" si="363"/>
        <v>22.444444444444443</v>
      </c>
      <c r="E1331" s="12">
        <v>80.8</v>
      </c>
      <c r="F1331" s="21">
        <f t="shared" si="364"/>
        <v>0.22222222222222143</v>
      </c>
      <c r="G1331" s="5">
        <f t="shared" si="365"/>
        <v>40.4</v>
      </c>
      <c r="H1331" s="5">
        <f t="shared" si="366"/>
        <v>215264.47832256678</v>
      </c>
      <c r="I1331">
        <f>SUM($D$4:D1331)</f>
        <v>13319.111111111111</v>
      </c>
      <c r="J1331">
        <f t="shared" si="367"/>
        <v>22.444444444445253</v>
      </c>
      <c r="K1331">
        <f>Data!$B$4*9.81*0.012</f>
        <v>166.57380000000003</v>
      </c>
      <c r="L1331" s="22">
        <f t="shared" si="368"/>
        <v>203.56843573333327</v>
      </c>
      <c r="M1331" s="22">
        <f>SUM($L$4:L1331)</f>
        <v>84844.7343830834</v>
      </c>
      <c r="N1331" s="22">
        <f t="shared" si="369"/>
        <v>84.844734383083406</v>
      </c>
      <c r="O1331">
        <f>Data!$B$4*F1331</f>
        <v>314.44444444444332</v>
      </c>
      <c r="P1331" s="23">
        <f t="shared" si="370"/>
        <v>684.58668017777666</v>
      </c>
      <c r="Q1331" s="23">
        <f>SUM($P$4:P1331)/10000</f>
        <v>33.77153657830835</v>
      </c>
      <c r="R1331" s="21">
        <f t="shared" si="371"/>
        <v>1</v>
      </c>
      <c r="S1331">
        <f t="shared" si="372"/>
        <v>15365.167710657319</v>
      </c>
      <c r="T1331">
        <f>SUM($S$4:S1331)</f>
        <v>5488433.982495755</v>
      </c>
      <c r="U1331">
        <f t="shared" si="373"/>
        <v>1.5245649951377096</v>
      </c>
      <c r="V1331" s="21">
        <f t="shared" si="374"/>
        <v>0</v>
      </c>
      <c r="W1331">
        <f t="shared" si="375"/>
        <v>0</v>
      </c>
      <c r="Y1331">
        <f>SUM($W$4:W1331)</f>
        <v>-1685205.8020901468</v>
      </c>
      <c r="Z1331">
        <f t="shared" si="380"/>
        <v>0.46811272280281857</v>
      </c>
      <c r="AA1331">
        <f t="shared" si="376"/>
        <v>15.365167710656763</v>
      </c>
      <c r="AB1331">
        <f t="shared" si="378"/>
        <v>0</v>
      </c>
      <c r="AC1331">
        <f t="shared" si="377"/>
        <v>4.3973090277777738</v>
      </c>
      <c r="AD1331">
        <f t="shared" si="379"/>
        <v>0</v>
      </c>
      <c r="AE1331">
        <f>SUM($AD$4:AD1331)/3600</f>
        <v>0.37449017824225506</v>
      </c>
    </row>
    <row r="1332" spans="1:31" x14ac:dyDescent="0.3">
      <c r="A1332" s="11" t="s">
        <v>25</v>
      </c>
      <c r="B1332" s="11">
        <v>1328</v>
      </c>
      <c r="C1332" s="11">
        <v>306</v>
      </c>
      <c r="D1332" s="3">
        <f t="shared" si="363"/>
        <v>22.5</v>
      </c>
      <c r="E1332" s="12">
        <v>81</v>
      </c>
      <c r="F1332" s="21">
        <f t="shared" si="364"/>
        <v>9.7222222222222612E-2</v>
      </c>
      <c r="G1332" s="5">
        <f t="shared" si="365"/>
        <v>40.5</v>
      </c>
      <c r="H1332" s="5">
        <f t="shared" si="366"/>
        <v>69984.422968190935</v>
      </c>
      <c r="I1332">
        <f>SUM($D$4:D1332)</f>
        <v>13341.611111111111</v>
      </c>
      <c r="J1332">
        <f t="shared" si="367"/>
        <v>22.5</v>
      </c>
      <c r="K1332">
        <f>Data!$B$4*9.81*0.012</f>
        <v>166.57380000000003</v>
      </c>
      <c r="L1332" s="22">
        <f t="shared" si="368"/>
        <v>204.57744749999998</v>
      </c>
      <c r="M1332" s="22">
        <f>SUM($L$4:L1332)</f>
        <v>85049.311830583407</v>
      </c>
      <c r="N1332" s="22">
        <f t="shared" si="369"/>
        <v>85.049311830583406</v>
      </c>
      <c r="O1332">
        <f>Data!$B$4*F1332</f>
        <v>137.569444444445</v>
      </c>
      <c r="P1332" s="23">
        <f t="shared" si="370"/>
        <v>508.72069194444498</v>
      </c>
      <c r="Q1332" s="23">
        <f>SUM($P$4:P1332)/10000</f>
        <v>33.822408647502797</v>
      </c>
      <c r="R1332" s="21">
        <f t="shared" si="371"/>
        <v>1</v>
      </c>
      <c r="S1332">
        <f t="shared" si="372"/>
        <v>11446.215568750013</v>
      </c>
      <c r="T1332">
        <f>SUM($S$4:S1332)</f>
        <v>5499880.1980645051</v>
      </c>
      <c r="U1332">
        <f t="shared" si="373"/>
        <v>1.5277444994623626</v>
      </c>
      <c r="V1332" s="21">
        <f t="shared" si="374"/>
        <v>0</v>
      </c>
      <c r="W1332">
        <f t="shared" si="375"/>
        <v>0</v>
      </c>
      <c r="Y1332">
        <f>SUM($W$4:W1332)</f>
        <v>-1685205.8020901468</v>
      </c>
      <c r="Z1332">
        <f t="shared" si="380"/>
        <v>0.46811272280281857</v>
      </c>
      <c r="AA1332">
        <f t="shared" si="376"/>
        <v>11.446215568750013</v>
      </c>
      <c r="AB1332">
        <f t="shared" si="378"/>
        <v>0</v>
      </c>
      <c r="AC1332">
        <f t="shared" si="377"/>
        <v>1.7665663580247499</v>
      </c>
      <c r="AD1332">
        <f t="shared" si="379"/>
        <v>0</v>
      </c>
      <c r="AE1332">
        <f>SUM($AD$4:AD1332)/3600</f>
        <v>0.37449017824225506</v>
      </c>
    </row>
    <row r="1333" spans="1:31" x14ac:dyDescent="0.3">
      <c r="A1333" s="11" t="s">
        <v>25</v>
      </c>
      <c r="B1333" s="11">
        <v>1329</v>
      </c>
      <c r="C1333" s="11">
        <v>307</v>
      </c>
      <c r="D1333" s="3">
        <f t="shared" si="363"/>
        <v>22.5</v>
      </c>
      <c r="E1333" s="12">
        <v>81</v>
      </c>
      <c r="F1333" s="21">
        <f t="shared" si="364"/>
        <v>2.7777777777778172E-2</v>
      </c>
      <c r="G1333" s="5">
        <f t="shared" si="365"/>
        <v>40.5</v>
      </c>
      <c r="H1333" s="5">
        <f t="shared" si="366"/>
        <v>16133.232675656114</v>
      </c>
      <c r="I1333">
        <f>SUM($D$4:D1333)</f>
        <v>13364.111111111111</v>
      </c>
      <c r="J1333">
        <f t="shared" si="367"/>
        <v>22.5</v>
      </c>
      <c r="K1333">
        <f>Data!$B$4*9.81*0.012</f>
        <v>166.57380000000003</v>
      </c>
      <c r="L1333" s="22">
        <f t="shared" si="368"/>
        <v>204.57744749999998</v>
      </c>
      <c r="M1333" s="22">
        <f>SUM($L$4:L1333)</f>
        <v>85253.889278083414</v>
      </c>
      <c r="N1333" s="22">
        <f t="shared" si="369"/>
        <v>85.25388927808342</v>
      </c>
      <c r="O1333">
        <f>Data!$B$4*F1333</f>
        <v>39.305555555556111</v>
      </c>
      <c r="P1333" s="23">
        <f t="shared" si="370"/>
        <v>410.45680305555612</v>
      </c>
      <c r="Q1333" s="23">
        <f>SUM($P$4:P1333)/10000</f>
        <v>33.863454327808348</v>
      </c>
      <c r="R1333" s="21">
        <f t="shared" si="371"/>
        <v>1</v>
      </c>
      <c r="S1333">
        <f t="shared" si="372"/>
        <v>9235.2780687500126</v>
      </c>
      <c r="T1333">
        <f>SUM($S$4:S1333)</f>
        <v>5509115.4761332553</v>
      </c>
      <c r="U1333">
        <f t="shared" si="373"/>
        <v>1.5303098544814597</v>
      </c>
      <c r="V1333" s="21">
        <f t="shared" si="374"/>
        <v>0</v>
      </c>
      <c r="W1333">
        <f t="shared" si="375"/>
        <v>0</v>
      </c>
      <c r="Y1333">
        <f>SUM($W$4:W1333)</f>
        <v>-1685205.8020901468</v>
      </c>
      <c r="Z1333">
        <f t="shared" si="380"/>
        <v>0.46811272280281857</v>
      </c>
      <c r="AA1333">
        <f t="shared" si="376"/>
        <v>9.2352780687500129</v>
      </c>
      <c r="AB1333">
        <f t="shared" si="378"/>
        <v>0</v>
      </c>
      <c r="AC1333">
        <f t="shared" si="377"/>
        <v>0</v>
      </c>
      <c r="AD1333">
        <f t="shared" si="379"/>
        <v>0</v>
      </c>
      <c r="AE1333">
        <f>SUM($AD$4:AD1333)/3600</f>
        <v>0.37449017824225506</v>
      </c>
    </row>
    <row r="1334" spans="1:31" x14ac:dyDescent="0.3">
      <c r="A1334" s="11" t="s">
        <v>25</v>
      </c>
      <c r="B1334" s="11">
        <v>1330</v>
      </c>
      <c r="C1334" s="11">
        <v>308</v>
      </c>
      <c r="D1334" s="3">
        <f t="shared" si="363"/>
        <v>22.5</v>
      </c>
      <c r="E1334" s="12">
        <v>81</v>
      </c>
      <c r="F1334" s="21">
        <f t="shared" si="364"/>
        <v>0</v>
      </c>
      <c r="G1334" s="5">
        <f t="shared" si="365"/>
        <v>40.5</v>
      </c>
      <c r="H1334" s="5">
        <f t="shared" si="366"/>
        <v>0</v>
      </c>
      <c r="I1334">
        <f>SUM($D$4:D1334)</f>
        <v>13386.611111111111</v>
      </c>
      <c r="J1334">
        <f t="shared" si="367"/>
        <v>22.5</v>
      </c>
      <c r="K1334">
        <f>Data!$B$4*9.81*0.012</f>
        <v>166.57380000000003</v>
      </c>
      <c r="L1334" s="22">
        <f t="shared" si="368"/>
        <v>204.57744749999998</v>
      </c>
      <c r="M1334" s="22">
        <f>SUM($L$4:L1334)</f>
        <v>85458.466725583421</v>
      </c>
      <c r="N1334" s="22">
        <f t="shared" si="369"/>
        <v>85.45846672558342</v>
      </c>
      <c r="O1334">
        <f>Data!$B$4*F1334</f>
        <v>0</v>
      </c>
      <c r="P1334" s="23">
        <f t="shared" si="370"/>
        <v>371.15124750000001</v>
      </c>
      <c r="Q1334" s="23">
        <f>SUM($P$4:P1334)/10000</f>
        <v>33.900569452558351</v>
      </c>
      <c r="R1334" s="21">
        <f t="shared" si="371"/>
        <v>0</v>
      </c>
      <c r="S1334">
        <f t="shared" si="372"/>
        <v>0</v>
      </c>
      <c r="T1334">
        <f>SUM($S$4:S1334)</f>
        <v>5509115.4761332553</v>
      </c>
      <c r="U1334">
        <f t="shared" si="373"/>
        <v>1.5303098544814597</v>
      </c>
      <c r="V1334" s="21">
        <f t="shared" si="374"/>
        <v>0</v>
      </c>
      <c r="W1334">
        <f t="shared" si="375"/>
        <v>0</v>
      </c>
      <c r="Y1334">
        <f>SUM($W$4:W1334)</f>
        <v>-1685205.8020901468</v>
      </c>
      <c r="Z1334">
        <f t="shared" si="380"/>
        <v>0.46811272280281857</v>
      </c>
      <c r="AA1334">
        <f t="shared" si="376"/>
        <v>8.3509030687500001</v>
      </c>
      <c r="AB1334">
        <f t="shared" si="378"/>
        <v>0</v>
      </c>
      <c r="AC1334">
        <f t="shared" si="377"/>
        <v>0</v>
      </c>
      <c r="AD1334">
        <f t="shared" si="379"/>
        <v>0</v>
      </c>
      <c r="AE1334">
        <f>SUM($AD$4:AD1334)/3600</f>
        <v>0.37449017824225506</v>
      </c>
    </row>
    <row r="1335" spans="1:31" x14ac:dyDescent="0.3">
      <c r="A1335" s="11" t="s">
        <v>25</v>
      </c>
      <c r="B1335" s="11">
        <v>1331</v>
      </c>
      <c r="C1335" s="11">
        <v>309</v>
      </c>
      <c r="D1335" s="3">
        <f t="shared" si="363"/>
        <v>22.5</v>
      </c>
      <c r="E1335" s="12">
        <v>81</v>
      </c>
      <c r="F1335" s="21">
        <f t="shared" si="364"/>
        <v>0</v>
      </c>
      <c r="G1335" s="5">
        <f t="shared" si="365"/>
        <v>40.5</v>
      </c>
      <c r="H1335" s="5">
        <f t="shared" si="366"/>
        <v>0</v>
      </c>
      <c r="I1335">
        <f>SUM($D$4:D1335)</f>
        <v>13409.111111111111</v>
      </c>
      <c r="J1335">
        <f t="shared" si="367"/>
        <v>22.5</v>
      </c>
      <c r="K1335">
        <f>Data!$B$4*9.81*0.012</f>
        <v>166.57380000000003</v>
      </c>
      <c r="L1335" s="22">
        <f t="shared" si="368"/>
        <v>204.57744749999998</v>
      </c>
      <c r="M1335" s="22">
        <f>SUM($L$4:L1335)</f>
        <v>85663.044173083428</v>
      </c>
      <c r="N1335" s="22">
        <f t="shared" si="369"/>
        <v>85.663044173083435</v>
      </c>
      <c r="O1335">
        <f>Data!$B$4*F1335</f>
        <v>0</v>
      </c>
      <c r="P1335" s="23">
        <f t="shared" si="370"/>
        <v>371.15124750000001</v>
      </c>
      <c r="Q1335" s="23">
        <f>SUM($P$4:P1335)/10000</f>
        <v>33.937684577308346</v>
      </c>
      <c r="R1335" s="21">
        <f t="shared" si="371"/>
        <v>0</v>
      </c>
      <c r="S1335">
        <f t="shared" si="372"/>
        <v>0</v>
      </c>
      <c r="T1335">
        <f>SUM($S$4:S1335)</f>
        <v>5509115.4761332553</v>
      </c>
      <c r="U1335">
        <f t="shared" si="373"/>
        <v>1.5303098544814597</v>
      </c>
      <c r="V1335" s="21">
        <f t="shared" si="374"/>
        <v>0</v>
      </c>
      <c r="W1335">
        <f t="shared" si="375"/>
        <v>0</v>
      </c>
      <c r="Y1335">
        <f>SUM($W$4:W1335)</f>
        <v>-1685205.8020901468</v>
      </c>
      <c r="Z1335">
        <f t="shared" si="380"/>
        <v>0.46811272280281857</v>
      </c>
      <c r="AA1335">
        <f t="shared" si="376"/>
        <v>8.3509030687500001</v>
      </c>
      <c r="AB1335">
        <f t="shared" si="378"/>
        <v>0</v>
      </c>
      <c r="AC1335">
        <f t="shared" si="377"/>
        <v>0</v>
      </c>
      <c r="AD1335">
        <f t="shared" si="379"/>
        <v>0</v>
      </c>
      <c r="AE1335">
        <f>SUM($AD$4:AD1335)/3600</f>
        <v>0.37449017824225506</v>
      </c>
    </row>
    <row r="1336" spans="1:31" x14ac:dyDescent="0.3">
      <c r="A1336" s="11" t="s">
        <v>25</v>
      </c>
      <c r="B1336" s="11">
        <v>1332</v>
      </c>
      <c r="C1336" s="11">
        <v>310</v>
      </c>
      <c r="D1336" s="3">
        <f t="shared" si="363"/>
        <v>22.5</v>
      </c>
      <c r="E1336" s="12">
        <v>81</v>
      </c>
      <c r="F1336" s="21">
        <f t="shared" si="364"/>
        <v>0</v>
      </c>
      <c r="G1336" s="5">
        <f t="shared" si="365"/>
        <v>40.5</v>
      </c>
      <c r="H1336" s="5">
        <f t="shared" si="366"/>
        <v>0</v>
      </c>
      <c r="I1336">
        <f>SUM($D$4:D1336)</f>
        <v>13431.611111111111</v>
      </c>
      <c r="J1336">
        <f t="shared" si="367"/>
        <v>22.5</v>
      </c>
      <c r="K1336">
        <f>Data!$B$4*9.81*0.012</f>
        <v>166.57380000000003</v>
      </c>
      <c r="L1336" s="22">
        <f t="shared" si="368"/>
        <v>204.57744749999998</v>
      </c>
      <c r="M1336" s="22">
        <f>SUM($L$4:L1336)</f>
        <v>85867.621620583435</v>
      </c>
      <c r="N1336" s="22">
        <f t="shared" si="369"/>
        <v>85.867621620583435</v>
      </c>
      <c r="O1336">
        <f>Data!$B$4*F1336</f>
        <v>0</v>
      </c>
      <c r="P1336" s="23">
        <f t="shared" si="370"/>
        <v>371.15124750000001</v>
      </c>
      <c r="Q1336" s="23">
        <f>SUM($P$4:P1336)/10000</f>
        <v>33.974799702058341</v>
      </c>
      <c r="R1336" s="21">
        <f t="shared" si="371"/>
        <v>0</v>
      </c>
      <c r="S1336">
        <f t="shared" si="372"/>
        <v>0</v>
      </c>
      <c r="T1336">
        <f>SUM($S$4:S1336)</f>
        <v>5509115.4761332553</v>
      </c>
      <c r="U1336">
        <f t="shared" si="373"/>
        <v>1.5303098544814597</v>
      </c>
      <c r="V1336" s="21">
        <f t="shared" si="374"/>
        <v>0</v>
      </c>
      <c r="W1336">
        <f t="shared" si="375"/>
        <v>0</v>
      </c>
      <c r="Y1336">
        <f>SUM($W$4:W1336)</f>
        <v>-1685205.8020901468</v>
      </c>
      <c r="Z1336">
        <f t="shared" si="380"/>
        <v>0.46811272280281857</v>
      </c>
      <c r="AA1336">
        <f t="shared" si="376"/>
        <v>8.3509030687500001</v>
      </c>
      <c r="AB1336">
        <f t="shared" si="378"/>
        <v>0</v>
      </c>
      <c r="AC1336">
        <f t="shared" si="377"/>
        <v>0</v>
      </c>
      <c r="AD1336">
        <f t="shared" si="379"/>
        <v>0</v>
      </c>
      <c r="AE1336">
        <f>SUM($AD$4:AD1336)/3600</f>
        <v>0.37449017824225506</v>
      </c>
    </row>
    <row r="1337" spans="1:31" x14ac:dyDescent="0.3">
      <c r="A1337" s="11" t="s">
        <v>25</v>
      </c>
      <c r="B1337" s="11">
        <v>1333</v>
      </c>
      <c r="C1337" s="11">
        <v>311</v>
      </c>
      <c r="D1337" s="3">
        <f t="shared" si="363"/>
        <v>22.472222222222225</v>
      </c>
      <c r="E1337" s="12">
        <v>80.900000000000006</v>
      </c>
      <c r="F1337" s="21">
        <f t="shared" si="364"/>
        <v>-1.3888888888888099E-2</v>
      </c>
      <c r="G1337" s="5">
        <f t="shared" si="365"/>
        <v>40.450000000000003</v>
      </c>
      <c r="H1337" s="5">
        <f t="shared" si="366"/>
        <v>-6898.0002447667994</v>
      </c>
      <c r="I1337">
        <f>SUM($D$4:D1337)</f>
        <v>13454.083333333334</v>
      </c>
      <c r="J1337">
        <f t="shared" si="367"/>
        <v>22.472222222222626</v>
      </c>
      <c r="K1337">
        <f>Data!$B$4*9.81*0.012</f>
        <v>166.57380000000003</v>
      </c>
      <c r="L1337" s="22">
        <f t="shared" si="368"/>
        <v>204.07262980833335</v>
      </c>
      <c r="M1337" s="22">
        <f>SUM($L$4:L1337)</f>
        <v>86071.694250391767</v>
      </c>
      <c r="N1337" s="22">
        <f t="shared" si="369"/>
        <v>86.071694250391772</v>
      </c>
      <c r="O1337">
        <f>Data!$B$4*F1337</f>
        <v>-19.652777777776659</v>
      </c>
      <c r="P1337" s="23">
        <f t="shared" si="370"/>
        <v>350.99365203055675</v>
      </c>
      <c r="Q1337" s="23">
        <f>SUM($P$4:P1337)/10000</f>
        <v>34.009899067261394</v>
      </c>
      <c r="R1337" s="21">
        <f t="shared" si="371"/>
        <v>0</v>
      </c>
      <c r="S1337">
        <f t="shared" si="372"/>
        <v>0</v>
      </c>
      <c r="T1337">
        <f>SUM($S$4:S1337)</f>
        <v>5509115.4761332553</v>
      </c>
      <c r="U1337">
        <f t="shared" si="373"/>
        <v>1.5303098544814597</v>
      </c>
      <c r="V1337" s="21">
        <f t="shared" si="374"/>
        <v>0</v>
      </c>
      <c r="W1337">
        <f t="shared" si="375"/>
        <v>0</v>
      </c>
      <c r="Y1337">
        <f>SUM($W$4:W1337)</f>
        <v>-1685205.8020901468</v>
      </c>
      <c r="Z1337">
        <f t="shared" si="380"/>
        <v>0.46811272280281857</v>
      </c>
      <c r="AA1337">
        <f t="shared" si="376"/>
        <v>7.8876073470200128</v>
      </c>
      <c r="AB1337">
        <f t="shared" si="378"/>
        <v>0</v>
      </c>
      <c r="AC1337">
        <f t="shared" si="377"/>
        <v>-0.88382908950608696</v>
      </c>
      <c r="AD1337">
        <f t="shared" si="379"/>
        <v>0</v>
      </c>
      <c r="AE1337">
        <f>SUM($AD$4:AD1337)/3600</f>
        <v>0.37449017824225506</v>
      </c>
    </row>
    <row r="1338" spans="1:31" x14ac:dyDescent="0.3">
      <c r="A1338" s="11" t="s">
        <v>25</v>
      </c>
      <c r="B1338" s="11">
        <v>1334</v>
      </c>
      <c r="C1338" s="11">
        <v>312</v>
      </c>
      <c r="D1338" s="3">
        <f t="shared" si="363"/>
        <v>22.388888888888886</v>
      </c>
      <c r="E1338" s="12">
        <v>80.599999999999994</v>
      </c>
      <c r="F1338" s="21">
        <f t="shared" si="364"/>
        <v>-5.5555555555556344E-2</v>
      </c>
      <c r="G1338" s="5">
        <f t="shared" si="365"/>
        <v>40.299999999999997</v>
      </c>
      <c r="H1338" s="5">
        <f t="shared" si="366"/>
        <v>-22838.462186719367</v>
      </c>
      <c r="I1338">
        <f>SUM($D$4:D1338)</f>
        <v>13476.472222222223</v>
      </c>
      <c r="J1338">
        <f t="shared" si="367"/>
        <v>22.388888888888687</v>
      </c>
      <c r="K1338">
        <f>Data!$B$4*9.81*0.012</f>
        <v>166.57380000000003</v>
      </c>
      <c r="L1338" s="22">
        <f t="shared" si="368"/>
        <v>202.56191843333323</v>
      </c>
      <c r="M1338" s="22">
        <f>SUM($L$4:L1338)</f>
        <v>86274.256168825101</v>
      </c>
      <c r="N1338" s="22">
        <f t="shared" si="369"/>
        <v>86.274256168825104</v>
      </c>
      <c r="O1338">
        <f>Data!$B$4*F1338</f>
        <v>-78.611111111112223</v>
      </c>
      <c r="P1338" s="23">
        <f t="shared" si="370"/>
        <v>290.52460732222107</v>
      </c>
      <c r="Q1338" s="23">
        <f>SUM($P$4:P1338)/10000</f>
        <v>34.038951527993618</v>
      </c>
      <c r="R1338" s="21">
        <f t="shared" si="371"/>
        <v>0</v>
      </c>
      <c r="S1338">
        <f t="shared" si="372"/>
        <v>0</v>
      </c>
      <c r="T1338">
        <f>SUM($S$4:S1338)</f>
        <v>5509115.4761332553</v>
      </c>
      <c r="U1338">
        <f t="shared" si="373"/>
        <v>1.5303098544814597</v>
      </c>
      <c r="V1338" s="21">
        <f t="shared" si="374"/>
        <v>0</v>
      </c>
      <c r="W1338">
        <f t="shared" si="375"/>
        <v>0</v>
      </c>
      <c r="Y1338">
        <f>SUM($W$4:W1338)</f>
        <v>-1685205.8020901468</v>
      </c>
      <c r="Z1338">
        <f t="shared" si="380"/>
        <v>0.46811272280281857</v>
      </c>
      <c r="AA1338">
        <f t="shared" si="376"/>
        <v>6.504523152825282</v>
      </c>
      <c r="AB1338">
        <f t="shared" si="378"/>
        <v>0</v>
      </c>
      <c r="AC1338">
        <f t="shared" si="377"/>
        <v>-2.6449363425927923</v>
      </c>
      <c r="AD1338">
        <f t="shared" si="379"/>
        <v>0</v>
      </c>
      <c r="AE1338">
        <f>SUM($AD$4:AD1338)/3600</f>
        <v>0.37449017824225506</v>
      </c>
    </row>
    <row r="1339" spans="1:31" x14ac:dyDescent="0.3">
      <c r="A1339" s="11" t="s">
        <v>25</v>
      </c>
      <c r="B1339" s="11">
        <v>1335</v>
      </c>
      <c r="C1339" s="11">
        <v>313</v>
      </c>
      <c r="D1339" s="3">
        <f t="shared" si="363"/>
        <v>22.305555555555554</v>
      </c>
      <c r="E1339" s="12">
        <v>80.3</v>
      </c>
      <c r="F1339" s="21">
        <f t="shared" si="364"/>
        <v>-8.3333333333334522E-2</v>
      </c>
      <c r="G1339" s="5">
        <f t="shared" si="365"/>
        <v>40.15</v>
      </c>
      <c r="H1339" s="5">
        <f t="shared" si="366"/>
        <v>-29445.436951038413</v>
      </c>
      <c r="I1339">
        <f>SUM($D$4:D1339)</f>
        <v>13498.777777777777</v>
      </c>
      <c r="J1339">
        <f t="shared" si="367"/>
        <v>22.305555555554747</v>
      </c>
      <c r="K1339">
        <f>Data!$B$4*9.81*0.012</f>
        <v>166.57380000000003</v>
      </c>
      <c r="L1339" s="22">
        <f t="shared" si="368"/>
        <v>201.05681960833329</v>
      </c>
      <c r="M1339" s="22">
        <f>SUM($L$4:L1339)</f>
        <v>86475.312988433434</v>
      </c>
      <c r="N1339" s="22">
        <f t="shared" si="369"/>
        <v>86.47531298843343</v>
      </c>
      <c r="O1339">
        <f>Data!$B$4*F1339</f>
        <v>-117.91666666666835</v>
      </c>
      <c r="P1339" s="23">
        <f t="shared" si="370"/>
        <v>249.71395294166496</v>
      </c>
      <c r="Q1339" s="23">
        <f>SUM($P$4:P1339)/10000</f>
        <v>34.063922923287784</v>
      </c>
      <c r="R1339" s="21">
        <f t="shared" si="371"/>
        <v>0</v>
      </c>
      <c r="S1339">
        <f t="shared" si="372"/>
        <v>0</v>
      </c>
      <c r="T1339">
        <f>SUM($S$4:S1339)</f>
        <v>5509115.4761332553</v>
      </c>
      <c r="U1339">
        <f t="shared" si="373"/>
        <v>1.5303098544814597</v>
      </c>
      <c r="V1339" s="21">
        <f t="shared" si="374"/>
        <v>0</v>
      </c>
      <c r="W1339">
        <f t="shared" si="375"/>
        <v>0</v>
      </c>
      <c r="Y1339">
        <f>SUM($W$4:W1339)</f>
        <v>-1685205.8020901468</v>
      </c>
      <c r="Z1339">
        <f t="shared" si="380"/>
        <v>0.46811272280281857</v>
      </c>
      <c r="AA1339">
        <f t="shared" si="376"/>
        <v>5.570008450337693</v>
      </c>
      <c r="AB1339">
        <f t="shared" si="378"/>
        <v>0</v>
      </c>
      <c r="AC1339">
        <f t="shared" si="377"/>
        <v>-2.6351099537036444</v>
      </c>
      <c r="AD1339">
        <f t="shared" si="379"/>
        <v>0</v>
      </c>
      <c r="AE1339">
        <f>SUM($AD$4:AD1339)/3600</f>
        <v>0.37449017824225506</v>
      </c>
    </row>
    <row r="1340" spans="1:31" x14ac:dyDescent="0.3">
      <c r="A1340" s="11" t="s">
        <v>25</v>
      </c>
      <c r="B1340" s="11">
        <v>1336</v>
      </c>
      <c r="C1340" s="11">
        <v>314</v>
      </c>
      <c r="D1340" s="3">
        <f t="shared" si="363"/>
        <v>22.222222222222221</v>
      </c>
      <c r="E1340" s="12">
        <v>80</v>
      </c>
      <c r="F1340" s="21">
        <f t="shared" si="364"/>
        <v>-8.3333333333332538E-2</v>
      </c>
      <c r="G1340" s="5">
        <f t="shared" si="365"/>
        <v>40</v>
      </c>
      <c r="H1340" s="5">
        <f t="shared" si="366"/>
        <v>-29268.622527777625</v>
      </c>
      <c r="I1340">
        <f>SUM($D$4:D1340)</f>
        <v>13521</v>
      </c>
      <c r="J1340">
        <f t="shared" si="367"/>
        <v>22.222222222222626</v>
      </c>
      <c r="K1340">
        <f>Data!$B$4*9.81*0.012</f>
        <v>166.57380000000003</v>
      </c>
      <c r="L1340" s="22">
        <f t="shared" si="368"/>
        <v>199.5573333333333</v>
      </c>
      <c r="M1340" s="22">
        <f>SUM($L$4:L1340)</f>
        <v>86674.870321766764</v>
      </c>
      <c r="N1340" s="22">
        <f t="shared" si="369"/>
        <v>86.674870321766761</v>
      </c>
      <c r="O1340">
        <f>Data!$B$4*F1340</f>
        <v>-117.91666666666553</v>
      </c>
      <c r="P1340" s="23">
        <f t="shared" si="370"/>
        <v>248.21446666666776</v>
      </c>
      <c r="Q1340" s="23">
        <f>SUM($P$4:P1340)/10000</f>
        <v>34.088744369954455</v>
      </c>
      <c r="R1340" s="21">
        <f t="shared" si="371"/>
        <v>0</v>
      </c>
      <c r="S1340">
        <f t="shared" si="372"/>
        <v>0</v>
      </c>
      <c r="T1340">
        <f>SUM($S$4:S1340)</f>
        <v>5509115.4761332553</v>
      </c>
      <c r="U1340">
        <f t="shared" si="373"/>
        <v>1.5303098544814597</v>
      </c>
      <c r="V1340" s="21">
        <f t="shared" si="374"/>
        <v>0</v>
      </c>
      <c r="W1340">
        <f t="shared" si="375"/>
        <v>0</v>
      </c>
      <c r="Y1340">
        <f>SUM($W$4:W1340)</f>
        <v>-1685205.8020901468</v>
      </c>
      <c r="Z1340">
        <f t="shared" si="380"/>
        <v>0.46811272280281857</v>
      </c>
      <c r="AA1340">
        <f t="shared" si="376"/>
        <v>5.5158770370370611</v>
      </c>
      <c r="AB1340">
        <f t="shared" si="378"/>
        <v>0</v>
      </c>
      <c r="AC1340">
        <f t="shared" si="377"/>
        <v>-2.6252835648147776</v>
      </c>
      <c r="AD1340">
        <f t="shared" si="379"/>
        <v>0</v>
      </c>
      <c r="AE1340">
        <f>SUM($AD$4:AD1340)/3600</f>
        <v>0.37449017824225506</v>
      </c>
    </row>
    <row r="1341" spans="1:31" x14ac:dyDescent="0.3">
      <c r="A1341" s="11" t="s">
        <v>25</v>
      </c>
      <c r="B1341" s="11">
        <v>1337</v>
      </c>
      <c r="C1341" s="11">
        <v>315</v>
      </c>
      <c r="D1341" s="3">
        <f t="shared" si="363"/>
        <v>22.194444444444446</v>
      </c>
      <c r="E1341" s="12">
        <v>79.900000000000006</v>
      </c>
      <c r="F1341" s="21">
        <f t="shared" si="364"/>
        <v>-5.5555555555554373E-2</v>
      </c>
      <c r="G1341" s="5">
        <f t="shared" si="365"/>
        <v>39.950000000000003</v>
      </c>
      <c r="H1341" s="5">
        <f t="shared" si="366"/>
        <v>-22563.074365920176</v>
      </c>
      <c r="I1341">
        <f>SUM($D$4:D1341)</f>
        <v>13543.194444444445</v>
      </c>
      <c r="J1341">
        <f t="shared" si="367"/>
        <v>22.194444444445253</v>
      </c>
      <c r="K1341">
        <f>Data!$B$4*9.81*0.012</f>
        <v>166.57380000000003</v>
      </c>
      <c r="L1341" s="22">
        <f t="shared" si="368"/>
        <v>199.05875180833334</v>
      </c>
      <c r="M1341" s="22">
        <f>SUM($L$4:L1341)</f>
        <v>86873.929073575098</v>
      </c>
      <c r="N1341" s="22">
        <f t="shared" si="369"/>
        <v>86.873929073575098</v>
      </c>
      <c r="O1341">
        <f>Data!$B$4*F1341</f>
        <v>-78.611111111109437</v>
      </c>
      <c r="P1341" s="23">
        <f t="shared" si="370"/>
        <v>287.02144069722391</v>
      </c>
      <c r="Q1341" s="23">
        <f>SUM($P$4:P1341)/10000</f>
        <v>34.117446514024181</v>
      </c>
      <c r="R1341" s="21">
        <f t="shared" si="371"/>
        <v>0</v>
      </c>
      <c r="S1341">
        <f t="shared" si="372"/>
        <v>0</v>
      </c>
      <c r="T1341">
        <f>SUM($S$4:S1341)</f>
        <v>5509115.4761332553</v>
      </c>
      <c r="U1341">
        <f t="shared" si="373"/>
        <v>1.5303098544814597</v>
      </c>
      <c r="V1341" s="21">
        <f t="shared" si="374"/>
        <v>0</v>
      </c>
      <c r="W1341">
        <f t="shared" si="375"/>
        <v>0</v>
      </c>
      <c r="Y1341">
        <f>SUM($W$4:W1341)</f>
        <v>-1685205.8020901468</v>
      </c>
      <c r="Z1341">
        <f t="shared" si="380"/>
        <v>0.46811272280281857</v>
      </c>
      <c r="AA1341">
        <f t="shared" si="376"/>
        <v>6.3702814199189426</v>
      </c>
      <c r="AB1341">
        <f t="shared" si="378"/>
        <v>0</v>
      </c>
      <c r="AC1341">
        <f t="shared" si="377"/>
        <v>-0.87291087962955516</v>
      </c>
      <c r="AD1341">
        <f t="shared" si="379"/>
        <v>0</v>
      </c>
      <c r="AE1341">
        <f>SUM($AD$4:AD1341)/3600</f>
        <v>0.37449017824225506</v>
      </c>
    </row>
    <row r="1342" spans="1:31" x14ac:dyDescent="0.3">
      <c r="A1342" s="11" t="s">
        <v>25</v>
      </c>
      <c r="B1342" s="11">
        <v>1338</v>
      </c>
      <c r="C1342" s="11">
        <v>316</v>
      </c>
      <c r="D1342" s="3">
        <f t="shared" si="363"/>
        <v>22.166666666666664</v>
      </c>
      <c r="E1342" s="12">
        <v>79.8</v>
      </c>
      <c r="F1342" s="21">
        <f t="shared" si="364"/>
        <v>-2.7777777777778172E-2</v>
      </c>
      <c r="G1342" s="5">
        <f t="shared" si="365"/>
        <v>39.9</v>
      </c>
      <c r="H1342" s="5">
        <f t="shared" si="366"/>
        <v>-12806.89136826096</v>
      </c>
      <c r="I1342">
        <f>SUM($D$4:D1342)</f>
        <v>13565.361111111111</v>
      </c>
      <c r="J1342">
        <f t="shared" si="367"/>
        <v>22.16666666666606</v>
      </c>
      <c r="K1342">
        <f>Data!$B$4*9.81*0.012</f>
        <v>166.57380000000003</v>
      </c>
      <c r="L1342" s="22">
        <f t="shared" si="368"/>
        <v>198.56079389999994</v>
      </c>
      <c r="M1342" s="22">
        <f>SUM($L$4:L1342)</f>
        <v>87072.489867475102</v>
      </c>
      <c r="N1342" s="22">
        <f t="shared" si="369"/>
        <v>87.072489867475099</v>
      </c>
      <c r="O1342">
        <f>Data!$B$4*F1342</f>
        <v>-39.305555555556111</v>
      </c>
      <c r="P1342" s="23">
        <f t="shared" si="370"/>
        <v>325.82903834444386</v>
      </c>
      <c r="Q1342" s="23">
        <f>SUM($P$4:P1342)/10000</f>
        <v>34.150029417858619</v>
      </c>
      <c r="R1342" s="21">
        <f t="shared" si="371"/>
        <v>0</v>
      </c>
      <c r="S1342">
        <f t="shared" si="372"/>
        <v>0</v>
      </c>
      <c r="T1342">
        <f>SUM($S$4:S1342)</f>
        <v>5509115.4761332553</v>
      </c>
      <c r="U1342">
        <f t="shared" si="373"/>
        <v>1.5303098544814597</v>
      </c>
      <c r="V1342" s="21">
        <f t="shared" si="374"/>
        <v>0</v>
      </c>
      <c r="W1342">
        <f t="shared" si="375"/>
        <v>0</v>
      </c>
      <c r="Y1342">
        <f>SUM($W$4:W1342)</f>
        <v>-1685205.8020901468</v>
      </c>
      <c r="Z1342">
        <f t="shared" si="380"/>
        <v>0.46811272280281857</v>
      </c>
      <c r="AA1342">
        <f t="shared" si="376"/>
        <v>7.2225436833018382</v>
      </c>
      <c r="AB1342">
        <f t="shared" si="378"/>
        <v>0</v>
      </c>
      <c r="AC1342">
        <f t="shared" si="377"/>
        <v>-0.87181905864209097</v>
      </c>
      <c r="AD1342">
        <f t="shared" si="379"/>
        <v>0</v>
      </c>
      <c r="AE1342">
        <f>SUM($AD$4:AD1342)/3600</f>
        <v>0.37449017824225506</v>
      </c>
    </row>
    <row r="1343" spans="1:31" x14ac:dyDescent="0.3">
      <c r="A1343" s="11" t="s">
        <v>25</v>
      </c>
      <c r="B1343" s="11">
        <v>1339</v>
      </c>
      <c r="C1343" s="11">
        <v>317</v>
      </c>
      <c r="D1343" s="3">
        <f t="shared" si="363"/>
        <v>22.166666666666664</v>
      </c>
      <c r="E1343" s="12">
        <v>79.8</v>
      </c>
      <c r="F1343" s="21">
        <f t="shared" si="364"/>
        <v>-1.3888888888890073E-2</v>
      </c>
      <c r="G1343" s="5">
        <f t="shared" si="365"/>
        <v>39.9</v>
      </c>
      <c r="H1343" s="5">
        <f t="shared" si="366"/>
        <v>-6789.6773585136616</v>
      </c>
      <c r="I1343">
        <f>SUM($D$4:D1343)</f>
        <v>13587.527777777777</v>
      </c>
      <c r="J1343">
        <f t="shared" si="367"/>
        <v>22.16666666666606</v>
      </c>
      <c r="K1343">
        <f>Data!$B$4*9.81*0.012</f>
        <v>166.57380000000003</v>
      </c>
      <c r="L1343" s="22">
        <f t="shared" si="368"/>
        <v>198.56079389999994</v>
      </c>
      <c r="M1343" s="22">
        <f>SUM($L$4:L1343)</f>
        <v>87271.050661375106</v>
      </c>
      <c r="N1343" s="22">
        <f t="shared" si="369"/>
        <v>87.271050661375099</v>
      </c>
      <c r="O1343">
        <f>Data!$B$4*F1343</f>
        <v>-19.652777777779452</v>
      </c>
      <c r="P1343" s="23">
        <f t="shared" si="370"/>
        <v>345.48181612222049</v>
      </c>
      <c r="Q1343" s="23">
        <f>SUM($P$4:P1343)/10000</f>
        <v>34.184577599470842</v>
      </c>
      <c r="R1343" s="21">
        <f t="shared" si="371"/>
        <v>0</v>
      </c>
      <c r="S1343">
        <f t="shared" si="372"/>
        <v>0</v>
      </c>
      <c r="T1343">
        <f>SUM($S$4:S1343)</f>
        <v>5509115.4761332553</v>
      </c>
      <c r="U1343">
        <f t="shared" si="373"/>
        <v>1.5303098544814597</v>
      </c>
      <c r="V1343" s="21">
        <f t="shared" si="374"/>
        <v>0</v>
      </c>
      <c r="W1343">
        <f t="shared" si="375"/>
        <v>0</v>
      </c>
      <c r="Y1343">
        <f>SUM($W$4:W1343)</f>
        <v>-1685205.8020901468</v>
      </c>
      <c r="Z1343">
        <f t="shared" si="380"/>
        <v>0.46811272280281857</v>
      </c>
      <c r="AA1343">
        <f t="shared" si="376"/>
        <v>7.6581802573758866</v>
      </c>
      <c r="AB1343">
        <f t="shared" si="378"/>
        <v>0</v>
      </c>
      <c r="AC1343">
        <f t="shared" si="377"/>
        <v>0</v>
      </c>
      <c r="AD1343">
        <f t="shared" si="379"/>
        <v>0</v>
      </c>
      <c r="AE1343">
        <f>SUM($AD$4:AD1343)/3600</f>
        <v>0.37449017824225506</v>
      </c>
    </row>
    <row r="1344" spans="1:31" x14ac:dyDescent="0.3">
      <c r="A1344" s="11" t="s">
        <v>25</v>
      </c>
      <c r="B1344" s="11">
        <v>1340</v>
      </c>
      <c r="C1344" s="11">
        <v>318</v>
      </c>
      <c r="D1344" s="3">
        <f t="shared" si="363"/>
        <v>22.166666666666664</v>
      </c>
      <c r="E1344" s="12">
        <v>79.8</v>
      </c>
      <c r="F1344" s="21">
        <f t="shared" si="364"/>
        <v>0</v>
      </c>
      <c r="G1344" s="5">
        <f t="shared" si="365"/>
        <v>39.9</v>
      </c>
      <c r="H1344" s="5">
        <f t="shared" si="366"/>
        <v>0</v>
      </c>
      <c r="I1344">
        <f>SUM($D$4:D1344)</f>
        <v>13609.694444444443</v>
      </c>
      <c r="J1344">
        <f t="shared" si="367"/>
        <v>22.16666666666606</v>
      </c>
      <c r="K1344">
        <f>Data!$B$4*9.81*0.012</f>
        <v>166.57380000000003</v>
      </c>
      <c r="L1344" s="22">
        <f t="shared" si="368"/>
        <v>198.56079389999994</v>
      </c>
      <c r="M1344" s="22">
        <f>SUM($L$4:L1344)</f>
        <v>87469.61145527511</v>
      </c>
      <c r="N1344" s="22">
        <f t="shared" si="369"/>
        <v>87.469611455275114</v>
      </c>
      <c r="O1344">
        <f>Data!$B$4*F1344</f>
        <v>0</v>
      </c>
      <c r="P1344" s="23">
        <f t="shared" si="370"/>
        <v>365.13459389999997</v>
      </c>
      <c r="Q1344" s="23">
        <f>SUM($P$4:P1344)/10000</f>
        <v>34.221091058860843</v>
      </c>
      <c r="R1344" s="21">
        <f t="shared" si="371"/>
        <v>0</v>
      </c>
      <c r="S1344">
        <f t="shared" si="372"/>
        <v>0</v>
      </c>
      <c r="T1344">
        <f>SUM($S$4:S1344)</f>
        <v>5509115.4761332553</v>
      </c>
      <c r="U1344">
        <f t="shared" si="373"/>
        <v>1.5303098544814597</v>
      </c>
      <c r="V1344" s="21">
        <f t="shared" si="374"/>
        <v>0</v>
      </c>
      <c r="W1344">
        <f t="shared" si="375"/>
        <v>0</v>
      </c>
      <c r="Y1344">
        <f>SUM($W$4:W1344)</f>
        <v>-1685205.8020901468</v>
      </c>
      <c r="Z1344">
        <f t="shared" si="380"/>
        <v>0.46811272280281857</v>
      </c>
      <c r="AA1344">
        <f t="shared" si="376"/>
        <v>8.0938168314499972</v>
      </c>
      <c r="AB1344">
        <f t="shared" si="378"/>
        <v>0</v>
      </c>
      <c r="AC1344">
        <f t="shared" si="377"/>
        <v>0</v>
      </c>
      <c r="AD1344">
        <f t="shared" si="379"/>
        <v>0</v>
      </c>
      <c r="AE1344">
        <f>SUM($AD$4:AD1344)/3600</f>
        <v>0.37449017824225506</v>
      </c>
    </row>
    <row r="1345" spans="1:31" x14ac:dyDescent="0.3">
      <c r="A1345" s="11" t="s">
        <v>25</v>
      </c>
      <c r="B1345" s="11">
        <v>1341</v>
      </c>
      <c r="C1345" s="11">
        <v>319</v>
      </c>
      <c r="D1345" s="3">
        <f t="shared" si="363"/>
        <v>22.194444444444446</v>
      </c>
      <c r="E1345" s="12">
        <v>79.900000000000006</v>
      </c>
      <c r="F1345" s="21">
        <f t="shared" si="364"/>
        <v>1.3888888888890073E-2</v>
      </c>
      <c r="G1345" s="5">
        <f t="shared" si="365"/>
        <v>39.950000000000003</v>
      </c>
      <c r="H1345" s="5">
        <f t="shared" si="366"/>
        <v>7571.9269633943904</v>
      </c>
      <c r="I1345">
        <f>SUM($D$4:D1345)</f>
        <v>13631.888888888889</v>
      </c>
      <c r="J1345">
        <f t="shared" si="367"/>
        <v>22.194444444445253</v>
      </c>
      <c r="K1345">
        <f>Data!$B$4*9.81*0.012</f>
        <v>166.57380000000003</v>
      </c>
      <c r="L1345" s="22">
        <f t="shared" si="368"/>
        <v>199.05875180833334</v>
      </c>
      <c r="M1345" s="22">
        <f>SUM($L$4:L1345)</f>
        <v>87668.670207083444</v>
      </c>
      <c r="N1345" s="22">
        <f t="shared" si="369"/>
        <v>87.668670207083437</v>
      </c>
      <c r="O1345">
        <f>Data!$B$4*F1345</f>
        <v>19.652777777779452</v>
      </c>
      <c r="P1345" s="23">
        <f t="shared" si="370"/>
        <v>385.28532958611282</v>
      </c>
      <c r="Q1345" s="23">
        <f>SUM($P$4:P1345)/10000</f>
        <v>34.259619591819451</v>
      </c>
      <c r="R1345" s="21">
        <f t="shared" si="371"/>
        <v>1</v>
      </c>
      <c r="S1345">
        <f t="shared" si="372"/>
        <v>8551.1938427587593</v>
      </c>
      <c r="T1345">
        <f>SUM($S$4:S1345)</f>
        <v>5517666.6699760137</v>
      </c>
      <c r="U1345">
        <f t="shared" si="373"/>
        <v>1.5326851861044481</v>
      </c>
      <c r="V1345" s="21">
        <f t="shared" si="374"/>
        <v>0</v>
      </c>
      <c r="W1345">
        <f t="shared" si="375"/>
        <v>0</v>
      </c>
      <c r="Y1345">
        <f>SUM($W$4:W1345)</f>
        <v>-1685205.8020901468</v>
      </c>
      <c r="Z1345">
        <f t="shared" si="380"/>
        <v>0.46811272280281857</v>
      </c>
      <c r="AA1345">
        <f t="shared" si="376"/>
        <v>8.5511938427584493</v>
      </c>
      <c r="AB1345">
        <f t="shared" si="378"/>
        <v>0</v>
      </c>
      <c r="AC1345">
        <f t="shared" si="377"/>
        <v>0.87181905864209097</v>
      </c>
      <c r="AD1345">
        <f t="shared" si="379"/>
        <v>0</v>
      </c>
      <c r="AE1345">
        <f>SUM($AD$4:AD1345)/3600</f>
        <v>0.37449017824225506</v>
      </c>
    </row>
    <row r="1346" spans="1:31" x14ac:dyDescent="0.3">
      <c r="A1346" s="11" t="s">
        <v>25</v>
      </c>
      <c r="B1346" s="11">
        <v>1342</v>
      </c>
      <c r="C1346" s="11">
        <v>320</v>
      </c>
      <c r="D1346" s="3">
        <f t="shared" si="363"/>
        <v>22.222222222222221</v>
      </c>
      <c r="E1346" s="12">
        <v>80</v>
      </c>
      <c r="F1346" s="21">
        <f t="shared" si="364"/>
        <v>2.7777777777778172E-2</v>
      </c>
      <c r="G1346" s="5">
        <f t="shared" si="365"/>
        <v>40</v>
      </c>
      <c r="H1346" s="5">
        <f t="shared" si="366"/>
        <v>15935.914299382963</v>
      </c>
      <c r="I1346">
        <f>SUM($D$4:D1346)</f>
        <v>13654.111111111111</v>
      </c>
      <c r="J1346">
        <f t="shared" si="367"/>
        <v>22.222222222222626</v>
      </c>
      <c r="K1346">
        <f>Data!$B$4*9.81*0.012</f>
        <v>166.57380000000003</v>
      </c>
      <c r="L1346" s="22">
        <f t="shared" si="368"/>
        <v>199.5573333333333</v>
      </c>
      <c r="M1346" s="22">
        <f>SUM($L$4:L1346)</f>
        <v>87868.227540416774</v>
      </c>
      <c r="N1346" s="22">
        <f t="shared" si="369"/>
        <v>87.868227540416768</v>
      </c>
      <c r="O1346">
        <f>Data!$B$4*F1346</f>
        <v>39.305555555556111</v>
      </c>
      <c r="P1346" s="23">
        <f t="shared" si="370"/>
        <v>405.43668888888942</v>
      </c>
      <c r="Q1346" s="23">
        <f>SUM($P$4:P1346)/10000</f>
        <v>34.300163260708345</v>
      </c>
      <c r="R1346" s="21">
        <f t="shared" si="371"/>
        <v>1</v>
      </c>
      <c r="S1346">
        <f t="shared" si="372"/>
        <v>9009.7041975310403</v>
      </c>
      <c r="T1346">
        <f>SUM($S$4:S1346)</f>
        <v>5526676.3741735443</v>
      </c>
      <c r="U1346">
        <f t="shared" si="373"/>
        <v>1.5351878817148734</v>
      </c>
      <c r="V1346" s="21">
        <f t="shared" si="374"/>
        <v>0</v>
      </c>
      <c r="W1346">
        <f t="shared" si="375"/>
        <v>0</v>
      </c>
      <c r="Y1346">
        <f>SUM($W$4:W1346)</f>
        <v>-1685205.8020901468</v>
      </c>
      <c r="Z1346">
        <f t="shared" si="380"/>
        <v>0.46811272280281857</v>
      </c>
      <c r="AA1346">
        <f t="shared" si="376"/>
        <v>9.0097041975308745</v>
      </c>
      <c r="AB1346">
        <f t="shared" si="378"/>
        <v>0</v>
      </c>
      <c r="AC1346">
        <f t="shared" si="377"/>
        <v>0.87291087962955516</v>
      </c>
      <c r="AD1346">
        <f t="shared" si="379"/>
        <v>0</v>
      </c>
      <c r="AE1346">
        <f>SUM($AD$4:AD1346)/3600</f>
        <v>0.37449017824225506</v>
      </c>
    </row>
    <row r="1347" spans="1:31" x14ac:dyDescent="0.3">
      <c r="A1347" s="11" t="s">
        <v>25</v>
      </c>
      <c r="B1347" s="11">
        <v>1343</v>
      </c>
      <c r="C1347" s="11">
        <v>321</v>
      </c>
      <c r="D1347" s="3">
        <f t="shared" si="363"/>
        <v>22.333333333333336</v>
      </c>
      <c r="E1347" s="12">
        <v>80.400000000000006</v>
      </c>
      <c r="F1347" s="21">
        <f t="shared" si="364"/>
        <v>6.9444444444444448E-2</v>
      </c>
      <c r="G1347" s="5">
        <f t="shared" si="365"/>
        <v>40.200000000000003</v>
      </c>
      <c r="H1347" s="5">
        <f t="shared" si="366"/>
        <v>45829.843892484583</v>
      </c>
      <c r="I1347">
        <f>SUM($D$4:D1347)</f>
        <v>13676.444444444445</v>
      </c>
      <c r="J1347">
        <f t="shared" si="367"/>
        <v>22.33333333333394</v>
      </c>
      <c r="K1347">
        <f>Data!$B$4*9.81*0.012</f>
        <v>166.57380000000003</v>
      </c>
      <c r="L1347" s="22">
        <f t="shared" si="368"/>
        <v>201.55789560000002</v>
      </c>
      <c r="M1347" s="22">
        <f>SUM($L$4:L1347)</f>
        <v>88069.785436016769</v>
      </c>
      <c r="N1347" s="22">
        <f t="shared" si="369"/>
        <v>88.069785436016772</v>
      </c>
      <c r="O1347">
        <f>Data!$B$4*F1347</f>
        <v>98.2638888888889</v>
      </c>
      <c r="P1347" s="23">
        <f t="shared" si="370"/>
        <v>466.39558448888897</v>
      </c>
      <c r="Q1347" s="23">
        <f>SUM($P$4:P1347)/10000</f>
        <v>34.346802819157226</v>
      </c>
      <c r="R1347" s="21">
        <f t="shared" si="371"/>
        <v>1</v>
      </c>
      <c r="S1347">
        <f t="shared" si="372"/>
        <v>10416.16805358547</v>
      </c>
      <c r="T1347">
        <f>SUM($S$4:S1347)</f>
        <v>5537092.5422271295</v>
      </c>
      <c r="U1347">
        <f t="shared" si="373"/>
        <v>1.5380812617297581</v>
      </c>
      <c r="V1347" s="21">
        <f t="shared" si="374"/>
        <v>0</v>
      </c>
      <c r="W1347">
        <f t="shared" si="375"/>
        <v>0</v>
      </c>
      <c r="Y1347">
        <f>SUM($W$4:W1347)</f>
        <v>-1685205.8020901468</v>
      </c>
      <c r="Z1347">
        <f t="shared" si="380"/>
        <v>0.46811272280281857</v>
      </c>
      <c r="AA1347">
        <f t="shared" si="376"/>
        <v>10.416168053585189</v>
      </c>
      <c r="AB1347">
        <f t="shared" si="378"/>
        <v>0</v>
      </c>
      <c r="AC1347">
        <f t="shared" si="377"/>
        <v>3.5025617283951545</v>
      </c>
      <c r="AD1347">
        <f t="shared" si="379"/>
        <v>0</v>
      </c>
      <c r="AE1347">
        <f>SUM($AD$4:AD1347)/3600</f>
        <v>0.37449017824225506</v>
      </c>
    </row>
    <row r="1348" spans="1:31" x14ac:dyDescent="0.3">
      <c r="A1348" s="11" t="s">
        <v>25</v>
      </c>
      <c r="B1348" s="11">
        <v>1344</v>
      </c>
      <c r="C1348" s="11">
        <v>322</v>
      </c>
      <c r="D1348" s="3">
        <f t="shared" si="363"/>
        <v>22.444444444444443</v>
      </c>
      <c r="E1348" s="12">
        <v>80.8</v>
      </c>
      <c r="F1348" s="21">
        <f t="shared" si="364"/>
        <v>0.11111111111111072</v>
      </c>
      <c r="G1348" s="5">
        <f t="shared" si="365"/>
        <v>40.4</v>
      </c>
      <c r="H1348" s="5">
        <f t="shared" si="366"/>
        <v>82913.412000789744</v>
      </c>
      <c r="I1348">
        <f>SUM($D$4:D1348)</f>
        <v>13698.888888888891</v>
      </c>
      <c r="J1348">
        <f t="shared" si="367"/>
        <v>22.444444444445253</v>
      </c>
      <c r="K1348">
        <f>Data!$B$4*9.81*0.012</f>
        <v>166.57380000000003</v>
      </c>
      <c r="L1348" s="22">
        <f t="shared" si="368"/>
        <v>203.56843573333327</v>
      </c>
      <c r="M1348" s="22">
        <f>SUM($L$4:L1348)</f>
        <v>88273.353871750107</v>
      </c>
      <c r="N1348" s="22">
        <f t="shared" si="369"/>
        <v>88.273353871750103</v>
      </c>
      <c r="O1348">
        <f>Data!$B$4*F1348</f>
        <v>157.22222222222166</v>
      </c>
      <c r="P1348" s="23">
        <f t="shared" si="370"/>
        <v>527.36445795555505</v>
      </c>
      <c r="Q1348" s="23">
        <f>SUM($P$4:P1348)/10000</f>
        <v>34.399539264952786</v>
      </c>
      <c r="R1348" s="21">
        <f t="shared" si="371"/>
        <v>1</v>
      </c>
      <c r="S1348">
        <f t="shared" si="372"/>
        <v>11836.40227855844</v>
      </c>
      <c r="T1348">
        <f>SUM($S$4:S1348)</f>
        <v>5548928.9445056878</v>
      </c>
      <c r="U1348">
        <f t="shared" si="373"/>
        <v>1.5413691512515799</v>
      </c>
      <c r="V1348" s="21">
        <f t="shared" si="374"/>
        <v>0</v>
      </c>
      <c r="W1348">
        <f t="shared" si="375"/>
        <v>0</v>
      </c>
      <c r="Y1348">
        <f>SUM($W$4:W1348)</f>
        <v>-1685205.8020901468</v>
      </c>
      <c r="Z1348">
        <f t="shared" si="380"/>
        <v>0.46811272280281857</v>
      </c>
      <c r="AA1348">
        <f t="shared" si="376"/>
        <v>11.836402278558014</v>
      </c>
      <c r="AB1348">
        <f t="shared" si="378"/>
        <v>0</v>
      </c>
      <c r="AC1348">
        <f t="shared" si="377"/>
        <v>3.5200308641973961</v>
      </c>
      <c r="AD1348">
        <f t="shared" si="379"/>
        <v>0</v>
      </c>
      <c r="AE1348">
        <f>SUM($AD$4:AD1348)/3600</f>
        <v>0.37449017824225506</v>
      </c>
    </row>
    <row r="1349" spans="1:31" x14ac:dyDescent="0.3">
      <c r="A1349" s="11" t="s">
        <v>25</v>
      </c>
      <c r="B1349" s="11">
        <v>1345</v>
      </c>
      <c r="C1349" s="11">
        <v>323</v>
      </c>
      <c r="D1349" s="3">
        <f t="shared" ref="D1349:D1412" si="381">E1349/3.6</f>
        <v>22.555555555555557</v>
      </c>
      <c r="E1349" s="12">
        <v>81.2</v>
      </c>
      <c r="F1349" s="21">
        <f t="shared" ref="F1349:F1412" si="382">($E1349-$E1347)/2/3.6</f>
        <v>0.11111111111111072</v>
      </c>
      <c r="G1349" s="5">
        <f t="shared" ref="G1349:G1412" si="383">(E1349-0)/2</f>
        <v>40.6</v>
      </c>
      <c r="H1349" s="5">
        <f t="shared" ref="H1349:H1412" si="384">P1349*O1349</f>
        <v>83231.082330789752</v>
      </c>
      <c r="I1349">
        <f>SUM($D$4:D1349)</f>
        <v>13721.444444444445</v>
      </c>
      <c r="J1349">
        <f t="shared" ref="J1349:J1412" si="385">I1349-I1348</f>
        <v>22.555555555554747</v>
      </c>
      <c r="K1349">
        <f>Data!$B$4*9.81*0.012</f>
        <v>166.57380000000003</v>
      </c>
      <c r="L1349" s="22">
        <f t="shared" ref="L1349:L1412" si="386">0.5*2.13*1.224*0.31*(D1349^2)</f>
        <v>205.58895373333334</v>
      </c>
      <c r="M1349" s="22">
        <f>SUM($L$4:L1349)</f>
        <v>88478.942825483435</v>
      </c>
      <c r="N1349" s="22">
        <f t="shared" ref="N1349:N1412" si="387">M1349/1000</f>
        <v>88.478942825483429</v>
      </c>
      <c r="O1349">
        <f>Data!$B$4*F1349</f>
        <v>157.22222222222166</v>
      </c>
      <c r="P1349" s="23">
        <f t="shared" ref="P1349:P1412" si="388">L1349+K1349+O1349</f>
        <v>529.38497595555509</v>
      </c>
      <c r="Q1349" s="23">
        <f>SUM($P$4:P1349)/10000</f>
        <v>34.452477762548341</v>
      </c>
      <c r="R1349" s="21">
        <f t="shared" ref="R1349:R1412" si="389">IF(O1349&lt;0.0001,0,1)</f>
        <v>1</v>
      </c>
      <c r="S1349">
        <f t="shared" ref="S1349:S1412" si="390">IF(R1349&lt;1,0,1)*(J1349*P1349)</f>
        <v>11940.572235441537</v>
      </c>
      <c r="T1349">
        <f>SUM($S$4:S1349)</f>
        <v>5560869.5167411296</v>
      </c>
      <c r="U1349">
        <f t="shared" ref="U1349:U1412" si="391">T1349/3600000</f>
        <v>1.5446859768725361</v>
      </c>
      <c r="V1349" s="21">
        <f t="shared" ref="V1349:V1412" si="392">IF(P1349&lt;-0.000001,1,0)</f>
        <v>0</v>
      </c>
      <c r="W1349">
        <f t="shared" ref="W1349:W1412" si="393">IF(V1349&lt;1,0,1*J1349*P1349)</f>
        <v>0</v>
      </c>
      <c r="Y1349">
        <f>SUM($W$4:W1349)</f>
        <v>-1685205.8020901468</v>
      </c>
      <c r="Z1349">
        <f t="shared" si="380"/>
        <v>0.46811272280281857</v>
      </c>
      <c r="AA1349">
        <f t="shared" ref="AA1349:AA1412" si="394">P1349*D1349/1000</f>
        <v>11.940572235441964</v>
      </c>
      <c r="AB1349">
        <f t="shared" si="378"/>
        <v>0</v>
      </c>
      <c r="AC1349">
        <f t="shared" si="377"/>
        <v>3.5375000000001204</v>
      </c>
      <c r="AD1349">
        <f t="shared" si="379"/>
        <v>0</v>
      </c>
      <c r="AE1349">
        <f>SUM($AD$4:AD1349)/3600</f>
        <v>0.37449017824225506</v>
      </c>
    </row>
    <row r="1350" spans="1:31" x14ac:dyDescent="0.3">
      <c r="A1350" s="11" t="s">
        <v>25</v>
      </c>
      <c r="B1350" s="11">
        <v>1346</v>
      </c>
      <c r="C1350" s="11">
        <v>324</v>
      </c>
      <c r="D1350" s="3">
        <f t="shared" si="381"/>
        <v>22.638888888888889</v>
      </c>
      <c r="E1350" s="12">
        <v>81.5</v>
      </c>
      <c r="F1350" s="21">
        <f t="shared" si="382"/>
        <v>9.7222222222222612E-2</v>
      </c>
      <c r="G1350" s="5">
        <f t="shared" si="383"/>
        <v>40.75</v>
      </c>
      <c r="H1350" s="5">
        <f t="shared" si="384"/>
        <v>70332.947274108199</v>
      </c>
      <c r="I1350">
        <f>SUM($D$4:D1350)</f>
        <v>13744.083333333334</v>
      </c>
      <c r="J1350">
        <f t="shared" si="385"/>
        <v>22.638888888888687</v>
      </c>
      <c r="K1350">
        <f>Data!$B$4*9.81*0.012</f>
        <v>166.57380000000003</v>
      </c>
      <c r="L1350" s="22">
        <f t="shared" si="386"/>
        <v>207.11089020833333</v>
      </c>
      <c r="M1350" s="22">
        <f>SUM($L$4:L1350)</f>
        <v>88686.053715691771</v>
      </c>
      <c r="N1350" s="22">
        <f t="shared" si="387"/>
        <v>88.68605371569177</v>
      </c>
      <c r="O1350">
        <f>Data!$B$4*F1350</f>
        <v>137.569444444445</v>
      </c>
      <c r="P1350" s="23">
        <f t="shared" si="388"/>
        <v>511.25413465277836</v>
      </c>
      <c r="Q1350" s="23">
        <f>SUM($P$4:P1350)/10000</f>
        <v>34.50360317601362</v>
      </c>
      <c r="R1350" s="21">
        <f t="shared" si="389"/>
        <v>1</v>
      </c>
      <c r="S1350">
        <f t="shared" si="390"/>
        <v>11574.225548389184</v>
      </c>
      <c r="T1350">
        <f>SUM($S$4:S1350)</f>
        <v>5572443.7422895189</v>
      </c>
      <c r="U1350">
        <f t="shared" si="391"/>
        <v>1.5479010395248665</v>
      </c>
      <c r="V1350" s="21">
        <f t="shared" si="392"/>
        <v>0</v>
      </c>
      <c r="W1350">
        <f t="shared" si="393"/>
        <v>0</v>
      </c>
      <c r="Y1350">
        <f>SUM($W$4:W1350)</f>
        <v>-1685205.8020901468</v>
      </c>
      <c r="Z1350">
        <f t="shared" si="380"/>
        <v>0.46811272280281857</v>
      </c>
      <c r="AA1350">
        <f t="shared" si="394"/>
        <v>11.574225548389288</v>
      </c>
      <c r="AB1350">
        <f t="shared" si="378"/>
        <v>0</v>
      </c>
      <c r="AC1350">
        <f t="shared" ref="AC1350:AC1413" si="395">(0.5*1415*(D1350^2-D1349^2)/1000)</f>
        <v>2.6645891203703242</v>
      </c>
      <c r="AD1350">
        <f t="shared" si="379"/>
        <v>0</v>
      </c>
      <c r="AE1350">
        <f>SUM($AD$4:AD1350)/3600</f>
        <v>0.37449017824225506</v>
      </c>
    </row>
    <row r="1351" spans="1:31" x14ac:dyDescent="0.3">
      <c r="A1351" s="11" t="s">
        <v>25</v>
      </c>
      <c r="B1351" s="11">
        <v>1347</v>
      </c>
      <c r="C1351" s="11">
        <v>325</v>
      </c>
      <c r="D1351" s="3">
        <f t="shared" si="381"/>
        <v>22.666666666666664</v>
      </c>
      <c r="E1351" s="12">
        <v>81.599999999999994</v>
      </c>
      <c r="F1351" s="21">
        <f t="shared" si="382"/>
        <v>5.5555555555554373E-2</v>
      </c>
      <c r="G1351" s="5">
        <f t="shared" si="383"/>
        <v>40.799999999999997</v>
      </c>
      <c r="H1351" s="5">
        <f t="shared" si="384"/>
        <v>35595.453911455894</v>
      </c>
      <c r="I1351">
        <f>SUM($D$4:D1351)</f>
        <v>13766.75</v>
      </c>
      <c r="J1351">
        <f t="shared" si="385"/>
        <v>22.66666666666606</v>
      </c>
      <c r="K1351">
        <f>Data!$B$4*9.81*0.012</f>
        <v>166.57380000000003</v>
      </c>
      <c r="L1351" s="22">
        <f t="shared" si="386"/>
        <v>207.61944959999994</v>
      </c>
      <c r="M1351" s="22">
        <f>SUM($L$4:L1351)</f>
        <v>88893.673165291766</v>
      </c>
      <c r="N1351" s="22">
        <f t="shared" si="387"/>
        <v>88.893673165291773</v>
      </c>
      <c r="O1351">
        <f>Data!$B$4*F1351</f>
        <v>78.611111111109437</v>
      </c>
      <c r="P1351" s="23">
        <f t="shared" si="388"/>
        <v>452.80436071110938</v>
      </c>
      <c r="Q1351" s="23">
        <f>SUM($P$4:P1351)/10000</f>
        <v>34.54888361208473</v>
      </c>
      <c r="R1351" s="21">
        <f t="shared" si="389"/>
        <v>1</v>
      </c>
      <c r="S1351">
        <f t="shared" si="390"/>
        <v>10263.565509451539</v>
      </c>
      <c r="T1351">
        <f>SUM($S$4:S1351)</f>
        <v>5582707.3077989705</v>
      </c>
      <c r="U1351">
        <f t="shared" si="391"/>
        <v>1.5507520299441584</v>
      </c>
      <c r="V1351" s="21">
        <f t="shared" si="392"/>
        <v>0</v>
      </c>
      <c r="W1351">
        <f t="shared" si="393"/>
        <v>0</v>
      </c>
      <c r="Y1351">
        <f>SUM($W$4:W1351)</f>
        <v>-1685205.8020901468</v>
      </c>
      <c r="Z1351">
        <f t="shared" si="380"/>
        <v>0.46811272280281857</v>
      </c>
      <c r="AA1351">
        <f t="shared" si="394"/>
        <v>10.263565509451812</v>
      </c>
      <c r="AB1351">
        <f t="shared" si="378"/>
        <v>0</v>
      </c>
      <c r="AC1351">
        <f t="shared" si="395"/>
        <v>0.89038001543203815</v>
      </c>
      <c r="AD1351">
        <f t="shared" si="379"/>
        <v>0</v>
      </c>
      <c r="AE1351">
        <f>SUM($AD$4:AD1351)/3600</f>
        <v>0.37449017824225506</v>
      </c>
    </row>
    <row r="1352" spans="1:31" x14ac:dyDescent="0.3">
      <c r="A1352" s="11" t="s">
        <v>25</v>
      </c>
      <c r="B1352" s="11">
        <v>1348</v>
      </c>
      <c r="C1352" s="11">
        <v>326</v>
      </c>
      <c r="D1352" s="3">
        <f t="shared" si="381"/>
        <v>22.666666666666664</v>
      </c>
      <c r="E1352" s="12">
        <v>81.599999999999994</v>
      </c>
      <c r="F1352" s="21">
        <f t="shared" si="382"/>
        <v>1.3888888888888099E-2</v>
      </c>
      <c r="G1352" s="5">
        <f t="shared" si="383"/>
        <v>40.799999999999997</v>
      </c>
      <c r="H1352" s="5">
        <f t="shared" si="384"/>
        <v>7740.1684547155855</v>
      </c>
      <c r="I1352">
        <f>SUM($D$4:D1352)</f>
        <v>13789.416666666666</v>
      </c>
      <c r="J1352">
        <f t="shared" si="385"/>
        <v>22.66666666666606</v>
      </c>
      <c r="K1352">
        <f>Data!$B$4*9.81*0.012</f>
        <v>166.57380000000003</v>
      </c>
      <c r="L1352" s="22">
        <f t="shared" si="386"/>
        <v>207.61944959999994</v>
      </c>
      <c r="M1352" s="22">
        <f>SUM($L$4:L1352)</f>
        <v>89101.292614891761</v>
      </c>
      <c r="N1352" s="22">
        <f t="shared" si="387"/>
        <v>89.101292614891761</v>
      </c>
      <c r="O1352">
        <f>Data!$B$4*F1352</f>
        <v>19.652777777776659</v>
      </c>
      <c r="P1352" s="23">
        <f t="shared" si="388"/>
        <v>393.84602737777658</v>
      </c>
      <c r="Q1352" s="23">
        <f>SUM($P$4:P1352)/10000</f>
        <v>34.588268214822506</v>
      </c>
      <c r="R1352" s="21">
        <f t="shared" si="389"/>
        <v>1</v>
      </c>
      <c r="S1352">
        <f t="shared" si="390"/>
        <v>8927.1766205626973</v>
      </c>
      <c r="T1352">
        <f>SUM($S$4:S1352)</f>
        <v>5591634.4844195331</v>
      </c>
      <c r="U1352">
        <f t="shared" si="391"/>
        <v>1.553231801227648</v>
      </c>
      <c r="V1352" s="21">
        <f t="shared" si="392"/>
        <v>0</v>
      </c>
      <c r="W1352">
        <f t="shared" si="393"/>
        <v>0</v>
      </c>
      <c r="Y1352">
        <f>SUM($W$4:W1352)</f>
        <v>-1685205.8020901468</v>
      </c>
      <c r="Z1352">
        <f t="shared" si="380"/>
        <v>0.46811272280281857</v>
      </c>
      <c r="AA1352">
        <f t="shared" si="394"/>
        <v>8.9271766205629355</v>
      </c>
      <c r="AB1352">
        <f t="shared" si="378"/>
        <v>0</v>
      </c>
      <c r="AC1352">
        <f t="shared" si="395"/>
        <v>0</v>
      </c>
      <c r="AD1352">
        <f t="shared" si="379"/>
        <v>0</v>
      </c>
      <c r="AE1352">
        <f>SUM($AD$4:AD1352)/3600</f>
        <v>0.37449017824225506</v>
      </c>
    </row>
    <row r="1353" spans="1:31" x14ac:dyDescent="0.3">
      <c r="A1353" s="11" t="s">
        <v>25</v>
      </c>
      <c r="B1353" s="11">
        <v>1349</v>
      </c>
      <c r="C1353" s="11">
        <v>327</v>
      </c>
      <c r="D1353" s="3">
        <f t="shared" si="381"/>
        <v>22.611111111111111</v>
      </c>
      <c r="E1353" s="12">
        <v>81.400000000000006</v>
      </c>
      <c r="F1353" s="21">
        <f t="shared" si="382"/>
        <v>-2.7777777777776198E-2</v>
      </c>
      <c r="G1353" s="5">
        <f t="shared" si="383"/>
        <v>40.700000000000003</v>
      </c>
      <c r="H1353" s="5">
        <f t="shared" si="384"/>
        <v>-13122.992955889775</v>
      </c>
      <c r="I1353">
        <f>SUM($D$4:D1353)</f>
        <v>13812.027777777777</v>
      </c>
      <c r="J1353">
        <f t="shared" si="385"/>
        <v>22.611111111111313</v>
      </c>
      <c r="K1353">
        <f>Data!$B$4*9.81*0.012</f>
        <v>166.57380000000003</v>
      </c>
      <c r="L1353" s="22">
        <f t="shared" si="386"/>
        <v>206.60295443333331</v>
      </c>
      <c r="M1353" s="22">
        <f>SUM($L$4:L1353)</f>
        <v>89307.89556932509</v>
      </c>
      <c r="N1353" s="22">
        <f t="shared" si="387"/>
        <v>89.307895569325083</v>
      </c>
      <c r="O1353">
        <f>Data!$B$4*F1353</f>
        <v>-39.305555555553319</v>
      </c>
      <c r="P1353" s="23">
        <f t="shared" si="388"/>
        <v>333.87119887778005</v>
      </c>
      <c r="Q1353" s="23">
        <f>SUM($P$4:P1353)/10000</f>
        <v>34.62165533471029</v>
      </c>
      <c r="R1353" s="21">
        <f t="shared" si="389"/>
        <v>0</v>
      </c>
      <c r="S1353">
        <f t="shared" si="390"/>
        <v>0</v>
      </c>
      <c r="T1353">
        <f>SUM($S$4:S1353)</f>
        <v>5591634.4844195331</v>
      </c>
      <c r="U1353">
        <f t="shared" si="391"/>
        <v>1.553231801227648</v>
      </c>
      <c r="V1353" s="21">
        <f t="shared" si="392"/>
        <v>0</v>
      </c>
      <c r="W1353">
        <f t="shared" si="393"/>
        <v>0</v>
      </c>
      <c r="Y1353">
        <f>SUM($W$4:W1353)</f>
        <v>-1685205.8020901468</v>
      </c>
      <c r="Z1353">
        <f t="shared" si="380"/>
        <v>0.46811272280281857</v>
      </c>
      <c r="AA1353">
        <f t="shared" si="394"/>
        <v>7.5491987746253599</v>
      </c>
      <c r="AB1353">
        <f t="shared" si="378"/>
        <v>0</v>
      </c>
      <c r="AC1353">
        <f t="shared" si="395"/>
        <v>-1.7796682098764915</v>
      </c>
      <c r="AD1353">
        <f t="shared" si="379"/>
        <v>0</v>
      </c>
      <c r="AE1353">
        <f>SUM($AD$4:AD1353)/3600</f>
        <v>0.37449017824225506</v>
      </c>
    </row>
    <row r="1354" spans="1:31" x14ac:dyDescent="0.3">
      <c r="A1354" s="11" t="s">
        <v>25</v>
      </c>
      <c r="B1354" s="11">
        <v>1350</v>
      </c>
      <c r="C1354" s="11">
        <v>328</v>
      </c>
      <c r="D1354" s="3">
        <f t="shared" si="381"/>
        <v>22.416666666666668</v>
      </c>
      <c r="E1354" s="12">
        <v>80.7</v>
      </c>
      <c r="F1354" s="21">
        <f t="shared" si="382"/>
        <v>-0.12499999999999881</v>
      </c>
      <c r="G1354" s="5">
        <f t="shared" si="383"/>
        <v>40.35</v>
      </c>
      <c r="H1354" s="5">
        <f t="shared" si="384"/>
        <v>-34095.073295515605</v>
      </c>
      <c r="I1354">
        <f>SUM($D$4:D1354)</f>
        <v>13834.444444444443</v>
      </c>
      <c r="J1354">
        <f t="shared" si="385"/>
        <v>22.41666666666606</v>
      </c>
      <c r="K1354">
        <f>Data!$B$4*9.81*0.012</f>
        <v>166.57380000000003</v>
      </c>
      <c r="L1354" s="22">
        <f t="shared" si="386"/>
        <v>203.06486527500002</v>
      </c>
      <c r="M1354" s="22">
        <f>SUM($L$4:L1354)</f>
        <v>89510.960434600085</v>
      </c>
      <c r="N1354" s="22">
        <f t="shared" si="387"/>
        <v>89.510960434600079</v>
      </c>
      <c r="O1354">
        <f>Data!$B$4*F1354</f>
        <v>-176.87499999999832</v>
      </c>
      <c r="P1354" s="23">
        <f t="shared" si="388"/>
        <v>192.76366527500173</v>
      </c>
      <c r="Q1354" s="23">
        <f>SUM($P$4:P1354)/10000</f>
        <v>34.64093170123779</v>
      </c>
      <c r="R1354" s="21">
        <f t="shared" si="389"/>
        <v>0</v>
      </c>
      <c r="S1354">
        <f t="shared" si="390"/>
        <v>0</v>
      </c>
      <c r="T1354">
        <f>SUM($S$4:S1354)</f>
        <v>5591634.4844195331</v>
      </c>
      <c r="U1354">
        <f t="shared" si="391"/>
        <v>1.553231801227648</v>
      </c>
      <c r="V1354" s="21">
        <f t="shared" si="392"/>
        <v>0</v>
      </c>
      <c r="W1354">
        <f t="shared" si="393"/>
        <v>0</v>
      </c>
      <c r="Y1354">
        <f>SUM($W$4:W1354)</f>
        <v>-1685205.8020901468</v>
      </c>
      <c r="Z1354">
        <f t="shared" si="380"/>
        <v>0.46811272280281857</v>
      </c>
      <c r="AA1354">
        <f t="shared" si="394"/>
        <v>4.3211188299146226</v>
      </c>
      <c r="AB1354">
        <f t="shared" si="378"/>
        <v>0</v>
      </c>
      <c r="AC1354">
        <f t="shared" si="395"/>
        <v>-6.1944463734567483</v>
      </c>
      <c r="AD1354">
        <f t="shared" si="379"/>
        <v>0</v>
      </c>
      <c r="AE1354">
        <f>SUM($AD$4:AD1354)/3600</f>
        <v>0.37449017824225506</v>
      </c>
    </row>
    <row r="1355" spans="1:31" x14ac:dyDescent="0.3">
      <c r="A1355" s="11" t="s">
        <v>25</v>
      </c>
      <c r="B1355" s="11">
        <v>1351</v>
      </c>
      <c r="C1355" s="11">
        <v>329</v>
      </c>
      <c r="D1355" s="3">
        <f t="shared" si="381"/>
        <v>22.111111111111111</v>
      </c>
      <c r="E1355" s="12">
        <v>79.599999999999994</v>
      </c>
      <c r="F1355" s="21">
        <f t="shared" si="382"/>
        <v>-0.25000000000000155</v>
      </c>
      <c r="G1355" s="5">
        <f t="shared" si="383"/>
        <v>39.799999999999997</v>
      </c>
      <c r="H1355" s="5">
        <f t="shared" si="384"/>
        <v>-3675.6566851659009</v>
      </c>
      <c r="I1355">
        <f>SUM($D$4:D1355)</f>
        <v>13856.555555555555</v>
      </c>
      <c r="J1355">
        <f t="shared" si="385"/>
        <v>22.111111111111313</v>
      </c>
      <c r="K1355">
        <f>Data!$B$4*9.81*0.012</f>
        <v>166.57380000000003</v>
      </c>
      <c r="L1355" s="22">
        <f t="shared" si="386"/>
        <v>197.56674893333332</v>
      </c>
      <c r="M1355" s="22">
        <f>SUM($L$4:L1355)</f>
        <v>89708.527183533413</v>
      </c>
      <c r="N1355" s="22">
        <f t="shared" si="387"/>
        <v>89.70852718353342</v>
      </c>
      <c r="O1355">
        <f>Data!$B$4*F1355</f>
        <v>-353.75000000000222</v>
      </c>
      <c r="P1355" s="23">
        <f t="shared" si="388"/>
        <v>10.390548933331104</v>
      </c>
      <c r="Q1355" s="23">
        <f>SUM($P$4:P1355)/10000</f>
        <v>34.641970756131123</v>
      </c>
      <c r="R1355" s="21">
        <f t="shared" si="389"/>
        <v>0</v>
      </c>
      <c r="S1355">
        <f t="shared" si="390"/>
        <v>0</v>
      </c>
      <c r="T1355">
        <f>SUM($S$4:S1355)</f>
        <v>5591634.4844195331</v>
      </c>
      <c r="U1355">
        <f t="shared" si="391"/>
        <v>1.553231801227648</v>
      </c>
      <c r="V1355" s="21">
        <f t="shared" si="392"/>
        <v>0</v>
      </c>
      <c r="W1355">
        <f t="shared" si="393"/>
        <v>0</v>
      </c>
      <c r="Y1355">
        <f>SUM($W$4:W1355)</f>
        <v>-1685205.8020901468</v>
      </c>
      <c r="Z1355">
        <f t="shared" si="380"/>
        <v>0.46811272280281857</v>
      </c>
      <c r="AA1355">
        <f t="shared" si="394"/>
        <v>0.22974658197032108</v>
      </c>
      <c r="AB1355">
        <f t="shared" si="378"/>
        <v>0</v>
      </c>
      <c r="AC1355">
        <f t="shared" si="395"/>
        <v>-9.626039737654386</v>
      </c>
      <c r="AD1355">
        <f t="shared" si="379"/>
        <v>0</v>
      </c>
      <c r="AE1355">
        <f>SUM($AD$4:AD1355)/3600</f>
        <v>0.37449017824225506</v>
      </c>
    </row>
    <row r="1356" spans="1:31" x14ac:dyDescent="0.3">
      <c r="A1356" s="11" t="s">
        <v>25</v>
      </c>
      <c r="B1356" s="11">
        <v>1352</v>
      </c>
      <c r="C1356" s="11">
        <v>330</v>
      </c>
      <c r="D1356" s="3">
        <f t="shared" si="381"/>
        <v>21.722222222222221</v>
      </c>
      <c r="E1356" s="12">
        <v>78.2</v>
      </c>
      <c r="F1356" s="21">
        <f t="shared" si="382"/>
        <v>-0.34722222222222221</v>
      </c>
      <c r="G1356" s="5">
        <f t="shared" si="383"/>
        <v>39.1</v>
      </c>
      <c r="H1356" s="5">
        <f t="shared" si="384"/>
        <v>65869.903393653512</v>
      </c>
      <c r="I1356">
        <f>SUM($D$4:D1356)</f>
        <v>13878.277777777777</v>
      </c>
      <c r="J1356">
        <f t="shared" si="385"/>
        <v>21.722222222222626</v>
      </c>
      <c r="K1356">
        <f>Data!$B$4*9.81*0.012</f>
        <v>166.57380000000003</v>
      </c>
      <c r="L1356" s="22">
        <f t="shared" si="386"/>
        <v>190.67827923333328</v>
      </c>
      <c r="M1356" s="22">
        <f>SUM($L$4:L1356)</f>
        <v>89899.205462766753</v>
      </c>
      <c r="N1356" s="22">
        <f t="shared" si="387"/>
        <v>89.899205462766759</v>
      </c>
      <c r="O1356">
        <f>Data!$B$4*F1356</f>
        <v>-491.3194444444444</v>
      </c>
      <c r="P1356" s="23">
        <f t="shared" si="388"/>
        <v>-134.06736521111105</v>
      </c>
      <c r="Q1356" s="23">
        <f>SUM($P$4:P1356)/10000</f>
        <v>34.628564019610018</v>
      </c>
      <c r="R1356" s="21">
        <f t="shared" si="389"/>
        <v>0</v>
      </c>
      <c r="S1356">
        <f t="shared" si="390"/>
        <v>0</v>
      </c>
      <c r="T1356">
        <f>SUM($S$4:S1356)</f>
        <v>5591634.4844195331</v>
      </c>
      <c r="U1356">
        <f t="shared" si="391"/>
        <v>1.553231801227648</v>
      </c>
      <c r="V1356" s="21">
        <f t="shared" si="392"/>
        <v>1</v>
      </c>
      <c r="W1356" s="28">
        <f t="shared" si="393"/>
        <v>-2912.2410998636333</v>
      </c>
      <c r="X1356" s="28">
        <f>SUM(W1356:W1367)</f>
        <v>-77314.042150472756</v>
      </c>
      <c r="Y1356">
        <f>SUM($W$4:W1356)</f>
        <v>-1688118.0431900104</v>
      </c>
      <c r="Z1356">
        <f t="shared" si="380"/>
        <v>0.46892167866389178</v>
      </c>
      <c r="AA1356">
        <f t="shared" si="394"/>
        <v>-2.9122410998635786</v>
      </c>
      <c r="AB1356">
        <f t="shared" si="378"/>
        <v>1</v>
      </c>
      <c r="AC1356">
        <f t="shared" si="395"/>
        <v>-12.060254629629634</v>
      </c>
      <c r="AD1356">
        <f t="shared" si="379"/>
        <v>2.3297928798909067</v>
      </c>
      <c r="AE1356">
        <f>SUM($AD$4:AD1356)/3600</f>
        <v>0.37513734293111367</v>
      </c>
    </row>
    <row r="1357" spans="1:31" x14ac:dyDescent="0.3">
      <c r="A1357" s="11" t="s">
        <v>25</v>
      </c>
      <c r="B1357" s="11">
        <v>1353</v>
      </c>
      <c r="C1357" s="11">
        <v>331</v>
      </c>
      <c r="D1357" s="3">
        <f t="shared" si="381"/>
        <v>21.333333333333332</v>
      </c>
      <c r="E1357" s="12">
        <v>76.8</v>
      </c>
      <c r="F1357" s="21">
        <f t="shared" si="382"/>
        <v>-0.38888888888888851</v>
      </c>
      <c r="G1357" s="5">
        <f t="shared" si="383"/>
        <v>38.4</v>
      </c>
      <c r="H1357" s="5">
        <f t="shared" si="384"/>
        <v>109941.06441871564</v>
      </c>
      <c r="I1357">
        <f>SUM($D$4:D1357)</f>
        <v>13899.611111111111</v>
      </c>
      <c r="J1357">
        <f t="shared" si="385"/>
        <v>21.33333333333394</v>
      </c>
      <c r="K1357">
        <f>Data!$B$4*9.81*0.012</f>
        <v>166.57380000000003</v>
      </c>
      <c r="L1357" s="22">
        <f t="shared" si="386"/>
        <v>183.91203839999997</v>
      </c>
      <c r="M1357" s="22">
        <f>SUM($L$4:L1357)</f>
        <v>90083.117501166751</v>
      </c>
      <c r="N1357" s="22">
        <f t="shared" si="387"/>
        <v>90.083117501166754</v>
      </c>
      <c r="O1357">
        <f>Data!$B$4*F1357</f>
        <v>-550.27777777777726</v>
      </c>
      <c r="P1357" s="23">
        <f t="shared" si="388"/>
        <v>-199.79193937777723</v>
      </c>
      <c r="Q1357" s="23">
        <f>SUM($P$4:P1357)/10000</f>
        <v>34.608584825672239</v>
      </c>
      <c r="R1357" s="21">
        <f t="shared" si="389"/>
        <v>0</v>
      </c>
      <c r="S1357">
        <f t="shared" si="390"/>
        <v>0</v>
      </c>
      <c r="T1357">
        <f>SUM($S$4:S1357)</f>
        <v>5591634.4844195331</v>
      </c>
      <c r="U1357">
        <f t="shared" si="391"/>
        <v>1.553231801227648</v>
      </c>
      <c r="V1357" s="21">
        <f t="shared" si="392"/>
        <v>1</v>
      </c>
      <c r="W1357" s="28">
        <f t="shared" si="393"/>
        <v>-4262.2280400593691</v>
      </c>
      <c r="X1357" s="28"/>
      <c r="Y1357">
        <f>SUM($W$4:W1357)</f>
        <v>-1692380.2712300697</v>
      </c>
      <c r="Z1357">
        <f t="shared" si="380"/>
        <v>0.47010563089724156</v>
      </c>
      <c r="AA1357">
        <f t="shared" si="394"/>
        <v>-4.2622280400592469</v>
      </c>
      <c r="AB1357">
        <f t="shared" ref="AB1357:AB1420" si="396">IF(P1357&lt;-0.000001,1,0)</f>
        <v>1</v>
      </c>
      <c r="AC1357">
        <f t="shared" si="395"/>
        <v>-11.846257716049378</v>
      </c>
      <c r="AD1357">
        <f t="shared" si="379"/>
        <v>3.4097824320474954</v>
      </c>
      <c r="AE1357">
        <f>SUM($AD$4:AD1357)/3600</f>
        <v>0.37608450471779348</v>
      </c>
    </row>
    <row r="1358" spans="1:31" x14ac:dyDescent="0.3">
      <c r="A1358" s="11" t="s">
        <v>25</v>
      </c>
      <c r="B1358" s="11">
        <v>1354</v>
      </c>
      <c r="C1358" s="11">
        <v>332</v>
      </c>
      <c r="D1358" s="3">
        <f t="shared" si="381"/>
        <v>20.916666666666664</v>
      </c>
      <c r="E1358" s="12">
        <v>75.3</v>
      </c>
      <c r="F1358" s="21">
        <f t="shared" si="382"/>
        <v>-0.40277777777777857</v>
      </c>
      <c r="G1358" s="5">
        <f t="shared" si="383"/>
        <v>37.65</v>
      </c>
      <c r="H1358" s="5">
        <f t="shared" si="384"/>
        <v>129122.68260212033</v>
      </c>
      <c r="I1358">
        <f>SUM($D$4:D1358)</f>
        <v>13920.527777777777</v>
      </c>
      <c r="J1358">
        <f t="shared" si="385"/>
        <v>20.91666666666606</v>
      </c>
      <c r="K1358">
        <f>Data!$B$4*9.81*0.012</f>
        <v>166.57380000000003</v>
      </c>
      <c r="L1358" s="22">
        <f t="shared" si="386"/>
        <v>176.79813127499995</v>
      </c>
      <c r="M1358" s="22">
        <f>SUM($L$4:L1358)</f>
        <v>90259.915632441756</v>
      </c>
      <c r="N1358" s="22">
        <f t="shared" si="387"/>
        <v>90.259915632441761</v>
      </c>
      <c r="O1358">
        <f>Data!$B$4*F1358</f>
        <v>-569.93055555555668</v>
      </c>
      <c r="P1358" s="23">
        <f t="shared" si="388"/>
        <v>-226.55862428055673</v>
      </c>
      <c r="Q1358" s="23">
        <f>SUM($P$4:P1358)/10000</f>
        <v>34.585928963244186</v>
      </c>
      <c r="R1358" s="21">
        <f t="shared" si="389"/>
        <v>0</v>
      </c>
      <c r="S1358">
        <f t="shared" si="390"/>
        <v>0</v>
      </c>
      <c r="T1358">
        <f>SUM($S$4:S1358)</f>
        <v>5591634.4844195331</v>
      </c>
      <c r="U1358">
        <f t="shared" si="391"/>
        <v>1.553231801227648</v>
      </c>
      <c r="V1358" s="21">
        <f t="shared" si="392"/>
        <v>1</v>
      </c>
      <c r="W1358" s="28">
        <f t="shared" si="393"/>
        <v>-4738.8512245348411</v>
      </c>
      <c r="X1358" s="28"/>
      <c r="Y1358">
        <f>SUM($W$4:W1358)</f>
        <v>-1697119.1224546046</v>
      </c>
      <c r="Z1358">
        <f t="shared" si="380"/>
        <v>0.47142197845961237</v>
      </c>
      <c r="AA1358">
        <f t="shared" si="394"/>
        <v>-4.7388512245349776</v>
      </c>
      <c r="AB1358">
        <f t="shared" si="396"/>
        <v>1</v>
      </c>
      <c r="AC1358">
        <f t="shared" si="395"/>
        <v>-12.45494791666672</v>
      </c>
      <c r="AD1358">
        <f t="shared" si="379"/>
        <v>3.791080979627873</v>
      </c>
      <c r="AE1358">
        <f>SUM($AD$4:AD1358)/3600</f>
        <v>0.3771375827676901</v>
      </c>
    </row>
    <row r="1359" spans="1:31" x14ac:dyDescent="0.3">
      <c r="A1359" s="11" t="s">
        <v>25</v>
      </c>
      <c r="B1359" s="11">
        <v>1355</v>
      </c>
      <c r="C1359" s="11">
        <v>333</v>
      </c>
      <c r="D1359" s="3">
        <f t="shared" si="381"/>
        <v>20.5</v>
      </c>
      <c r="E1359" s="12">
        <v>73.8</v>
      </c>
      <c r="F1359" s="21">
        <f t="shared" si="382"/>
        <v>-0.41666666666666663</v>
      </c>
      <c r="G1359" s="5">
        <f t="shared" si="383"/>
        <v>36.9</v>
      </c>
      <c r="H1359" s="5">
        <f t="shared" si="384"/>
        <v>149273.65355756937</v>
      </c>
      <c r="I1359">
        <f>SUM($D$4:D1359)</f>
        <v>13941.027777777777</v>
      </c>
      <c r="J1359">
        <f t="shared" si="385"/>
        <v>20.5</v>
      </c>
      <c r="K1359">
        <f>Data!$B$4*9.81*0.012</f>
        <v>166.57380000000003</v>
      </c>
      <c r="L1359" s="22">
        <f t="shared" si="386"/>
        <v>169.82453789999997</v>
      </c>
      <c r="M1359" s="22">
        <f>SUM($L$4:L1359)</f>
        <v>90429.740170341756</v>
      </c>
      <c r="N1359" s="22">
        <f t="shared" si="387"/>
        <v>90.429740170341759</v>
      </c>
      <c r="O1359">
        <f>Data!$B$4*F1359</f>
        <v>-589.58333333333326</v>
      </c>
      <c r="P1359" s="23">
        <f t="shared" si="388"/>
        <v>-253.18499543333326</v>
      </c>
      <c r="Q1359" s="23">
        <f>SUM($P$4:P1359)/10000</f>
        <v>34.560610463700854</v>
      </c>
      <c r="R1359" s="21">
        <f t="shared" si="389"/>
        <v>0</v>
      </c>
      <c r="S1359">
        <f t="shared" si="390"/>
        <v>0</v>
      </c>
      <c r="T1359">
        <f>SUM($S$4:S1359)</f>
        <v>5591634.4844195331</v>
      </c>
      <c r="U1359">
        <f t="shared" si="391"/>
        <v>1.553231801227648</v>
      </c>
      <c r="V1359" s="21">
        <f t="shared" si="392"/>
        <v>1</v>
      </c>
      <c r="W1359" s="28">
        <f t="shared" si="393"/>
        <v>-5190.2924063833316</v>
      </c>
      <c r="X1359" s="28"/>
      <c r="Y1359">
        <f>SUM($W$4:W1359)</f>
        <v>-1702309.414860988</v>
      </c>
      <c r="Z1359">
        <f t="shared" si="380"/>
        <v>0.47286372635027446</v>
      </c>
      <c r="AA1359">
        <f t="shared" si="394"/>
        <v>-5.1902924063833318</v>
      </c>
      <c r="AB1359">
        <f t="shared" si="396"/>
        <v>1</v>
      </c>
      <c r="AC1359">
        <f t="shared" si="395"/>
        <v>-12.209288194444373</v>
      </c>
      <c r="AD1359">
        <f t="shared" si="379"/>
        <v>4.1522339251066649</v>
      </c>
      <c r="AE1359">
        <f>SUM($AD$4:AD1359)/3600</f>
        <v>0.37829098108021975</v>
      </c>
    </row>
    <row r="1360" spans="1:31" x14ac:dyDescent="0.3">
      <c r="A1360" s="11" t="s">
        <v>25</v>
      </c>
      <c r="B1360" s="11">
        <v>1356</v>
      </c>
      <c r="C1360" s="11">
        <v>334</v>
      </c>
      <c r="D1360" s="3">
        <f t="shared" si="381"/>
        <v>20.027777777777775</v>
      </c>
      <c r="E1360" s="12">
        <v>72.099999999999994</v>
      </c>
      <c r="F1360" s="21">
        <f t="shared" si="382"/>
        <v>-0.44444444444444481</v>
      </c>
      <c r="G1360" s="5">
        <f t="shared" si="383"/>
        <v>36.049999999999997</v>
      </c>
      <c r="H1360" s="5">
        <f t="shared" si="384"/>
        <v>188807.74724843877</v>
      </c>
      <c r="I1360">
        <f>SUM($D$4:D1360)</f>
        <v>13961.055555555555</v>
      </c>
      <c r="J1360">
        <f t="shared" si="385"/>
        <v>20.027777777777374</v>
      </c>
      <c r="K1360">
        <f>Data!$B$4*9.81*0.012</f>
        <v>166.57380000000003</v>
      </c>
      <c r="L1360" s="22">
        <f t="shared" si="386"/>
        <v>162.09075580833326</v>
      </c>
      <c r="M1360" s="22">
        <f>SUM($L$4:L1360)</f>
        <v>90591.830926150084</v>
      </c>
      <c r="N1360" s="22">
        <f t="shared" si="387"/>
        <v>90.591830926150081</v>
      </c>
      <c r="O1360">
        <f>Data!$B$4*F1360</f>
        <v>-628.88888888888937</v>
      </c>
      <c r="P1360" s="23">
        <f t="shared" si="388"/>
        <v>-300.22433308055611</v>
      </c>
      <c r="Q1360" s="23">
        <f>SUM($P$4:P1360)/10000</f>
        <v>34.530588030392792</v>
      </c>
      <c r="R1360" s="21">
        <f t="shared" si="389"/>
        <v>0</v>
      </c>
      <c r="S1360">
        <f t="shared" si="390"/>
        <v>0</v>
      </c>
      <c r="T1360">
        <f>SUM($S$4:S1360)</f>
        <v>5591634.4844195331</v>
      </c>
      <c r="U1360">
        <f t="shared" si="391"/>
        <v>1.553231801227648</v>
      </c>
      <c r="V1360" s="21">
        <f t="shared" si="392"/>
        <v>1</v>
      </c>
      <c r="W1360" s="28">
        <f t="shared" si="393"/>
        <v>-6012.8262264187942</v>
      </c>
      <c r="X1360" s="28"/>
      <c r="Y1360">
        <f>SUM($W$4:W1360)</f>
        <v>-1708322.2410874069</v>
      </c>
      <c r="Z1360">
        <f t="shared" si="380"/>
        <v>0.47453395585761304</v>
      </c>
      <c r="AA1360">
        <f t="shared" si="394"/>
        <v>-6.0128262264189143</v>
      </c>
      <c r="AB1360">
        <f t="shared" si="396"/>
        <v>1</v>
      </c>
      <c r="AC1360">
        <f t="shared" si="395"/>
        <v>-13.540217978395154</v>
      </c>
      <c r="AD1360">
        <f t="shared" si="379"/>
        <v>4.8102609811350359</v>
      </c>
      <c r="AE1360">
        <f>SUM($AD$4:AD1360)/3600</f>
        <v>0.37962716468609059</v>
      </c>
    </row>
    <row r="1361" spans="1:31" x14ac:dyDescent="0.3">
      <c r="A1361" s="11" t="s">
        <v>25</v>
      </c>
      <c r="B1361" s="11">
        <v>1357</v>
      </c>
      <c r="C1361" s="11">
        <v>335</v>
      </c>
      <c r="D1361" s="3">
        <f t="shared" si="381"/>
        <v>19.5</v>
      </c>
      <c r="E1361" s="12">
        <v>70.2</v>
      </c>
      <c r="F1361" s="21">
        <f t="shared" si="382"/>
        <v>-0.49999999999999922</v>
      </c>
      <c r="G1361" s="5">
        <f t="shared" si="383"/>
        <v>35.1</v>
      </c>
      <c r="H1361" s="5">
        <f t="shared" si="384"/>
        <v>273990.55781574873</v>
      </c>
      <c r="I1361">
        <f>SUM($D$4:D1361)</f>
        <v>13980.555555555555</v>
      </c>
      <c r="J1361">
        <f t="shared" si="385"/>
        <v>19.5</v>
      </c>
      <c r="K1361">
        <f>Data!$B$4*9.81*0.012</f>
        <v>166.57380000000003</v>
      </c>
      <c r="L1361" s="22">
        <f t="shared" si="386"/>
        <v>153.66039389999997</v>
      </c>
      <c r="M1361" s="22">
        <f>SUM($L$4:L1361)</f>
        <v>90745.491320050089</v>
      </c>
      <c r="N1361" s="22">
        <f t="shared" si="387"/>
        <v>90.745491320050093</v>
      </c>
      <c r="O1361">
        <f>Data!$B$4*F1361</f>
        <v>-707.49999999999886</v>
      </c>
      <c r="P1361" s="23">
        <f t="shared" si="388"/>
        <v>-387.26580609999883</v>
      </c>
      <c r="Q1361" s="23">
        <f>SUM($P$4:P1361)/10000</f>
        <v>34.491861449782796</v>
      </c>
      <c r="R1361" s="21">
        <f t="shared" si="389"/>
        <v>0</v>
      </c>
      <c r="S1361">
        <f t="shared" si="390"/>
        <v>0</v>
      </c>
      <c r="T1361">
        <f>SUM($S$4:S1361)</f>
        <v>5591634.4844195331</v>
      </c>
      <c r="U1361">
        <f t="shared" si="391"/>
        <v>1.553231801227648</v>
      </c>
      <c r="V1361" s="21">
        <f t="shared" si="392"/>
        <v>1</v>
      </c>
      <c r="W1361" s="28">
        <f t="shared" si="393"/>
        <v>-7551.6832189499773</v>
      </c>
      <c r="X1361" s="28"/>
      <c r="Y1361">
        <f>SUM($W$4:W1361)</f>
        <v>-1715873.9243063568</v>
      </c>
      <c r="Z1361">
        <f t="shared" si="380"/>
        <v>0.47663164564065469</v>
      </c>
      <c r="AA1361">
        <f t="shared" si="394"/>
        <v>-7.551683218949977</v>
      </c>
      <c r="AB1361">
        <f t="shared" si="396"/>
        <v>1</v>
      </c>
      <c r="AC1361">
        <f t="shared" si="395"/>
        <v>-14.759782021604845</v>
      </c>
      <c r="AD1361">
        <f t="shared" ref="AD1361:AD1424" si="397">W1361*0.8/1000*-1</f>
        <v>6.0413465751599826</v>
      </c>
      <c r="AE1361">
        <f>SUM($AD$4:AD1361)/3600</f>
        <v>0.38130531651252392</v>
      </c>
    </row>
    <row r="1362" spans="1:31" x14ac:dyDescent="0.3">
      <c r="A1362" s="11" t="s">
        <v>25</v>
      </c>
      <c r="B1362" s="11">
        <v>1358</v>
      </c>
      <c r="C1362" s="11">
        <v>336</v>
      </c>
      <c r="D1362" s="3">
        <f t="shared" si="381"/>
        <v>18.944444444444446</v>
      </c>
      <c r="E1362" s="12">
        <v>68.2</v>
      </c>
      <c r="F1362" s="21">
        <f t="shared" si="382"/>
        <v>-0.54166666666666552</v>
      </c>
      <c r="G1362" s="5">
        <f t="shared" si="383"/>
        <v>34.1</v>
      </c>
      <c r="H1362" s="5">
        <f t="shared" si="384"/>
        <v>348627.40068622708</v>
      </c>
      <c r="I1362">
        <f>SUM($D$4:D1362)</f>
        <v>13999.5</v>
      </c>
      <c r="J1362">
        <f t="shared" si="385"/>
        <v>18.944444444445253</v>
      </c>
      <c r="K1362">
        <f>Data!$B$4*9.81*0.012</f>
        <v>166.57380000000003</v>
      </c>
      <c r="L1362" s="22">
        <f t="shared" si="386"/>
        <v>145.02953923333334</v>
      </c>
      <c r="M1362" s="22">
        <f>SUM($L$4:L1362)</f>
        <v>90890.520859283424</v>
      </c>
      <c r="N1362" s="22">
        <f t="shared" si="387"/>
        <v>90.890520859283427</v>
      </c>
      <c r="O1362">
        <f>Data!$B$4*F1362</f>
        <v>-766.45833333333167</v>
      </c>
      <c r="P1362" s="23">
        <f t="shared" si="388"/>
        <v>-454.85499409999829</v>
      </c>
      <c r="Q1362" s="23">
        <f>SUM($P$4:P1362)/10000</f>
        <v>34.446375950372797</v>
      </c>
      <c r="R1362" s="21">
        <f t="shared" si="389"/>
        <v>0</v>
      </c>
      <c r="S1362">
        <f t="shared" si="390"/>
        <v>0</v>
      </c>
      <c r="T1362">
        <f>SUM($S$4:S1362)</f>
        <v>5591634.4844195331</v>
      </c>
      <c r="U1362">
        <f t="shared" si="391"/>
        <v>1.553231801227648</v>
      </c>
      <c r="V1362" s="21">
        <f t="shared" si="392"/>
        <v>1</v>
      </c>
      <c r="W1362" s="28">
        <f t="shared" si="393"/>
        <v>-8616.9751660058901</v>
      </c>
      <c r="X1362" s="28"/>
      <c r="Y1362">
        <f>SUM($W$4:W1362)</f>
        <v>-1724490.8994723626</v>
      </c>
      <c r="Z1362">
        <f t="shared" si="380"/>
        <v>0.47902524985343403</v>
      </c>
      <c r="AA1362">
        <f t="shared" si="394"/>
        <v>-8.616975166005524</v>
      </c>
      <c r="AB1362">
        <f t="shared" si="396"/>
        <v>1</v>
      </c>
      <c r="AC1362">
        <f t="shared" si="395"/>
        <v>-15.110802469135763</v>
      </c>
      <c r="AD1362">
        <f t="shared" si="397"/>
        <v>6.893580132804713</v>
      </c>
      <c r="AE1362">
        <f>SUM($AD$4:AD1362)/3600</f>
        <v>0.38322019988274747</v>
      </c>
    </row>
    <row r="1363" spans="1:31" x14ac:dyDescent="0.3">
      <c r="A1363" s="11" t="s">
        <v>25</v>
      </c>
      <c r="B1363" s="11">
        <v>1359</v>
      </c>
      <c r="C1363" s="11">
        <v>337</v>
      </c>
      <c r="D1363" s="3">
        <f t="shared" si="381"/>
        <v>18.361111111111111</v>
      </c>
      <c r="E1363" s="12">
        <v>66.099999999999994</v>
      </c>
      <c r="F1363" s="21">
        <f t="shared" si="382"/>
        <v>-0.56944444444444564</v>
      </c>
      <c r="G1363" s="5">
        <f t="shared" si="383"/>
        <v>33.049999999999997</v>
      </c>
      <c r="H1363" s="5">
        <f t="shared" si="384"/>
        <v>405262.55780379986</v>
      </c>
      <c r="I1363">
        <f>SUM($D$4:D1363)</f>
        <v>14017.861111111111</v>
      </c>
      <c r="J1363">
        <f t="shared" si="385"/>
        <v>18.361111111111313</v>
      </c>
      <c r="K1363">
        <f>Data!$B$4*9.81*0.012</f>
        <v>166.57380000000003</v>
      </c>
      <c r="L1363" s="22">
        <f t="shared" si="386"/>
        <v>136.23560880833332</v>
      </c>
      <c r="M1363" s="22">
        <f>SUM($L$4:L1363)</f>
        <v>91026.756468091757</v>
      </c>
      <c r="N1363" s="22">
        <f t="shared" si="387"/>
        <v>91.026756468091762</v>
      </c>
      <c r="O1363">
        <f>Data!$B$4*F1363</f>
        <v>-805.76388888889062</v>
      </c>
      <c r="P1363" s="23">
        <f t="shared" si="388"/>
        <v>-502.95448008055723</v>
      </c>
      <c r="Q1363" s="23">
        <f>SUM($P$4:P1363)/10000</f>
        <v>34.39608050236474</v>
      </c>
      <c r="R1363" s="21">
        <f t="shared" si="389"/>
        <v>0</v>
      </c>
      <c r="S1363">
        <f t="shared" si="390"/>
        <v>0</v>
      </c>
      <c r="T1363">
        <f>SUM($S$4:S1363)</f>
        <v>5591634.4844195331</v>
      </c>
      <c r="U1363">
        <f t="shared" si="391"/>
        <v>1.553231801227648</v>
      </c>
      <c r="V1363" s="21">
        <f t="shared" si="392"/>
        <v>1</v>
      </c>
      <c r="W1363" s="28">
        <f t="shared" si="393"/>
        <v>-9234.8030925903331</v>
      </c>
      <c r="X1363" s="28"/>
      <c r="Y1363">
        <f>SUM($W$4:W1363)</f>
        <v>-1733725.7025649529</v>
      </c>
      <c r="Z1363">
        <f t="shared" si="380"/>
        <v>0.48159047293470914</v>
      </c>
      <c r="AA1363">
        <f t="shared" si="394"/>
        <v>-9.2348030925902318</v>
      </c>
      <c r="AB1363">
        <f t="shared" si="396"/>
        <v>1</v>
      </c>
      <c r="AC1363">
        <f t="shared" si="395"/>
        <v>-15.396313657407449</v>
      </c>
      <c r="AD1363">
        <f t="shared" si="397"/>
        <v>7.3878424740722668</v>
      </c>
      <c r="AE1363">
        <f>SUM($AD$4:AD1363)/3600</f>
        <v>0.38527237834776751</v>
      </c>
    </row>
    <row r="1364" spans="1:31" x14ac:dyDescent="0.3">
      <c r="A1364" s="11" t="s">
        <v>25</v>
      </c>
      <c r="B1364" s="11">
        <v>1360</v>
      </c>
      <c r="C1364" s="11">
        <v>338</v>
      </c>
      <c r="D1364" s="3">
        <f t="shared" si="381"/>
        <v>17.722222222222221</v>
      </c>
      <c r="E1364" s="12">
        <v>63.8</v>
      </c>
      <c r="F1364" s="21">
        <f t="shared" si="382"/>
        <v>-0.61111111111111194</v>
      </c>
      <c r="G1364" s="5">
        <f t="shared" si="383"/>
        <v>31.9</v>
      </c>
      <c r="H1364" s="5">
        <f t="shared" si="384"/>
        <v>493954.16036344919</v>
      </c>
      <c r="I1364">
        <f>SUM($D$4:D1364)</f>
        <v>14035.583333333334</v>
      </c>
      <c r="J1364">
        <f t="shared" si="385"/>
        <v>17.722222222222626</v>
      </c>
      <c r="K1364">
        <f>Data!$B$4*9.81*0.012</f>
        <v>166.57380000000003</v>
      </c>
      <c r="L1364" s="22">
        <f t="shared" si="386"/>
        <v>126.9197112333333</v>
      </c>
      <c r="M1364" s="22">
        <f>SUM($L$4:L1364)</f>
        <v>91153.676179325092</v>
      </c>
      <c r="N1364" s="22">
        <f t="shared" si="387"/>
        <v>91.153676179325089</v>
      </c>
      <c r="O1364">
        <f>Data!$B$4*F1364</f>
        <v>-864.72222222222342</v>
      </c>
      <c r="P1364" s="23">
        <f t="shared" si="388"/>
        <v>-571.22871098889004</v>
      </c>
      <c r="Q1364" s="23">
        <f>SUM($P$4:P1364)/10000</f>
        <v>34.338957631265849</v>
      </c>
      <c r="R1364" s="21">
        <f t="shared" si="389"/>
        <v>0</v>
      </c>
      <c r="S1364">
        <f t="shared" si="390"/>
        <v>0</v>
      </c>
      <c r="T1364">
        <f>SUM($S$4:S1364)</f>
        <v>5591634.4844195331</v>
      </c>
      <c r="U1364">
        <f t="shared" si="391"/>
        <v>1.553231801227648</v>
      </c>
      <c r="V1364" s="21">
        <f t="shared" si="392"/>
        <v>1</v>
      </c>
      <c r="W1364" s="28">
        <f t="shared" si="393"/>
        <v>-10123.442155858893</v>
      </c>
      <c r="X1364" s="28"/>
      <c r="Y1364">
        <f>SUM($W$4:W1364)</f>
        <v>-1743849.1447208119</v>
      </c>
      <c r="Z1364">
        <f t="shared" si="380"/>
        <v>0.4844025402002255</v>
      </c>
      <c r="AA1364">
        <f t="shared" si="394"/>
        <v>-10.123442155858662</v>
      </c>
      <c r="AB1364">
        <f t="shared" si="396"/>
        <v>1</v>
      </c>
      <c r="AC1364">
        <f t="shared" si="395"/>
        <v>-16.310167824074089</v>
      </c>
      <c r="AD1364">
        <f t="shared" si="397"/>
        <v>8.0987537246871142</v>
      </c>
      <c r="AE1364">
        <f>SUM($AD$4:AD1364)/3600</f>
        <v>0.38752203216018061</v>
      </c>
    </row>
    <row r="1365" spans="1:31" x14ac:dyDescent="0.3">
      <c r="A1365" s="11" t="s">
        <v>25</v>
      </c>
      <c r="B1365" s="11">
        <v>1361</v>
      </c>
      <c r="C1365" s="11">
        <v>339</v>
      </c>
      <c r="D1365" s="3">
        <f t="shared" si="381"/>
        <v>17.111111111111111</v>
      </c>
      <c r="E1365" s="12">
        <v>61.6</v>
      </c>
      <c r="F1365" s="21">
        <f t="shared" si="382"/>
        <v>-0.624999999999999</v>
      </c>
      <c r="G1365" s="5">
        <f t="shared" si="383"/>
        <v>30.8</v>
      </c>
      <c r="H1365" s="5">
        <f t="shared" si="384"/>
        <v>530168.35921833129</v>
      </c>
      <c r="I1365">
        <f>SUM($D$4:D1365)</f>
        <v>14052.694444444445</v>
      </c>
      <c r="J1365">
        <f t="shared" si="385"/>
        <v>17.111111111111313</v>
      </c>
      <c r="K1365">
        <f>Data!$B$4*9.81*0.012</f>
        <v>166.57380000000003</v>
      </c>
      <c r="L1365" s="22">
        <f t="shared" si="386"/>
        <v>118.31754293333331</v>
      </c>
      <c r="M1365" s="22">
        <f>SUM($L$4:L1365)</f>
        <v>91271.993722258427</v>
      </c>
      <c r="N1365" s="22">
        <f t="shared" si="387"/>
        <v>91.271993722258429</v>
      </c>
      <c r="O1365">
        <f>Data!$B$4*F1365</f>
        <v>-884.37499999999864</v>
      </c>
      <c r="P1365" s="23">
        <f t="shared" si="388"/>
        <v>-599.48365706666527</v>
      </c>
      <c r="Q1365" s="23">
        <f>SUM($P$4:P1365)/10000</f>
        <v>34.279009265559182</v>
      </c>
      <c r="R1365" s="21">
        <f t="shared" si="389"/>
        <v>0</v>
      </c>
      <c r="S1365">
        <f t="shared" si="390"/>
        <v>0</v>
      </c>
      <c r="T1365">
        <f>SUM($S$4:S1365)</f>
        <v>5591634.4844195331</v>
      </c>
      <c r="U1365">
        <f t="shared" si="391"/>
        <v>1.553231801227648</v>
      </c>
      <c r="V1365" s="21">
        <f t="shared" si="392"/>
        <v>1</v>
      </c>
      <c r="W1365" s="28">
        <f t="shared" si="393"/>
        <v>-10257.83146536306</v>
      </c>
      <c r="X1365" s="28"/>
      <c r="Y1365">
        <f>SUM($W$4:W1365)</f>
        <v>-1754106.9761861749</v>
      </c>
      <c r="Z1365">
        <f t="shared" si="380"/>
        <v>0.48725193782949305</v>
      </c>
      <c r="AA1365">
        <f t="shared" si="394"/>
        <v>-10.257831465362939</v>
      </c>
      <c r="AB1365">
        <f t="shared" si="396"/>
        <v>1</v>
      </c>
      <c r="AC1365">
        <f t="shared" si="395"/>
        <v>-15.060578703703685</v>
      </c>
      <c r="AD1365">
        <f t="shared" si="397"/>
        <v>8.2062651722904487</v>
      </c>
      <c r="AE1365">
        <f>SUM($AD$4:AD1365)/3600</f>
        <v>0.38980155026359459</v>
      </c>
    </row>
    <row r="1366" spans="1:31" x14ac:dyDescent="0.3">
      <c r="A1366" s="11" t="s">
        <v>25</v>
      </c>
      <c r="B1366" s="11">
        <v>1362</v>
      </c>
      <c r="C1366" s="11">
        <v>340</v>
      </c>
      <c r="D1366" s="3">
        <f t="shared" si="381"/>
        <v>16.722222222222221</v>
      </c>
      <c r="E1366" s="12">
        <v>60.2</v>
      </c>
      <c r="F1366" s="21">
        <f t="shared" si="382"/>
        <v>-0.49999999999999922</v>
      </c>
      <c r="G1366" s="5">
        <f t="shared" si="383"/>
        <v>30.1</v>
      </c>
      <c r="H1366" s="5">
        <f t="shared" si="384"/>
        <v>302757.37103241537</v>
      </c>
      <c r="I1366">
        <f>SUM($D$4:D1366)</f>
        <v>14069.416666666668</v>
      </c>
      <c r="J1366">
        <f t="shared" si="385"/>
        <v>16.722222222222626</v>
      </c>
      <c r="K1366">
        <f>Data!$B$4*9.81*0.012</f>
        <v>166.57380000000003</v>
      </c>
      <c r="L1366" s="22">
        <f t="shared" si="386"/>
        <v>113.00058723333331</v>
      </c>
      <c r="M1366" s="22">
        <f>SUM($L$4:L1366)</f>
        <v>91384.994309491754</v>
      </c>
      <c r="N1366" s="22">
        <f t="shared" si="387"/>
        <v>91.384994309491759</v>
      </c>
      <c r="O1366">
        <f>Data!$B$4*F1366</f>
        <v>-707.49999999999886</v>
      </c>
      <c r="P1366" s="23">
        <f t="shared" si="388"/>
        <v>-427.92561276666549</v>
      </c>
      <c r="Q1366" s="23">
        <f>SUM($P$4:P1366)/10000</f>
        <v>34.236216704282519</v>
      </c>
      <c r="R1366" s="21">
        <f t="shared" si="389"/>
        <v>0</v>
      </c>
      <c r="S1366">
        <f t="shared" si="390"/>
        <v>0</v>
      </c>
      <c r="T1366">
        <f>SUM($S$4:S1366)</f>
        <v>5591634.4844195331</v>
      </c>
      <c r="U1366">
        <f t="shared" si="391"/>
        <v>1.553231801227648</v>
      </c>
      <c r="V1366" s="21">
        <f t="shared" si="392"/>
        <v>1</v>
      </c>
      <c r="W1366" s="28">
        <f t="shared" si="393"/>
        <v>-7155.8671912649679</v>
      </c>
      <c r="X1366" s="28"/>
      <c r="Y1366">
        <f>SUM($W$4:W1366)</f>
        <v>-1761262.8433774398</v>
      </c>
      <c r="Z1366">
        <f t="shared" si="380"/>
        <v>0.48923967871595547</v>
      </c>
      <c r="AA1366">
        <f t="shared" si="394"/>
        <v>-7.1558671912647949</v>
      </c>
      <c r="AB1366">
        <f t="shared" si="396"/>
        <v>1</v>
      </c>
      <c r="AC1366">
        <f t="shared" si="395"/>
        <v>-9.3088657407407673</v>
      </c>
      <c r="AD1366">
        <f t="shared" si="397"/>
        <v>5.7246937530119748</v>
      </c>
      <c r="AE1366">
        <f>SUM($AD$4:AD1366)/3600</f>
        <v>0.39139174297276458</v>
      </c>
    </row>
    <row r="1367" spans="1:31" x14ac:dyDescent="0.3">
      <c r="A1367" s="11" t="s">
        <v>25</v>
      </c>
      <c r="B1367" s="11">
        <v>1363</v>
      </c>
      <c r="C1367" s="11">
        <v>341</v>
      </c>
      <c r="D1367" s="3">
        <f t="shared" si="381"/>
        <v>16.611111111111111</v>
      </c>
      <c r="E1367" s="12">
        <v>59.8</v>
      </c>
      <c r="F1367" s="21">
        <f t="shared" si="382"/>
        <v>-0.25000000000000061</v>
      </c>
      <c r="G1367" s="5">
        <f t="shared" si="383"/>
        <v>29.9</v>
      </c>
      <c r="H1367" s="5">
        <f t="shared" si="384"/>
        <v>26769.073566208695</v>
      </c>
      <c r="I1367">
        <f>SUM($D$4:D1367)</f>
        <v>14086.027777777779</v>
      </c>
      <c r="J1367">
        <f t="shared" si="385"/>
        <v>16.611111111111313</v>
      </c>
      <c r="K1367">
        <f>Data!$B$4*9.81*0.012</f>
        <v>166.57380000000003</v>
      </c>
      <c r="L1367" s="22">
        <f t="shared" si="386"/>
        <v>111.50390723333331</v>
      </c>
      <c r="M1367" s="22">
        <f>SUM($L$4:L1367)</f>
        <v>91496.498216725086</v>
      </c>
      <c r="N1367" s="22">
        <f t="shared" si="387"/>
        <v>91.496498216725087</v>
      </c>
      <c r="O1367">
        <f>Data!$B$4*F1367</f>
        <v>-353.75000000000085</v>
      </c>
      <c r="P1367" s="23">
        <f t="shared" si="388"/>
        <v>-75.67229276666751</v>
      </c>
      <c r="Q1367" s="23">
        <f>SUM($P$4:P1367)/10000</f>
        <v>34.228649475005852</v>
      </c>
      <c r="R1367" s="21">
        <f t="shared" si="389"/>
        <v>0</v>
      </c>
      <c r="S1367">
        <f t="shared" si="390"/>
        <v>0</v>
      </c>
      <c r="T1367">
        <f>SUM($S$4:S1367)</f>
        <v>5591634.4844195331</v>
      </c>
      <c r="U1367">
        <f t="shared" si="391"/>
        <v>1.553231801227648</v>
      </c>
      <c r="V1367" s="21">
        <f t="shared" si="392"/>
        <v>1</v>
      </c>
      <c r="W1367" s="28">
        <f t="shared" si="393"/>
        <v>-1257.0008631796588</v>
      </c>
      <c r="X1367" s="28"/>
      <c r="Y1367">
        <f>SUM($W$4:W1367)</f>
        <v>-1762519.8442406193</v>
      </c>
      <c r="Z1367">
        <f t="shared" si="380"/>
        <v>0.48958884562239424</v>
      </c>
      <c r="AA1367">
        <f t="shared" si="394"/>
        <v>-1.2570008631796437</v>
      </c>
      <c r="AB1367">
        <f t="shared" si="396"/>
        <v>1</v>
      </c>
      <c r="AC1367">
        <f t="shared" si="395"/>
        <v>-2.6203703703703645</v>
      </c>
      <c r="AD1367">
        <f t="shared" si="397"/>
        <v>1.0056006905437271</v>
      </c>
      <c r="AE1367">
        <f>SUM($AD$4:AD1367)/3600</f>
        <v>0.39167107649791566</v>
      </c>
    </row>
    <row r="1368" spans="1:31" x14ac:dyDescent="0.3">
      <c r="A1368" s="11" t="s">
        <v>25</v>
      </c>
      <c r="B1368" s="11">
        <v>1364</v>
      </c>
      <c r="C1368" s="11">
        <v>342</v>
      </c>
      <c r="D1368" s="3">
        <f t="shared" si="381"/>
        <v>16.777777777777779</v>
      </c>
      <c r="E1368" s="12">
        <v>60.4</v>
      </c>
      <c r="F1368" s="21">
        <f t="shared" si="382"/>
        <v>2.7777777777777186E-2</v>
      </c>
      <c r="G1368" s="5">
        <f t="shared" si="383"/>
        <v>30.2</v>
      </c>
      <c r="H1368" s="5">
        <f t="shared" si="384"/>
        <v>12563.314295882417</v>
      </c>
      <c r="I1368">
        <f>SUM($D$4:D1368)</f>
        <v>14102.805555555557</v>
      </c>
      <c r="J1368">
        <f t="shared" si="385"/>
        <v>16.777777777777374</v>
      </c>
      <c r="K1368">
        <f>Data!$B$4*9.81*0.012</f>
        <v>166.57380000000003</v>
      </c>
      <c r="L1368" s="22">
        <f t="shared" si="386"/>
        <v>113.75266893333334</v>
      </c>
      <c r="M1368" s="22">
        <f>SUM($L$4:L1368)</f>
        <v>91610.250885658417</v>
      </c>
      <c r="N1368" s="22">
        <f t="shared" si="387"/>
        <v>91.610250885658417</v>
      </c>
      <c r="O1368">
        <f>Data!$B$4*F1368</f>
        <v>39.305555555554719</v>
      </c>
      <c r="P1368" s="23">
        <f t="shared" si="388"/>
        <v>319.63202448888808</v>
      </c>
      <c r="Q1368" s="23">
        <f>SUM($P$4:P1368)/10000</f>
        <v>34.260612677454738</v>
      </c>
      <c r="R1368" s="21">
        <f t="shared" si="389"/>
        <v>1</v>
      </c>
      <c r="S1368">
        <f t="shared" si="390"/>
        <v>5362.7150775356595</v>
      </c>
      <c r="T1368">
        <f>SUM($S$4:S1368)</f>
        <v>5596997.1994970683</v>
      </c>
      <c r="U1368">
        <f t="shared" si="391"/>
        <v>1.5547214443047412</v>
      </c>
      <c r="V1368" s="21">
        <f t="shared" si="392"/>
        <v>0</v>
      </c>
      <c r="W1368">
        <f t="shared" si="393"/>
        <v>0</v>
      </c>
      <c r="Y1368">
        <f>SUM($W$4:W1368)</f>
        <v>-1762519.8442406193</v>
      </c>
      <c r="Z1368">
        <f t="shared" si="380"/>
        <v>0.48958884562239424</v>
      </c>
      <c r="AA1368">
        <f t="shared" si="394"/>
        <v>5.3627150775357899</v>
      </c>
      <c r="AB1368">
        <f t="shared" si="396"/>
        <v>0</v>
      </c>
      <c r="AC1368">
        <f t="shared" si="395"/>
        <v>3.9371064814815382</v>
      </c>
      <c r="AD1368">
        <f t="shared" si="397"/>
        <v>0</v>
      </c>
      <c r="AE1368">
        <f>SUM($AD$4:AD1368)/3600</f>
        <v>0.39167107649791566</v>
      </c>
    </row>
    <row r="1369" spans="1:31" x14ac:dyDescent="0.3">
      <c r="A1369" s="11" t="s">
        <v>25</v>
      </c>
      <c r="B1369" s="11">
        <v>1365</v>
      </c>
      <c r="C1369" s="11">
        <v>343</v>
      </c>
      <c r="D1369" s="3">
        <f t="shared" si="381"/>
        <v>17.166666666666664</v>
      </c>
      <c r="E1369" s="12">
        <v>61.8</v>
      </c>
      <c r="F1369" s="21">
        <f t="shared" si="382"/>
        <v>0.27777777777777779</v>
      </c>
      <c r="G1369" s="5">
        <f t="shared" si="383"/>
        <v>30.9</v>
      </c>
      <c r="H1369" s="5">
        <f t="shared" si="384"/>
        <v>266773.26796100312</v>
      </c>
      <c r="I1369">
        <f>SUM($D$4:D1369)</f>
        <v>14119.972222222223</v>
      </c>
      <c r="J1369">
        <f t="shared" si="385"/>
        <v>17.16666666666606</v>
      </c>
      <c r="K1369">
        <f>Data!$B$4*9.81*0.012</f>
        <v>166.57380000000003</v>
      </c>
      <c r="L1369" s="22">
        <f t="shared" si="386"/>
        <v>119.08708589999995</v>
      </c>
      <c r="M1369" s="22">
        <f>SUM($L$4:L1369)</f>
        <v>91729.337971558416</v>
      </c>
      <c r="N1369" s="22">
        <f t="shared" si="387"/>
        <v>91.729337971558422</v>
      </c>
      <c r="O1369">
        <f>Data!$B$4*F1369</f>
        <v>393.0555555555556</v>
      </c>
      <c r="P1369" s="23">
        <f t="shared" si="388"/>
        <v>678.71644145555558</v>
      </c>
      <c r="Q1369" s="23">
        <f>SUM($P$4:P1369)/10000</f>
        <v>34.328484321600293</v>
      </c>
      <c r="R1369" s="21">
        <f t="shared" si="389"/>
        <v>1</v>
      </c>
      <c r="S1369">
        <f t="shared" si="390"/>
        <v>11651.298911653294</v>
      </c>
      <c r="T1369">
        <f>SUM($S$4:S1369)</f>
        <v>5608648.4984087218</v>
      </c>
      <c r="U1369">
        <f t="shared" si="391"/>
        <v>1.5579579162246449</v>
      </c>
      <c r="V1369" s="21">
        <f t="shared" si="392"/>
        <v>0</v>
      </c>
      <c r="W1369">
        <f t="shared" si="393"/>
        <v>0</v>
      </c>
      <c r="Y1369">
        <f>SUM($W$4:W1369)</f>
        <v>-1762519.8442406193</v>
      </c>
      <c r="Z1369">
        <f t="shared" si="380"/>
        <v>0.48958884562239424</v>
      </c>
      <c r="AA1369">
        <f t="shared" si="394"/>
        <v>11.651298911653702</v>
      </c>
      <c r="AB1369">
        <f t="shared" si="396"/>
        <v>0</v>
      </c>
      <c r="AC1369">
        <f t="shared" si="395"/>
        <v>9.3394367283949542</v>
      </c>
      <c r="AD1369">
        <f t="shared" si="397"/>
        <v>0</v>
      </c>
      <c r="AE1369">
        <f>SUM($AD$4:AD1369)/3600</f>
        <v>0.39167107649791566</v>
      </c>
    </row>
    <row r="1370" spans="1:31" x14ac:dyDescent="0.3">
      <c r="A1370" s="11" t="s">
        <v>25</v>
      </c>
      <c r="B1370" s="11">
        <v>1366</v>
      </c>
      <c r="C1370" s="11">
        <v>344</v>
      </c>
      <c r="D1370" s="3">
        <f t="shared" si="381"/>
        <v>17.388888888888889</v>
      </c>
      <c r="E1370" s="12">
        <v>62.6</v>
      </c>
      <c r="F1370" s="21">
        <f t="shared" si="382"/>
        <v>0.30555555555555597</v>
      </c>
      <c r="G1370" s="5">
        <f t="shared" si="383"/>
        <v>31.3</v>
      </c>
      <c r="H1370" s="5">
        <f t="shared" si="384"/>
        <v>311786.45534220285</v>
      </c>
      <c r="I1370">
        <f>SUM($D$4:D1370)</f>
        <v>14137.361111111111</v>
      </c>
      <c r="J1370">
        <f t="shared" si="385"/>
        <v>17.388888888888687</v>
      </c>
      <c r="K1370">
        <f>Data!$B$4*9.81*0.012</f>
        <v>166.57380000000003</v>
      </c>
      <c r="L1370" s="22">
        <f t="shared" si="386"/>
        <v>122.19020243333334</v>
      </c>
      <c r="M1370" s="22">
        <f>SUM($L$4:L1370)</f>
        <v>91851.528173991755</v>
      </c>
      <c r="N1370" s="22">
        <f t="shared" si="387"/>
        <v>91.851528173991753</v>
      </c>
      <c r="O1370">
        <f>Data!$B$4*F1370</f>
        <v>432.36111111111171</v>
      </c>
      <c r="P1370" s="23">
        <f t="shared" si="388"/>
        <v>721.12511354444507</v>
      </c>
      <c r="Q1370" s="23">
        <f>SUM($P$4:P1370)/10000</f>
        <v>34.40059683295474</v>
      </c>
      <c r="R1370" s="21">
        <f t="shared" si="389"/>
        <v>1</v>
      </c>
      <c r="S1370">
        <f t="shared" si="390"/>
        <v>12539.564474411594</v>
      </c>
      <c r="T1370">
        <f>SUM($S$4:S1370)</f>
        <v>5621188.0628831331</v>
      </c>
      <c r="U1370">
        <f t="shared" si="391"/>
        <v>1.561441128578648</v>
      </c>
      <c r="V1370" s="21">
        <f t="shared" si="392"/>
        <v>0</v>
      </c>
      <c r="W1370">
        <f t="shared" si="393"/>
        <v>0</v>
      </c>
      <c r="Y1370">
        <f>SUM($W$4:W1370)</f>
        <v>-1762519.8442406193</v>
      </c>
      <c r="Z1370">
        <f t="shared" si="380"/>
        <v>0.48958884562239424</v>
      </c>
      <c r="AA1370">
        <f t="shared" si="394"/>
        <v>12.53956447441174</v>
      </c>
      <c r="AB1370">
        <f t="shared" si="396"/>
        <v>0</v>
      </c>
      <c r="AC1370">
        <f t="shared" si="395"/>
        <v>5.4329012345680017</v>
      </c>
      <c r="AD1370">
        <f t="shared" si="397"/>
        <v>0</v>
      </c>
      <c r="AE1370">
        <f>SUM($AD$4:AD1370)/3600</f>
        <v>0.39167107649791566</v>
      </c>
    </row>
    <row r="1371" spans="1:31" x14ac:dyDescent="0.3">
      <c r="A1371" s="11" t="s">
        <v>25</v>
      </c>
      <c r="B1371" s="11">
        <v>1367</v>
      </c>
      <c r="C1371" s="11">
        <v>345</v>
      </c>
      <c r="D1371" s="3">
        <f t="shared" si="381"/>
        <v>17.416666666666668</v>
      </c>
      <c r="E1371" s="12">
        <v>62.7</v>
      </c>
      <c r="F1371" s="21">
        <f t="shared" si="382"/>
        <v>0.12500000000000078</v>
      </c>
      <c r="G1371" s="5">
        <f t="shared" si="383"/>
        <v>31.35</v>
      </c>
      <c r="H1371" s="5">
        <f t="shared" si="384"/>
        <v>82429.002882391345</v>
      </c>
      <c r="I1371">
        <f>SUM($D$4:D1371)</f>
        <v>14154.777777777777</v>
      </c>
      <c r="J1371">
        <f t="shared" si="385"/>
        <v>17.41666666666606</v>
      </c>
      <c r="K1371">
        <f>Data!$B$4*9.81*0.012</f>
        <v>166.57380000000003</v>
      </c>
      <c r="L1371" s="22">
        <f t="shared" si="386"/>
        <v>122.58089827500001</v>
      </c>
      <c r="M1371" s="22">
        <f>SUM($L$4:L1371)</f>
        <v>91974.109072266758</v>
      </c>
      <c r="N1371" s="22">
        <f t="shared" si="387"/>
        <v>91.974109072266756</v>
      </c>
      <c r="O1371">
        <f>Data!$B$4*F1371</f>
        <v>176.87500000000111</v>
      </c>
      <c r="P1371" s="23">
        <f t="shared" si="388"/>
        <v>466.02969827500112</v>
      </c>
      <c r="Q1371" s="23">
        <f>SUM($P$4:P1371)/10000</f>
        <v>34.447199802782244</v>
      </c>
      <c r="R1371" s="21">
        <f t="shared" si="389"/>
        <v>1</v>
      </c>
      <c r="S1371">
        <f t="shared" si="390"/>
        <v>8116.6839116226538</v>
      </c>
      <c r="T1371">
        <f>SUM($S$4:S1371)</f>
        <v>5629304.7467947556</v>
      </c>
      <c r="U1371">
        <f t="shared" si="391"/>
        <v>1.5636957629985433</v>
      </c>
      <c r="V1371" s="21">
        <f t="shared" si="392"/>
        <v>0</v>
      </c>
      <c r="W1371">
        <f t="shared" si="393"/>
        <v>0</v>
      </c>
      <c r="Y1371">
        <f>SUM($W$4:W1371)</f>
        <v>-1762519.8442406193</v>
      </c>
      <c r="Z1371">
        <f t="shared" si="380"/>
        <v>0.48958884562239424</v>
      </c>
      <c r="AA1371">
        <f t="shared" si="394"/>
        <v>8.1166839116229372</v>
      </c>
      <c r="AB1371">
        <f t="shared" si="396"/>
        <v>0</v>
      </c>
      <c r="AC1371">
        <f t="shared" si="395"/>
        <v>0.68402584876543859</v>
      </c>
      <c r="AD1371">
        <f t="shared" si="397"/>
        <v>0</v>
      </c>
      <c r="AE1371">
        <f>SUM($AD$4:AD1371)/3600</f>
        <v>0.39167107649791566</v>
      </c>
    </row>
    <row r="1372" spans="1:31" x14ac:dyDescent="0.3">
      <c r="A1372" s="11" t="s">
        <v>25</v>
      </c>
      <c r="B1372" s="11">
        <v>1368</v>
      </c>
      <c r="C1372" s="11">
        <v>346</v>
      </c>
      <c r="D1372" s="3">
        <f t="shared" si="381"/>
        <v>17.194444444444443</v>
      </c>
      <c r="E1372" s="12">
        <v>61.9</v>
      </c>
      <c r="F1372" s="21">
        <f t="shared" si="382"/>
        <v>-9.7222222222222612E-2</v>
      </c>
      <c r="G1372" s="5">
        <f t="shared" si="383"/>
        <v>30.95</v>
      </c>
      <c r="H1372" s="5">
        <f t="shared" si="384"/>
        <v>-20425.918813115557</v>
      </c>
      <c r="I1372">
        <f>SUM($D$4:D1372)</f>
        <v>14171.972222222223</v>
      </c>
      <c r="J1372">
        <f t="shared" si="385"/>
        <v>17.194444444445253</v>
      </c>
      <c r="K1372">
        <f>Data!$B$4*9.81*0.012</f>
        <v>166.57380000000003</v>
      </c>
      <c r="L1372" s="22">
        <f t="shared" si="386"/>
        <v>119.4727928083333</v>
      </c>
      <c r="M1372" s="22">
        <f>SUM($L$4:L1372)</f>
        <v>92093.581865075088</v>
      </c>
      <c r="N1372" s="22">
        <f t="shared" si="387"/>
        <v>92.093581865075095</v>
      </c>
      <c r="O1372">
        <f>Data!$B$4*F1372</f>
        <v>-137.569444444445</v>
      </c>
      <c r="P1372" s="23">
        <f t="shared" si="388"/>
        <v>148.47714836388835</v>
      </c>
      <c r="Q1372" s="23">
        <f>SUM($P$4:P1372)/10000</f>
        <v>34.462047517618629</v>
      </c>
      <c r="R1372" s="21">
        <f t="shared" si="389"/>
        <v>0</v>
      </c>
      <c r="S1372">
        <f t="shared" si="390"/>
        <v>0</v>
      </c>
      <c r="T1372">
        <f>SUM($S$4:S1372)</f>
        <v>5629304.7467947556</v>
      </c>
      <c r="U1372">
        <f t="shared" si="391"/>
        <v>1.5636957629985433</v>
      </c>
      <c r="V1372" s="21">
        <f t="shared" si="392"/>
        <v>0</v>
      </c>
      <c r="W1372">
        <f t="shared" si="393"/>
        <v>0</v>
      </c>
      <c r="Y1372">
        <f>SUM($W$4:W1372)</f>
        <v>-1762519.8442406193</v>
      </c>
      <c r="Z1372">
        <f t="shared" si="380"/>
        <v>0.48958884562239424</v>
      </c>
      <c r="AA1372">
        <f t="shared" si="394"/>
        <v>2.5529820788124136</v>
      </c>
      <c r="AB1372">
        <f t="shared" si="396"/>
        <v>0</v>
      </c>
      <c r="AC1372">
        <f t="shared" si="395"/>
        <v>-5.4416358024692038</v>
      </c>
      <c r="AD1372">
        <f t="shared" si="397"/>
        <v>0</v>
      </c>
      <c r="AE1372">
        <f>SUM($AD$4:AD1372)/3600</f>
        <v>0.39167107649791566</v>
      </c>
    </row>
    <row r="1373" spans="1:31" x14ac:dyDescent="0.3">
      <c r="A1373" s="11" t="s">
        <v>25</v>
      </c>
      <c r="B1373" s="11">
        <v>1369</v>
      </c>
      <c r="C1373" s="11">
        <v>347</v>
      </c>
      <c r="D1373" s="3">
        <f t="shared" si="381"/>
        <v>16.666666666666668</v>
      </c>
      <c r="E1373" s="12">
        <v>60</v>
      </c>
      <c r="F1373" s="21">
        <f t="shared" si="382"/>
        <v>-0.37500000000000039</v>
      </c>
      <c r="G1373" s="5">
        <f t="shared" si="383"/>
        <v>30</v>
      </c>
      <c r="H1373" s="5">
        <f t="shared" si="384"/>
        <v>133611.48112500043</v>
      </c>
      <c r="I1373">
        <f>SUM($D$4:D1373)</f>
        <v>14188.638888888889</v>
      </c>
      <c r="J1373">
        <f t="shared" si="385"/>
        <v>16.66666666666606</v>
      </c>
      <c r="K1373">
        <f>Data!$B$4*9.81*0.012</f>
        <v>166.57380000000003</v>
      </c>
      <c r="L1373" s="22">
        <f t="shared" si="386"/>
        <v>112.251</v>
      </c>
      <c r="M1373" s="22">
        <f>SUM($L$4:L1373)</f>
        <v>92205.832865075092</v>
      </c>
      <c r="N1373" s="22">
        <f t="shared" si="387"/>
        <v>92.205832865075095</v>
      </c>
      <c r="O1373">
        <f>Data!$B$4*F1373</f>
        <v>-530.62500000000057</v>
      </c>
      <c r="P1373" s="23">
        <f t="shared" si="388"/>
        <v>-251.80020000000053</v>
      </c>
      <c r="Q1373" s="23">
        <f>SUM($P$4:P1373)/10000</f>
        <v>34.436867497618628</v>
      </c>
      <c r="R1373" s="21">
        <f t="shared" si="389"/>
        <v>0</v>
      </c>
      <c r="S1373">
        <f t="shared" si="390"/>
        <v>0</v>
      </c>
      <c r="T1373">
        <f>SUM($S$4:S1373)</f>
        <v>5629304.7467947556</v>
      </c>
      <c r="U1373">
        <f t="shared" si="391"/>
        <v>1.5636957629985433</v>
      </c>
      <c r="V1373" s="21">
        <f t="shared" si="392"/>
        <v>1</v>
      </c>
      <c r="W1373" s="28">
        <f t="shared" si="393"/>
        <v>-4196.6699999998564</v>
      </c>
      <c r="X1373" s="28">
        <f>SUM(W1373:W1375)</f>
        <v>-13522.598527835085</v>
      </c>
      <c r="Y1373">
        <f>SUM($W$4:W1373)</f>
        <v>-1766716.5142406193</v>
      </c>
      <c r="Z1373">
        <f t="shared" si="380"/>
        <v>0.49075458728906091</v>
      </c>
      <c r="AA1373">
        <f t="shared" si="394"/>
        <v>-4.196670000000009</v>
      </c>
      <c r="AB1373">
        <f t="shared" si="396"/>
        <v>1</v>
      </c>
      <c r="AC1373">
        <f t="shared" si="395"/>
        <v>-12.643832947530797</v>
      </c>
      <c r="AD1373">
        <f t="shared" si="397"/>
        <v>3.3573359999998851</v>
      </c>
      <c r="AE1373">
        <f>SUM($AD$4:AD1373)/3600</f>
        <v>0.39260366983124895</v>
      </c>
    </row>
    <row r="1374" spans="1:31" x14ac:dyDescent="0.3">
      <c r="A1374" s="11" t="s">
        <v>25</v>
      </c>
      <c r="B1374" s="11">
        <v>1370</v>
      </c>
      <c r="C1374" s="11">
        <v>348</v>
      </c>
      <c r="D1374" s="3">
        <f t="shared" si="381"/>
        <v>16.222222222222221</v>
      </c>
      <c r="E1374" s="12">
        <v>58.4</v>
      </c>
      <c r="F1374" s="21">
        <f t="shared" si="382"/>
        <v>-0.4861111111111111</v>
      </c>
      <c r="G1374" s="5">
        <f t="shared" si="383"/>
        <v>29.2</v>
      </c>
      <c r="H1374" s="5">
        <f t="shared" si="384"/>
        <v>285407.97969141969</v>
      </c>
      <c r="I1374">
        <f>SUM($D$4:D1374)</f>
        <v>14204.861111111111</v>
      </c>
      <c r="J1374">
        <f t="shared" si="385"/>
        <v>16.222222222222626</v>
      </c>
      <c r="K1374">
        <f>Data!$B$4*9.81*0.012</f>
        <v>166.57380000000003</v>
      </c>
      <c r="L1374" s="22">
        <f t="shared" si="386"/>
        <v>106.3441029333333</v>
      </c>
      <c r="M1374" s="22">
        <f>SUM($L$4:L1374)</f>
        <v>92312.176968008425</v>
      </c>
      <c r="N1374" s="22">
        <f t="shared" si="387"/>
        <v>92.31217696800843</v>
      </c>
      <c r="O1374">
        <f>Data!$B$4*F1374</f>
        <v>-687.84722222222217</v>
      </c>
      <c r="P1374" s="23">
        <f t="shared" si="388"/>
        <v>-414.92931928888885</v>
      </c>
      <c r="Q1374" s="23">
        <f>SUM($P$4:P1374)/10000</f>
        <v>34.395374565689742</v>
      </c>
      <c r="R1374" s="21">
        <f t="shared" si="389"/>
        <v>0</v>
      </c>
      <c r="S1374">
        <f t="shared" si="390"/>
        <v>0</v>
      </c>
      <c r="T1374">
        <f>SUM($S$4:S1374)</f>
        <v>5629304.7467947556</v>
      </c>
      <c r="U1374">
        <f t="shared" si="391"/>
        <v>1.5636957629985433</v>
      </c>
      <c r="V1374" s="21">
        <f t="shared" si="392"/>
        <v>1</v>
      </c>
      <c r="W1374" s="28">
        <f t="shared" si="393"/>
        <v>-6731.0756240199198</v>
      </c>
      <c r="X1374" s="28"/>
      <c r="Y1374">
        <f>SUM($W$4:W1374)</f>
        <v>-1773447.5898646391</v>
      </c>
      <c r="Z1374">
        <f t="shared" si="380"/>
        <v>0.49262433051795529</v>
      </c>
      <c r="AA1374">
        <f t="shared" si="394"/>
        <v>-6.7310756240197529</v>
      </c>
      <c r="AB1374">
        <f t="shared" si="396"/>
        <v>1</v>
      </c>
      <c r="AC1374">
        <f t="shared" si="395"/>
        <v>-10.341728395061795</v>
      </c>
      <c r="AD1374">
        <f t="shared" si="397"/>
        <v>5.3848604992159359</v>
      </c>
      <c r="AE1374">
        <f>SUM($AD$4:AD1374)/3600</f>
        <v>0.39409946441436444</v>
      </c>
    </row>
    <row r="1375" spans="1:31" x14ac:dyDescent="0.3">
      <c r="A1375" s="11" t="s">
        <v>25</v>
      </c>
      <c r="B1375" s="11">
        <v>1371</v>
      </c>
      <c r="C1375" s="11">
        <v>349</v>
      </c>
      <c r="D1375" s="3">
        <f t="shared" si="381"/>
        <v>16.055555555555554</v>
      </c>
      <c r="E1375" s="12">
        <v>57.8</v>
      </c>
      <c r="F1375" s="21">
        <f t="shared" si="382"/>
        <v>-0.30555555555555597</v>
      </c>
      <c r="G1375" s="5">
        <f t="shared" si="383"/>
        <v>28.9</v>
      </c>
      <c r="H1375" s="5">
        <f t="shared" si="384"/>
        <v>69876.964442711775</v>
      </c>
      <c r="I1375">
        <f>SUM($D$4:D1375)</f>
        <v>14220.916666666666</v>
      </c>
      <c r="J1375">
        <f t="shared" si="385"/>
        <v>16.055555555554747</v>
      </c>
      <c r="K1375">
        <f>Data!$B$4*9.81*0.012</f>
        <v>166.57380000000003</v>
      </c>
      <c r="L1375" s="22">
        <f t="shared" si="386"/>
        <v>104.17017523333328</v>
      </c>
      <c r="M1375" s="22">
        <f>SUM($L$4:L1375)</f>
        <v>92416.347143241757</v>
      </c>
      <c r="N1375" s="22">
        <f t="shared" si="387"/>
        <v>92.416347143241751</v>
      </c>
      <c r="O1375">
        <f>Data!$B$4*F1375</f>
        <v>-432.36111111111171</v>
      </c>
      <c r="P1375" s="23">
        <f t="shared" si="388"/>
        <v>-161.61713587777837</v>
      </c>
      <c r="Q1375" s="23">
        <f>SUM($P$4:P1375)/10000</f>
        <v>34.379212852101965</v>
      </c>
      <c r="R1375" s="21">
        <f t="shared" si="389"/>
        <v>0</v>
      </c>
      <c r="S1375">
        <f t="shared" si="390"/>
        <v>0</v>
      </c>
      <c r="T1375">
        <f>SUM($S$4:S1375)</f>
        <v>5629304.7467947556</v>
      </c>
      <c r="U1375">
        <f t="shared" si="391"/>
        <v>1.5636957629985433</v>
      </c>
      <c r="V1375" s="21">
        <f t="shared" si="392"/>
        <v>1</v>
      </c>
      <c r="W1375" s="28">
        <f t="shared" si="393"/>
        <v>-2594.852903815311</v>
      </c>
      <c r="X1375" s="28"/>
      <c r="Y1375">
        <f>SUM($W$4:W1375)</f>
        <v>-1776042.4427684543</v>
      </c>
      <c r="Z1375">
        <f t="shared" si="380"/>
        <v>0.49334512299123728</v>
      </c>
      <c r="AA1375">
        <f t="shared" si="394"/>
        <v>-2.5948529038154411</v>
      </c>
      <c r="AB1375">
        <f t="shared" si="396"/>
        <v>1</v>
      </c>
      <c r="AC1375">
        <f t="shared" si="395"/>
        <v>-3.8060879629629958</v>
      </c>
      <c r="AD1375">
        <f t="shared" si="397"/>
        <v>2.075882323052249</v>
      </c>
      <c r="AE1375">
        <f>SUM($AD$4:AD1375)/3600</f>
        <v>0.39467609839299006</v>
      </c>
    </row>
    <row r="1376" spans="1:31" x14ac:dyDescent="0.3">
      <c r="A1376" s="11" t="s">
        <v>25</v>
      </c>
      <c r="B1376" s="11">
        <v>1372</v>
      </c>
      <c r="C1376" s="11">
        <v>350</v>
      </c>
      <c r="D1376" s="3">
        <f t="shared" si="381"/>
        <v>16.055555555555554</v>
      </c>
      <c r="E1376" s="12">
        <v>57.8</v>
      </c>
      <c r="F1376" s="21">
        <f t="shared" si="382"/>
        <v>-8.3333333333333523E-2</v>
      </c>
      <c r="G1376" s="5">
        <f t="shared" si="383"/>
        <v>28.9</v>
      </c>
      <c r="H1376" s="5">
        <f t="shared" si="384"/>
        <v>-18020.886801819455</v>
      </c>
      <c r="I1376">
        <f>SUM($D$4:D1376)</f>
        <v>14236.972222222221</v>
      </c>
      <c r="J1376">
        <f t="shared" si="385"/>
        <v>16.055555555554747</v>
      </c>
      <c r="K1376">
        <f>Data!$B$4*9.81*0.012</f>
        <v>166.57380000000003</v>
      </c>
      <c r="L1376" s="22">
        <f t="shared" si="386"/>
        <v>104.17017523333328</v>
      </c>
      <c r="M1376" s="22">
        <f>SUM($L$4:L1376)</f>
        <v>92520.517318475089</v>
      </c>
      <c r="N1376" s="22">
        <f t="shared" si="387"/>
        <v>92.520517318475086</v>
      </c>
      <c r="O1376">
        <f>Data!$B$4*F1376</f>
        <v>-117.91666666666694</v>
      </c>
      <c r="P1376" s="23">
        <f t="shared" si="388"/>
        <v>152.8273085666664</v>
      </c>
      <c r="Q1376" s="23">
        <f>SUM($P$4:P1376)/10000</f>
        <v>34.394495582958633</v>
      </c>
      <c r="R1376" s="21">
        <f t="shared" si="389"/>
        <v>0</v>
      </c>
      <c r="S1376">
        <f t="shared" si="390"/>
        <v>0</v>
      </c>
      <c r="T1376">
        <f>SUM($S$4:S1376)</f>
        <v>5629304.7467947556</v>
      </c>
      <c r="U1376">
        <f t="shared" si="391"/>
        <v>1.5636957629985433</v>
      </c>
      <c r="V1376" s="21">
        <f t="shared" si="392"/>
        <v>0</v>
      </c>
      <c r="W1376">
        <f t="shared" si="393"/>
        <v>0</v>
      </c>
      <c r="Y1376">
        <f>SUM($W$4:W1376)</f>
        <v>-1776042.4427684543</v>
      </c>
      <c r="Z1376">
        <f t="shared" si="380"/>
        <v>0.49334512299123728</v>
      </c>
      <c r="AA1376">
        <f t="shared" si="394"/>
        <v>2.4537273430981434</v>
      </c>
      <c r="AB1376">
        <f t="shared" si="396"/>
        <v>0</v>
      </c>
      <c r="AC1376">
        <f t="shared" si="395"/>
        <v>0</v>
      </c>
      <c r="AD1376">
        <f t="shared" si="397"/>
        <v>0</v>
      </c>
      <c r="AE1376">
        <f>SUM($AD$4:AD1376)/3600</f>
        <v>0.39467609839299006</v>
      </c>
    </row>
    <row r="1377" spans="1:31" x14ac:dyDescent="0.3">
      <c r="A1377" s="11" t="s">
        <v>25</v>
      </c>
      <c r="B1377" s="11">
        <v>1373</v>
      </c>
      <c r="C1377" s="11">
        <v>351</v>
      </c>
      <c r="D1377" s="3">
        <f t="shared" si="381"/>
        <v>16.055555555555554</v>
      </c>
      <c r="E1377" s="12">
        <v>57.8</v>
      </c>
      <c r="F1377" s="21">
        <f t="shared" si="382"/>
        <v>0</v>
      </c>
      <c r="G1377" s="5">
        <f t="shared" si="383"/>
        <v>28.9</v>
      </c>
      <c r="H1377" s="5">
        <f t="shared" si="384"/>
        <v>0</v>
      </c>
      <c r="I1377">
        <f>SUM($D$4:D1377)</f>
        <v>14253.027777777776</v>
      </c>
      <c r="J1377">
        <f t="shared" si="385"/>
        <v>16.055555555554747</v>
      </c>
      <c r="K1377">
        <f>Data!$B$4*9.81*0.012</f>
        <v>166.57380000000003</v>
      </c>
      <c r="L1377" s="22">
        <f t="shared" si="386"/>
        <v>104.17017523333328</v>
      </c>
      <c r="M1377" s="22">
        <f>SUM($L$4:L1377)</f>
        <v>92624.687493708421</v>
      </c>
      <c r="N1377" s="22">
        <f t="shared" si="387"/>
        <v>92.624687493708421</v>
      </c>
      <c r="O1377">
        <f>Data!$B$4*F1377</f>
        <v>0</v>
      </c>
      <c r="P1377" s="23">
        <f t="shared" si="388"/>
        <v>270.74397523333334</v>
      </c>
      <c r="Q1377" s="23">
        <f>SUM($P$4:P1377)/10000</f>
        <v>34.421569980481962</v>
      </c>
      <c r="R1377" s="21">
        <f t="shared" si="389"/>
        <v>0</v>
      </c>
      <c r="S1377">
        <f t="shared" si="390"/>
        <v>0</v>
      </c>
      <c r="T1377">
        <f>SUM($S$4:S1377)</f>
        <v>5629304.7467947556</v>
      </c>
      <c r="U1377">
        <f t="shared" si="391"/>
        <v>1.5636957629985433</v>
      </c>
      <c r="V1377" s="21">
        <f t="shared" si="392"/>
        <v>0</v>
      </c>
      <c r="W1377">
        <f t="shared" si="393"/>
        <v>0</v>
      </c>
      <c r="Y1377">
        <f>SUM($W$4:W1377)</f>
        <v>-1776042.4427684543</v>
      </c>
      <c r="Z1377">
        <f t="shared" si="380"/>
        <v>0.49334512299123728</v>
      </c>
      <c r="AA1377">
        <f t="shared" si="394"/>
        <v>4.3469449356907406</v>
      </c>
      <c r="AB1377">
        <f t="shared" si="396"/>
        <v>0</v>
      </c>
      <c r="AC1377">
        <f t="shared" si="395"/>
        <v>0</v>
      </c>
      <c r="AD1377">
        <f t="shared" si="397"/>
        <v>0</v>
      </c>
      <c r="AE1377">
        <f>SUM($AD$4:AD1377)/3600</f>
        <v>0.39467609839299006</v>
      </c>
    </row>
    <row r="1378" spans="1:31" x14ac:dyDescent="0.3">
      <c r="A1378" s="11" t="s">
        <v>25</v>
      </c>
      <c r="B1378" s="11">
        <v>1374</v>
      </c>
      <c r="C1378" s="11">
        <v>352</v>
      </c>
      <c r="D1378" s="3">
        <f t="shared" si="381"/>
        <v>15.916666666666666</v>
      </c>
      <c r="E1378" s="12">
        <v>57.3</v>
      </c>
      <c r="F1378" s="21">
        <f t="shared" si="382"/>
        <v>-6.9444444444444448E-2</v>
      </c>
      <c r="G1378" s="5">
        <f t="shared" si="383"/>
        <v>28.65</v>
      </c>
      <c r="H1378" s="5">
        <f t="shared" si="384"/>
        <v>-16772.233720926892</v>
      </c>
      <c r="I1378">
        <f>SUM($D$4:D1378)</f>
        <v>14268.944444444442</v>
      </c>
      <c r="J1378">
        <f t="shared" si="385"/>
        <v>15.91666666666606</v>
      </c>
      <c r="K1378">
        <f>Data!$B$4*9.81*0.012</f>
        <v>166.57380000000003</v>
      </c>
      <c r="L1378" s="22">
        <f t="shared" si="386"/>
        <v>102.37571827499998</v>
      </c>
      <c r="M1378" s="22">
        <f>SUM($L$4:L1378)</f>
        <v>92727.063211983419</v>
      </c>
      <c r="N1378" s="22">
        <f t="shared" si="387"/>
        <v>92.72706321198342</v>
      </c>
      <c r="O1378">
        <f>Data!$B$4*F1378</f>
        <v>-98.2638888888889</v>
      </c>
      <c r="P1378" s="23">
        <f t="shared" si="388"/>
        <v>170.68562938611109</v>
      </c>
      <c r="Q1378" s="23">
        <f>SUM($P$4:P1378)/10000</f>
        <v>34.438638543420574</v>
      </c>
      <c r="R1378" s="21">
        <f t="shared" si="389"/>
        <v>0</v>
      </c>
      <c r="S1378">
        <f t="shared" si="390"/>
        <v>0</v>
      </c>
      <c r="T1378">
        <f>SUM($S$4:S1378)</f>
        <v>5629304.7467947556</v>
      </c>
      <c r="U1378">
        <f t="shared" si="391"/>
        <v>1.5636957629985433</v>
      </c>
      <c r="V1378" s="21">
        <f t="shared" si="392"/>
        <v>0</v>
      </c>
      <c r="W1378">
        <f t="shared" si="393"/>
        <v>0</v>
      </c>
      <c r="Y1378">
        <f>SUM($W$4:W1378)</f>
        <v>-1776042.4427684543</v>
      </c>
      <c r="Z1378">
        <f t="shared" si="380"/>
        <v>0.49334512299123728</v>
      </c>
      <c r="AA1378">
        <f t="shared" si="394"/>
        <v>2.7167462677289347</v>
      </c>
      <c r="AB1378">
        <f t="shared" si="396"/>
        <v>0</v>
      </c>
      <c r="AC1378">
        <f t="shared" si="395"/>
        <v>-3.14171489197525</v>
      </c>
      <c r="AD1378">
        <f t="shared" si="397"/>
        <v>0</v>
      </c>
      <c r="AE1378">
        <f>SUM($AD$4:AD1378)/3600</f>
        <v>0.39467609839299006</v>
      </c>
    </row>
    <row r="1379" spans="1:31" x14ac:dyDescent="0.3">
      <c r="A1379" s="11" t="s">
        <v>25</v>
      </c>
      <c r="B1379" s="11">
        <v>1375</v>
      </c>
      <c r="C1379" s="11">
        <v>353</v>
      </c>
      <c r="D1379" s="3">
        <f t="shared" si="381"/>
        <v>15.611111111111111</v>
      </c>
      <c r="E1379" s="12">
        <v>56.2</v>
      </c>
      <c r="F1379" s="21">
        <f t="shared" si="382"/>
        <v>-0.22222222222222143</v>
      </c>
      <c r="G1379" s="5">
        <f t="shared" si="383"/>
        <v>28.1</v>
      </c>
      <c r="H1379" s="5">
        <f t="shared" si="384"/>
        <v>15529.736065271196</v>
      </c>
      <c r="I1379">
        <f>SUM($D$4:D1379)</f>
        <v>14284.555555555553</v>
      </c>
      <c r="J1379">
        <f t="shared" si="385"/>
        <v>15.611111111111313</v>
      </c>
      <c r="K1379">
        <f>Data!$B$4*9.81*0.012</f>
        <v>166.57380000000003</v>
      </c>
      <c r="L1379" s="22">
        <f t="shared" si="386"/>
        <v>98.482791233333316</v>
      </c>
      <c r="M1379" s="22">
        <f>SUM($L$4:L1379)</f>
        <v>92825.546003216747</v>
      </c>
      <c r="N1379" s="22">
        <f t="shared" si="387"/>
        <v>92.825546003216743</v>
      </c>
      <c r="O1379">
        <f>Data!$B$4*F1379</f>
        <v>-314.44444444444332</v>
      </c>
      <c r="P1379" s="23">
        <f t="shared" si="388"/>
        <v>-49.387853211109984</v>
      </c>
      <c r="Q1379" s="23">
        <f>SUM($P$4:P1379)/10000</f>
        <v>34.433699758099465</v>
      </c>
      <c r="R1379" s="21">
        <f t="shared" si="389"/>
        <v>0</v>
      </c>
      <c r="S1379">
        <f t="shared" si="390"/>
        <v>0</v>
      </c>
      <c r="T1379">
        <f>SUM($S$4:S1379)</f>
        <v>5629304.7467947556</v>
      </c>
      <c r="U1379">
        <f t="shared" si="391"/>
        <v>1.5636957629985433</v>
      </c>
      <c r="V1379" s="21">
        <f t="shared" si="392"/>
        <v>1</v>
      </c>
      <c r="W1379" s="28">
        <f t="shared" si="393"/>
        <v>-770.99926401789367</v>
      </c>
      <c r="X1379" s="28">
        <f>SUM(W1379:W1386)</f>
        <v>-100664.5372063807</v>
      </c>
      <c r="Y1379">
        <f>SUM($W$4:W1379)</f>
        <v>-1776813.4420324722</v>
      </c>
      <c r="Z1379">
        <f t="shared" si="380"/>
        <v>0.4935592894534645</v>
      </c>
      <c r="AA1379">
        <f t="shared" si="394"/>
        <v>-0.77099926401788366</v>
      </c>
      <c r="AB1379">
        <f t="shared" si="396"/>
        <v>1</v>
      </c>
      <c r="AC1379">
        <f t="shared" si="395"/>
        <v>-6.8156925154320991</v>
      </c>
      <c r="AD1379">
        <f t="shared" si="397"/>
        <v>0.61679941121431503</v>
      </c>
      <c r="AE1379">
        <f>SUM($AD$4:AD1379)/3600</f>
        <v>0.3948474315627718</v>
      </c>
    </row>
    <row r="1380" spans="1:31" x14ac:dyDescent="0.3">
      <c r="A1380" s="11" t="s">
        <v>25</v>
      </c>
      <c r="B1380" s="11">
        <v>1376</v>
      </c>
      <c r="C1380" s="11">
        <v>354</v>
      </c>
      <c r="D1380" s="3">
        <f t="shared" si="381"/>
        <v>15.083333333333332</v>
      </c>
      <c r="E1380" s="12">
        <v>54.3</v>
      </c>
      <c r="F1380" s="21">
        <f t="shared" si="382"/>
        <v>-0.41666666666666663</v>
      </c>
      <c r="G1380" s="5">
        <f t="shared" si="383"/>
        <v>27.15</v>
      </c>
      <c r="H1380" s="5">
        <f t="shared" si="384"/>
        <v>195195.21610522564</v>
      </c>
      <c r="I1380">
        <f>SUM($D$4:D1380)</f>
        <v>14299.638888888887</v>
      </c>
      <c r="J1380">
        <f t="shared" si="385"/>
        <v>15.08333333333394</v>
      </c>
      <c r="K1380">
        <f>Data!$B$4*9.81*0.012</f>
        <v>166.57380000000003</v>
      </c>
      <c r="L1380" s="22">
        <f t="shared" si="386"/>
        <v>91.936375274999975</v>
      </c>
      <c r="M1380" s="22">
        <f>SUM($L$4:L1380)</f>
        <v>92917.482378491753</v>
      </c>
      <c r="N1380" s="22">
        <f t="shared" si="387"/>
        <v>92.917482378491755</v>
      </c>
      <c r="O1380">
        <f>Data!$B$4*F1380</f>
        <v>-589.58333333333326</v>
      </c>
      <c r="P1380" s="23">
        <f t="shared" si="388"/>
        <v>-331.07315805833326</v>
      </c>
      <c r="Q1380" s="23">
        <f>SUM($P$4:P1380)/10000</f>
        <v>34.400592442293636</v>
      </c>
      <c r="R1380" s="21">
        <f t="shared" si="389"/>
        <v>0</v>
      </c>
      <c r="S1380">
        <f t="shared" si="390"/>
        <v>0</v>
      </c>
      <c r="T1380">
        <f>SUM($S$4:S1380)</f>
        <v>5629304.7467947556</v>
      </c>
      <c r="U1380">
        <f t="shared" si="391"/>
        <v>1.5636957629985433</v>
      </c>
      <c r="V1380" s="21">
        <f t="shared" si="392"/>
        <v>1</v>
      </c>
      <c r="W1380" s="28">
        <f t="shared" si="393"/>
        <v>-4993.6868007133944</v>
      </c>
      <c r="X1380" s="28"/>
      <c r="Y1380">
        <f>SUM($W$4:W1380)</f>
        <v>-1781807.1288331856</v>
      </c>
      <c r="Z1380">
        <f t="shared" si="380"/>
        <v>0.4949464246758849</v>
      </c>
      <c r="AA1380">
        <f t="shared" si="394"/>
        <v>-4.9936868007131938</v>
      </c>
      <c r="AB1380">
        <f t="shared" si="396"/>
        <v>1</v>
      </c>
      <c r="AC1380">
        <f t="shared" si="395"/>
        <v>-11.461390817901261</v>
      </c>
      <c r="AD1380">
        <f t="shared" si="397"/>
        <v>3.9949494405707155</v>
      </c>
      <c r="AE1380">
        <f>SUM($AD$4:AD1380)/3600</f>
        <v>0.39595713974070812</v>
      </c>
    </row>
    <row r="1381" spans="1:31" x14ac:dyDescent="0.3">
      <c r="A1381" s="11" t="s">
        <v>25</v>
      </c>
      <c r="B1381" s="11">
        <v>1377</v>
      </c>
      <c r="C1381" s="11">
        <v>355</v>
      </c>
      <c r="D1381" s="3">
        <f t="shared" si="381"/>
        <v>14.111111111111111</v>
      </c>
      <c r="E1381" s="12">
        <v>50.8</v>
      </c>
      <c r="F1381" s="21">
        <f t="shared" si="382"/>
        <v>-0.75000000000000078</v>
      </c>
      <c r="G1381" s="5">
        <f t="shared" si="383"/>
        <v>25.4</v>
      </c>
      <c r="H1381" s="5">
        <f t="shared" si="384"/>
        <v>864080.03804050211</v>
      </c>
      <c r="I1381">
        <f>SUM($D$4:D1381)</f>
        <v>14313.749999999998</v>
      </c>
      <c r="J1381">
        <f t="shared" si="385"/>
        <v>14.111111111111313</v>
      </c>
      <c r="K1381">
        <f>Data!$B$4*9.81*0.012</f>
        <v>166.57380000000003</v>
      </c>
      <c r="L1381" s="22">
        <f t="shared" si="386"/>
        <v>80.466505733333321</v>
      </c>
      <c r="M1381" s="22">
        <f>SUM($L$4:L1381)</f>
        <v>92997.948884225087</v>
      </c>
      <c r="N1381" s="22">
        <f t="shared" si="387"/>
        <v>92.997948884225082</v>
      </c>
      <c r="O1381">
        <f>Data!$B$4*F1381</f>
        <v>-1061.2500000000011</v>
      </c>
      <c r="P1381" s="23">
        <f t="shared" si="388"/>
        <v>-814.20969426666784</v>
      </c>
      <c r="Q1381" s="23">
        <f>SUM($P$4:P1381)/10000</f>
        <v>34.319171472866969</v>
      </c>
      <c r="R1381" s="21">
        <f t="shared" si="389"/>
        <v>0</v>
      </c>
      <c r="S1381">
        <f t="shared" si="390"/>
        <v>0</v>
      </c>
      <c r="T1381">
        <f>SUM($S$4:S1381)</f>
        <v>5629304.7467947556</v>
      </c>
      <c r="U1381">
        <f t="shared" si="391"/>
        <v>1.5636957629985433</v>
      </c>
      <c r="V1381" s="21">
        <f t="shared" si="392"/>
        <v>1</v>
      </c>
      <c r="W1381" s="28">
        <f t="shared" si="393"/>
        <v>-11489.403463540923</v>
      </c>
      <c r="X1381" s="28"/>
      <c r="Y1381">
        <f>SUM($W$4:W1381)</f>
        <v>-1793296.5322967265</v>
      </c>
      <c r="Z1381">
        <f t="shared" si="380"/>
        <v>0.4981379256379796</v>
      </c>
      <c r="AA1381">
        <f t="shared" si="394"/>
        <v>-11.489403463540757</v>
      </c>
      <c r="AB1381">
        <f t="shared" si="396"/>
        <v>1</v>
      </c>
      <c r="AC1381">
        <f t="shared" si="395"/>
        <v>-20.08131751543208</v>
      </c>
      <c r="AD1381">
        <f t="shared" si="397"/>
        <v>9.1915227708327389</v>
      </c>
      <c r="AE1381">
        <f>SUM($AD$4:AD1381)/3600</f>
        <v>0.39851034051038386</v>
      </c>
    </row>
    <row r="1382" spans="1:31" x14ac:dyDescent="0.3">
      <c r="A1382" s="11" t="s">
        <v>25</v>
      </c>
      <c r="B1382" s="11">
        <v>1378</v>
      </c>
      <c r="C1382" s="11">
        <v>356</v>
      </c>
      <c r="D1382" s="3">
        <f t="shared" si="381"/>
        <v>12.638888888888889</v>
      </c>
      <c r="E1382" s="12">
        <v>45.5</v>
      </c>
      <c r="F1382" s="21">
        <f t="shared" si="382"/>
        <v>-1.2222222222222219</v>
      </c>
      <c r="G1382" s="5">
        <f t="shared" si="383"/>
        <v>22.75</v>
      </c>
      <c r="H1382" s="5">
        <f t="shared" si="384"/>
        <v>2591258.647748339</v>
      </c>
      <c r="I1382">
        <f>SUM($D$4:D1382)</f>
        <v>14326.388888888887</v>
      </c>
      <c r="J1382">
        <f t="shared" si="385"/>
        <v>12.638888888888687</v>
      </c>
      <c r="K1382">
        <f>Data!$B$4*9.81*0.012</f>
        <v>166.57380000000003</v>
      </c>
      <c r="L1382" s="22">
        <f t="shared" si="386"/>
        <v>64.552120208333321</v>
      </c>
      <c r="M1382" s="22">
        <f>SUM($L$4:L1382)</f>
        <v>93062.501004433419</v>
      </c>
      <c r="N1382" s="22">
        <f t="shared" si="387"/>
        <v>93.062501004433415</v>
      </c>
      <c r="O1382">
        <f>Data!$B$4*F1382</f>
        <v>-1729.4444444444439</v>
      </c>
      <c r="P1382" s="23">
        <f t="shared" si="388"/>
        <v>-1498.3185242361105</v>
      </c>
      <c r="Q1382" s="23">
        <f>SUM($P$4:P1382)/10000</f>
        <v>34.16933962044336</v>
      </c>
      <c r="R1382" s="21">
        <f t="shared" si="389"/>
        <v>0</v>
      </c>
      <c r="S1382">
        <f t="shared" si="390"/>
        <v>0</v>
      </c>
      <c r="T1382">
        <f>SUM($S$4:S1382)</f>
        <v>5629304.7467947556</v>
      </c>
      <c r="U1382">
        <f t="shared" si="391"/>
        <v>1.5636957629985433</v>
      </c>
      <c r="V1382" s="21">
        <f t="shared" si="392"/>
        <v>1</v>
      </c>
      <c r="W1382" s="28">
        <f t="shared" si="393"/>
        <v>-18937.081347983873</v>
      </c>
      <c r="X1382" s="28"/>
      <c r="Y1382">
        <f>SUM($W$4:W1382)</f>
        <v>-1812233.6136447103</v>
      </c>
      <c r="Z1382">
        <f t="shared" si="380"/>
        <v>0.50339822601241957</v>
      </c>
      <c r="AA1382">
        <f t="shared" si="394"/>
        <v>-18.937081347984176</v>
      </c>
      <c r="AB1382">
        <f t="shared" si="396"/>
        <v>1</v>
      </c>
      <c r="AC1382">
        <f t="shared" si="395"/>
        <v>-27.862725694444435</v>
      </c>
      <c r="AD1382">
        <f t="shared" si="397"/>
        <v>15.149665078387098</v>
      </c>
      <c r="AE1382">
        <f>SUM($AD$4:AD1382)/3600</f>
        <v>0.40271858080993583</v>
      </c>
    </row>
    <row r="1383" spans="1:31" x14ac:dyDescent="0.3">
      <c r="A1383" s="11" t="s">
        <v>25</v>
      </c>
      <c r="B1383" s="11">
        <v>1379</v>
      </c>
      <c r="C1383" s="11">
        <v>357</v>
      </c>
      <c r="D1383" s="3">
        <f t="shared" si="381"/>
        <v>11.166666666666668</v>
      </c>
      <c r="E1383" s="12">
        <v>40.200000000000003</v>
      </c>
      <c r="F1383" s="21">
        <f t="shared" si="382"/>
        <v>-1.4722222222222214</v>
      </c>
      <c r="G1383" s="5">
        <f t="shared" si="383"/>
        <v>20.100000000000001</v>
      </c>
      <c r="H1383" s="5">
        <f t="shared" si="384"/>
        <v>3887722.4065272352</v>
      </c>
      <c r="I1383">
        <f>SUM($D$4:D1383)</f>
        <v>14337.555555555553</v>
      </c>
      <c r="J1383">
        <f t="shared" si="385"/>
        <v>11.16666666666606</v>
      </c>
      <c r="K1383">
        <f>Data!$B$4*9.81*0.012</f>
        <v>166.57380000000003</v>
      </c>
      <c r="L1383" s="22">
        <f t="shared" si="386"/>
        <v>50.389473900000006</v>
      </c>
      <c r="M1383" s="22">
        <f>SUM($L$4:L1383)</f>
        <v>93112.890478333415</v>
      </c>
      <c r="N1383" s="22">
        <f t="shared" si="387"/>
        <v>93.112890478333412</v>
      </c>
      <c r="O1383">
        <f>Data!$B$4*F1383</f>
        <v>-2083.1944444444434</v>
      </c>
      <c r="P1383" s="23">
        <f t="shared" si="388"/>
        <v>-1866.2311705444433</v>
      </c>
      <c r="Q1383" s="23">
        <f>SUM($P$4:P1383)/10000</f>
        <v>33.982716503388914</v>
      </c>
      <c r="R1383" s="21">
        <f t="shared" si="389"/>
        <v>0</v>
      </c>
      <c r="S1383">
        <f t="shared" si="390"/>
        <v>0</v>
      </c>
      <c r="T1383">
        <f>SUM($S$4:S1383)</f>
        <v>5629304.7467947556</v>
      </c>
      <c r="U1383">
        <f t="shared" si="391"/>
        <v>1.5636957629985433</v>
      </c>
      <c r="V1383" s="21">
        <f t="shared" si="392"/>
        <v>1</v>
      </c>
      <c r="W1383" s="28">
        <f t="shared" si="393"/>
        <v>-20839.58140441182</v>
      </c>
      <c r="X1383" s="28"/>
      <c r="Y1383">
        <f>SUM($W$4:W1383)</f>
        <v>-1833073.1950491222</v>
      </c>
      <c r="Z1383">
        <f t="shared" si="380"/>
        <v>0.50918699862475614</v>
      </c>
      <c r="AA1383">
        <f t="shared" si="394"/>
        <v>-20.83958140441295</v>
      </c>
      <c r="AB1383">
        <f t="shared" si="396"/>
        <v>1</v>
      </c>
      <c r="AC1383">
        <f t="shared" si="395"/>
        <v>-24.795800540123437</v>
      </c>
      <c r="AD1383">
        <f t="shared" si="397"/>
        <v>16.671665123529454</v>
      </c>
      <c r="AE1383">
        <f>SUM($AD$4:AD1383)/3600</f>
        <v>0.4073495988998051</v>
      </c>
    </row>
    <row r="1384" spans="1:31" x14ac:dyDescent="0.3">
      <c r="A1384" s="11" t="s">
        <v>25</v>
      </c>
      <c r="B1384" s="11">
        <v>1380</v>
      </c>
      <c r="C1384" s="11">
        <v>358</v>
      </c>
      <c r="D1384" s="3">
        <f t="shared" si="381"/>
        <v>9.6944444444444446</v>
      </c>
      <c r="E1384" s="12">
        <v>34.9</v>
      </c>
      <c r="F1384" s="21">
        <f t="shared" si="382"/>
        <v>-1.4722222222222223</v>
      </c>
      <c r="G1384" s="5">
        <f t="shared" si="383"/>
        <v>17.45</v>
      </c>
      <c r="H1384" s="5">
        <f t="shared" si="384"/>
        <v>3913576.7392311166</v>
      </c>
      <c r="I1384">
        <f>SUM($D$4:D1384)</f>
        <v>14347.249999999998</v>
      </c>
      <c r="J1384">
        <f t="shared" si="385"/>
        <v>9.6944444444452529</v>
      </c>
      <c r="K1384">
        <f>Data!$B$4*9.81*0.012</f>
        <v>166.57380000000003</v>
      </c>
      <c r="L1384" s="22">
        <f t="shared" si="386"/>
        <v>37.978566808333333</v>
      </c>
      <c r="M1384" s="22">
        <f>SUM($L$4:L1384)</f>
        <v>93150.86904514175</v>
      </c>
      <c r="N1384" s="22">
        <f t="shared" si="387"/>
        <v>93.150869045141746</v>
      </c>
      <c r="O1384">
        <f>Data!$B$4*F1384</f>
        <v>-2083.1944444444448</v>
      </c>
      <c r="P1384" s="23">
        <f t="shared" si="388"/>
        <v>-1878.6420776361115</v>
      </c>
      <c r="Q1384" s="23">
        <f>SUM($P$4:P1384)/10000</f>
        <v>33.794852295625304</v>
      </c>
      <c r="R1384" s="21">
        <f t="shared" si="389"/>
        <v>0</v>
      </c>
      <c r="S1384">
        <f t="shared" si="390"/>
        <v>0</v>
      </c>
      <c r="T1384">
        <f>SUM($S$4:S1384)</f>
        <v>5629304.7467947556</v>
      </c>
      <c r="U1384">
        <f t="shared" si="391"/>
        <v>1.5636957629985433</v>
      </c>
      <c r="V1384" s="21">
        <f t="shared" si="392"/>
        <v>1</v>
      </c>
      <c r="W1384" s="28">
        <f t="shared" si="393"/>
        <v>-18212.391252640489</v>
      </c>
      <c r="X1384" s="28"/>
      <c r="Y1384">
        <f>SUM($W$4:W1384)</f>
        <v>-1851285.5863017626</v>
      </c>
      <c r="Z1384">
        <f t="shared" si="380"/>
        <v>0.51424599619493405</v>
      </c>
      <c r="AA1384">
        <f t="shared" si="394"/>
        <v>-18.21239125263897</v>
      </c>
      <c r="AB1384">
        <f t="shared" si="396"/>
        <v>1</v>
      </c>
      <c r="AC1384">
        <f t="shared" si="395"/>
        <v>-21.728875385802482</v>
      </c>
      <c r="AD1384">
        <f t="shared" si="397"/>
        <v>14.569913002112393</v>
      </c>
      <c r="AE1384">
        <f>SUM($AD$4:AD1384)/3600</f>
        <v>0.41139679695594744</v>
      </c>
    </row>
    <row r="1385" spans="1:31" x14ac:dyDescent="0.3">
      <c r="A1385" s="11" t="s">
        <v>25</v>
      </c>
      <c r="B1385" s="11">
        <v>1381</v>
      </c>
      <c r="C1385" s="11">
        <v>359</v>
      </c>
      <c r="D1385" s="3">
        <f t="shared" si="381"/>
        <v>8.2222222222222232</v>
      </c>
      <c r="E1385" s="12">
        <v>29.6</v>
      </c>
      <c r="F1385" s="21">
        <f t="shared" si="382"/>
        <v>-1.4722222222222223</v>
      </c>
      <c r="G1385" s="5">
        <f t="shared" si="383"/>
        <v>14.8</v>
      </c>
      <c r="H1385" s="5">
        <f t="shared" si="384"/>
        <v>3935781.8585307174</v>
      </c>
      <c r="I1385">
        <f>SUM($D$4:D1385)</f>
        <v>14355.472222222221</v>
      </c>
      <c r="J1385">
        <f t="shared" si="385"/>
        <v>8.2222222222226264</v>
      </c>
      <c r="K1385">
        <f>Data!$B$4*9.81*0.012</f>
        <v>166.57380000000003</v>
      </c>
      <c r="L1385" s="22">
        <f t="shared" si="386"/>
        <v>27.319398933333336</v>
      </c>
      <c r="M1385" s="22">
        <f>SUM($L$4:L1385)</f>
        <v>93178.188444075087</v>
      </c>
      <c r="N1385" s="22">
        <f t="shared" si="387"/>
        <v>93.17818844407509</v>
      </c>
      <c r="O1385">
        <f>Data!$B$4*F1385</f>
        <v>-2083.1944444444448</v>
      </c>
      <c r="P1385" s="23">
        <f t="shared" si="388"/>
        <v>-1889.3012455111113</v>
      </c>
      <c r="Q1385" s="23">
        <f>SUM($P$4:P1385)/10000</f>
        <v>33.605922171074191</v>
      </c>
      <c r="R1385" s="21">
        <f t="shared" si="389"/>
        <v>0</v>
      </c>
      <c r="S1385">
        <f t="shared" si="390"/>
        <v>0</v>
      </c>
      <c r="T1385">
        <f>SUM($S$4:S1385)</f>
        <v>5629304.7467947556</v>
      </c>
      <c r="U1385">
        <f t="shared" si="391"/>
        <v>1.5636957629985433</v>
      </c>
      <c r="V1385" s="21">
        <f t="shared" si="392"/>
        <v>1</v>
      </c>
      <c r="W1385" s="28">
        <f t="shared" si="393"/>
        <v>-15534.254685314347</v>
      </c>
      <c r="X1385" s="28"/>
      <c r="Y1385">
        <f>SUM($W$4:W1385)</f>
        <v>-1866819.840987077</v>
      </c>
      <c r="Z1385">
        <f t="shared" si="380"/>
        <v>0.51856106694085469</v>
      </c>
      <c r="AA1385">
        <f t="shared" si="394"/>
        <v>-15.534254685313584</v>
      </c>
      <c r="AB1385">
        <f t="shared" si="396"/>
        <v>1</v>
      </c>
      <c r="AC1385">
        <f t="shared" si="395"/>
        <v>-18.661950231481477</v>
      </c>
      <c r="AD1385">
        <f t="shared" si="397"/>
        <v>12.427403748251479</v>
      </c>
      <c r="AE1385">
        <f>SUM($AD$4:AD1385)/3600</f>
        <v>0.41484885355268392</v>
      </c>
    </row>
    <row r="1386" spans="1:31" x14ac:dyDescent="0.3">
      <c r="A1386" s="11" t="s">
        <v>25</v>
      </c>
      <c r="B1386" s="11">
        <v>1382</v>
      </c>
      <c r="C1386" s="11">
        <v>360</v>
      </c>
      <c r="D1386" s="3">
        <f t="shared" si="381"/>
        <v>7.583333333333333</v>
      </c>
      <c r="E1386" s="12">
        <v>27.3</v>
      </c>
      <c r="F1386" s="21">
        <f t="shared" si="382"/>
        <v>-1.0555555555555551</v>
      </c>
      <c r="G1386" s="5">
        <f t="shared" si="383"/>
        <v>13.65</v>
      </c>
      <c r="H1386" s="5">
        <f t="shared" si="384"/>
        <v>1947367.9976985457</v>
      </c>
      <c r="I1386">
        <f>SUM($D$4:D1386)</f>
        <v>14363.055555555555</v>
      </c>
      <c r="J1386">
        <f t="shared" si="385"/>
        <v>7.5833333333339397</v>
      </c>
      <c r="K1386">
        <f>Data!$B$4*9.81*0.012</f>
        <v>166.57380000000003</v>
      </c>
      <c r="L1386" s="22">
        <f t="shared" si="386"/>
        <v>23.238763274999997</v>
      </c>
      <c r="M1386" s="22">
        <f>SUM($L$4:L1386)</f>
        <v>93201.427207350091</v>
      </c>
      <c r="N1386" s="22">
        <f t="shared" si="387"/>
        <v>93.201427207350093</v>
      </c>
      <c r="O1386">
        <f>Data!$B$4*F1386</f>
        <v>-1493.6111111111106</v>
      </c>
      <c r="P1386" s="23">
        <f t="shared" si="388"/>
        <v>-1303.7985478361106</v>
      </c>
      <c r="Q1386" s="23">
        <f>SUM($P$4:P1386)/10000</f>
        <v>33.475542316290579</v>
      </c>
      <c r="R1386" s="21">
        <f t="shared" si="389"/>
        <v>0</v>
      </c>
      <c r="S1386">
        <f t="shared" si="390"/>
        <v>0</v>
      </c>
      <c r="T1386">
        <f>SUM($S$4:S1386)</f>
        <v>5629304.7467947556</v>
      </c>
      <c r="U1386">
        <f t="shared" si="391"/>
        <v>1.5636957629985433</v>
      </c>
      <c r="V1386" s="21">
        <f t="shared" si="392"/>
        <v>1</v>
      </c>
      <c r="W1386" s="28">
        <f t="shared" si="393"/>
        <v>-9887.1389877579622</v>
      </c>
      <c r="X1386" s="28"/>
      <c r="Y1386">
        <f>SUM($W$4:W1386)</f>
        <v>-1876706.9799748349</v>
      </c>
      <c r="Z1386">
        <f t="shared" ref="Z1386:Z1449" si="398">Y1386/3600000*-1</f>
        <v>0.52130749443745417</v>
      </c>
      <c r="AA1386">
        <f t="shared" si="394"/>
        <v>-9.8871389877571705</v>
      </c>
      <c r="AB1386">
        <f t="shared" si="396"/>
        <v>1</v>
      </c>
      <c r="AC1386">
        <f t="shared" si="395"/>
        <v>-7.1443306327160592</v>
      </c>
      <c r="AD1386">
        <f t="shared" si="397"/>
        <v>7.9097111902063695</v>
      </c>
      <c r="AE1386">
        <f>SUM($AD$4:AD1386)/3600</f>
        <v>0.41704599554996347</v>
      </c>
    </row>
    <row r="1387" spans="1:31" x14ac:dyDescent="0.3">
      <c r="A1387" s="11" t="s">
        <v>25</v>
      </c>
      <c r="B1387" s="11">
        <v>1383</v>
      </c>
      <c r="C1387" s="11">
        <v>361</v>
      </c>
      <c r="D1387" s="3">
        <f t="shared" si="381"/>
        <v>8.1388888888888893</v>
      </c>
      <c r="E1387" s="12">
        <v>29.3</v>
      </c>
      <c r="F1387" s="21">
        <f t="shared" si="382"/>
        <v>-4.1666666666666761E-2</v>
      </c>
      <c r="G1387" s="5">
        <f t="shared" si="383"/>
        <v>14.65</v>
      </c>
      <c r="H1387" s="5">
        <f t="shared" si="384"/>
        <v>-7923.0507870468882</v>
      </c>
      <c r="I1387">
        <f>SUM($D$4:D1387)</f>
        <v>14371.194444444443</v>
      </c>
      <c r="J1387">
        <f t="shared" si="385"/>
        <v>8.1388888888886868</v>
      </c>
      <c r="K1387">
        <f>Data!$B$4*9.81*0.012</f>
        <v>166.57380000000003</v>
      </c>
      <c r="L1387" s="22">
        <f t="shared" si="386"/>
        <v>26.768433608333329</v>
      </c>
      <c r="M1387" s="22">
        <f>SUM($L$4:L1387)</f>
        <v>93228.195640958424</v>
      </c>
      <c r="N1387" s="22">
        <f t="shared" si="387"/>
        <v>93.228195640958418</v>
      </c>
      <c r="O1387">
        <f>Data!$B$4*F1387</f>
        <v>-58.958333333333471</v>
      </c>
      <c r="P1387" s="23">
        <f t="shared" si="388"/>
        <v>134.38390027499992</v>
      </c>
      <c r="Q1387" s="23">
        <f>SUM($P$4:P1387)/10000</f>
        <v>33.488980706318081</v>
      </c>
      <c r="R1387" s="21">
        <f t="shared" si="389"/>
        <v>0</v>
      </c>
      <c r="S1387">
        <f t="shared" si="390"/>
        <v>0</v>
      </c>
      <c r="T1387">
        <f>SUM($S$4:S1387)</f>
        <v>5629304.7467947556</v>
      </c>
      <c r="U1387">
        <f t="shared" si="391"/>
        <v>1.5636957629985433</v>
      </c>
      <c r="V1387" s="21">
        <f t="shared" si="392"/>
        <v>0</v>
      </c>
      <c r="W1387">
        <f t="shared" si="393"/>
        <v>0</v>
      </c>
      <c r="Y1387">
        <f>SUM($W$4:W1387)</f>
        <v>-1876706.9799748349</v>
      </c>
      <c r="Z1387">
        <f t="shared" si="398"/>
        <v>0.52130749443745417</v>
      </c>
      <c r="AA1387">
        <f t="shared" si="394"/>
        <v>1.0937356327937493</v>
      </c>
      <c r="AB1387">
        <f t="shared" si="396"/>
        <v>0</v>
      </c>
      <c r="AC1387">
        <f t="shared" si="395"/>
        <v>6.1797067901234577</v>
      </c>
      <c r="AD1387">
        <f t="shared" si="397"/>
        <v>0</v>
      </c>
      <c r="AE1387">
        <f>SUM($AD$4:AD1387)/3600</f>
        <v>0.41704599554996347</v>
      </c>
    </row>
    <row r="1388" spans="1:31" x14ac:dyDescent="0.3">
      <c r="A1388" s="11" t="s">
        <v>25</v>
      </c>
      <c r="B1388" s="11">
        <v>1384</v>
      </c>
      <c r="C1388" s="11">
        <v>362</v>
      </c>
      <c r="D1388" s="3">
        <f t="shared" si="381"/>
        <v>9.1388888888888875</v>
      </c>
      <c r="E1388" s="12">
        <v>32.9</v>
      </c>
      <c r="F1388" s="21">
        <f t="shared" si="382"/>
        <v>0.77777777777777746</v>
      </c>
      <c r="G1388" s="5">
        <f t="shared" si="383"/>
        <v>16.45</v>
      </c>
      <c r="H1388" s="5">
        <f t="shared" si="384"/>
        <v>1431690.4925010349</v>
      </c>
      <c r="I1388">
        <f>SUM($D$4:D1388)</f>
        <v>14380.333333333332</v>
      </c>
      <c r="J1388">
        <f t="shared" si="385"/>
        <v>9.1388888888886868</v>
      </c>
      <c r="K1388">
        <f>Data!$B$4*9.81*0.012</f>
        <v>166.57380000000003</v>
      </c>
      <c r="L1388" s="22">
        <f t="shared" si="386"/>
        <v>33.750445808333318</v>
      </c>
      <c r="M1388" s="22">
        <f>SUM($L$4:L1388)</f>
        <v>93261.946086766751</v>
      </c>
      <c r="N1388" s="22">
        <f t="shared" si="387"/>
        <v>93.261946086766756</v>
      </c>
      <c r="O1388">
        <f>Data!$B$4*F1388</f>
        <v>1100.5555555555552</v>
      </c>
      <c r="P1388" s="23">
        <f t="shared" si="388"/>
        <v>1300.8798013638886</v>
      </c>
      <c r="Q1388" s="23">
        <f>SUM($P$4:P1388)/10000</f>
        <v>33.619068686454469</v>
      </c>
      <c r="R1388" s="21">
        <f t="shared" si="389"/>
        <v>1</v>
      </c>
      <c r="S1388">
        <f t="shared" si="390"/>
        <v>11888.595962464164</v>
      </c>
      <c r="T1388">
        <f>SUM($S$4:S1388)</f>
        <v>5641193.3427572194</v>
      </c>
      <c r="U1388">
        <f t="shared" si="391"/>
        <v>1.5669981507658943</v>
      </c>
      <c r="V1388" s="21">
        <f t="shared" si="392"/>
        <v>0</v>
      </c>
      <c r="W1388">
        <f t="shared" si="393"/>
        <v>0</v>
      </c>
      <c r="Y1388">
        <f>SUM($W$4:W1388)</f>
        <v>-1876706.9799748349</v>
      </c>
      <c r="Z1388">
        <f t="shared" si="398"/>
        <v>0.52130749443745417</v>
      </c>
      <c r="AA1388">
        <f t="shared" si="394"/>
        <v>11.888595962464425</v>
      </c>
      <c r="AB1388">
        <f t="shared" si="396"/>
        <v>0</v>
      </c>
      <c r="AC1388">
        <f t="shared" si="395"/>
        <v>12.224027777777764</v>
      </c>
      <c r="AD1388">
        <f t="shared" si="397"/>
        <v>0</v>
      </c>
      <c r="AE1388">
        <f>SUM($AD$4:AD1388)/3600</f>
        <v>0.41704599554996347</v>
      </c>
    </row>
    <row r="1389" spans="1:31" x14ac:dyDescent="0.3">
      <c r="A1389" s="11" t="s">
        <v>25</v>
      </c>
      <c r="B1389" s="11">
        <v>1385</v>
      </c>
      <c r="C1389" s="11">
        <v>363</v>
      </c>
      <c r="D1389" s="3">
        <f t="shared" si="381"/>
        <v>9.8888888888888893</v>
      </c>
      <c r="E1389" s="12">
        <v>35.6</v>
      </c>
      <c r="F1389" s="21">
        <f t="shared" si="382"/>
        <v>0.87500000000000011</v>
      </c>
      <c r="G1389" s="5">
        <f t="shared" si="383"/>
        <v>17.8</v>
      </c>
      <c r="H1389" s="5">
        <f t="shared" si="384"/>
        <v>1788120.1094930838</v>
      </c>
      <c r="I1389">
        <f>SUM($D$4:D1389)</f>
        <v>14390.222222222221</v>
      </c>
      <c r="J1389">
        <f t="shared" si="385"/>
        <v>9.8888888888886868</v>
      </c>
      <c r="K1389">
        <f>Data!$B$4*9.81*0.012</f>
        <v>166.57380000000003</v>
      </c>
      <c r="L1389" s="22">
        <f t="shared" si="386"/>
        <v>39.51734093333333</v>
      </c>
      <c r="M1389" s="22">
        <f>SUM($L$4:L1389)</f>
        <v>93301.463427700088</v>
      </c>
      <c r="N1389" s="22">
        <f t="shared" si="387"/>
        <v>93.301463427700085</v>
      </c>
      <c r="O1389">
        <f>Data!$B$4*F1389</f>
        <v>1238.1250000000002</v>
      </c>
      <c r="P1389" s="23">
        <f t="shared" si="388"/>
        <v>1444.2161409333335</v>
      </c>
      <c r="Q1389" s="23">
        <f>SUM($P$4:P1389)/10000</f>
        <v>33.763490300547801</v>
      </c>
      <c r="R1389" s="21">
        <f t="shared" si="389"/>
        <v>1</v>
      </c>
      <c r="S1389">
        <f t="shared" si="390"/>
        <v>14281.692949229338</v>
      </c>
      <c r="T1389">
        <f>SUM($S$4:S1389)</f>
        <v>5655475.0357064484</v>
      </c>
      <c r="U1389">
        <f t="shared" si="391"/>
        <v>1.5709652876962357</v>
      </c>
      <c r="V1389" s="21">
        <f t="shared" si="392"/>
        <v>0</v>
      </c>
      <c r="W1389">
        <f t="shared" si="393"/>
        <v>0</v>
      </c>
      <c r="Y1389">
        <f>SUM($W$4:W1389)</f>
        <v>-1876706.9799748349</v>
      </c>
      <c r="Z1389">
        <f t="shared" si="398"/>
        <v>0.52130749443745417</v>
      </c>
      <c r="AA1389">
        <f t="shared" si="394"/>
        <v>14.281692949229631</v>
      </c>
      <c r="AB1389">
        <f t="shared" si="396"/>
        <v>0</v>
      </c>
      <c r="AC1389">
        <f t="shared" si="395"/>
        <v>10.09661458333335</v>
      </c>
      <c r="AD1389">
        <f t="shared" si="397"/>
        <v>0</v>
      </c>
      <c r="AE1389">
        <f>SUM($AD$4:AD1389)/3600</f>
        <v>0.41704599554996347</v>
      </c>
    </row>
    <row r="1390" spans="1:31" x14ac:dyDescent="0.3">
      <c r="A1390" s="11" t="s">
        <v>25</v>
      </c>
      <c r="B1390" s="11">
        <v>1386</v>
      </c>
      <c r="C1390" s="11">
        <v>364</v>
      </c>
      <c r="D1390" s="3">
        <f t="shared" si="381"/>
        <v>10.194444444444445</v>
      </c>
      <c r="E1390" s="12">
        <v>36.700000000000003</v>
      </c>
      <c r="F1390" s="21">
        <f t="shared" si="382"/>
        <v>0.52777777777777835</v>
      </c>
      <c r="G1390" s="5">
        <f t="shared" si="383"/>
        <v>18.350000000000001</v>
      </c>
      <c r="H1390" s="5">
        <f t="shared" si="384"/>
        <v>713480.4839440611</v>
      </c>
      <c r="I1390">
        <f>SUM($D$4:D1390)</f>
        <v>14400.416666666666</v>
      </c>
      <c r="J1390">
        <f t="shared" si="385"/>
        <v>10.194444444445253</v>
      </c>
      <c r="K1390">
        <f>Data!$B$4*9.81*0.012</f>
        <v>166.57380000000003</v>
      </c>
      <c r="L1390" s="22">
        <f t="shared" si="386"/>
        <v>41.99715260833333</v>
      </c>
      <c r="M1390" s="22">
        <f>SUM($L$4:L1390)</f>
        <v>93343.460580308427</v>
      </c>
      <c r="N1390" s="22">
        <f t="shared" si="387"/>
        <v>93.343460580308431</v>
      </c>
      <c r="O1390">
        <f>Data!$B$4*F1390</f>
        <v>746.80555555555634</v>
      </c>
      <c r="P1390" s="23">
        <f t="shared" si="388"/>
        <v>955.37650816388964</v>
      </c>
      <c r="Q1390" s="23">
        <f>SUM($P$4:P1390)/10000</f>
        <v>33.85902795136419</v>
      </c>
      <c r="R1390" s="21">
        <f t="shared" si="389"/>
        <v>1</v>
      </c>
      <c r="S1390">
        <f t="shared" si="390"/>
        <v>9739.5327360048686</v>
      </c>
      <c r="T1390">
        <f>SUM($S$4:S1390)</f>
        <v>5665214.5684424536</v>
      </c>
      <c r="U1390">
        <f t="shared" si="391"/>
        <v>1.5736707134562371</v>
      </c>
      <c r="V1390" s="21">
        <f t="shared" si="392"/>
        <v>0</v>
      </c>
      <c r="W1390">
        <f t="shared" si="393"/>
        <v>0</v>
      </c>
      <c r="Y1390">
        <f>SUM($W$4:W1390)</f>
        <v>-1876706.9799748349</v>
      </c>
      <c r="Z1390">
        <f t="shared" si="398"/>
        <v>0.52130749443745417</v>
      </c>
      <c r="AA1390">
        <f t="shared" si="394"/>
        <v>9.7395327360040973</v>
      </c>
      <c r="AB1390">
        <f t="shared" si="396"/>
        <v>0</v>
      </c>
      <c r="AC1390">
        <f t="shared" si="395"/>
        <v>4.3416261574074086</v>
      </c>
      <c r="AD1390">
        <f t="shared" si="397"/>
        <v>0</v>
      </c>
      <c r="AE1390">
        <f>SUM($AD$4:AD1390)/3600</f>
        <v>0.41704599554996347</v>
      </c>
    </row>
    <row r="1391" spans="1:31" x14ac:dyDescent="0.3">
      <c r="A1391" s="11" t="s">
        <v>25</v>
      </c>
      <c r="B1391" s="11">
        <v>1387</v>
      </c>
      <c r="C1391" s="11">
        <v>365</v>
      </c>
      <c r="D1391" s="3">
        <f t="shared" si="381"/>
        <v>10.444444444444445</v>
      </c>
      <c r="E1391" s="12">
        <v>37.6</v>
      </c>
      <c r="F1391" s="21">
        <f t="shared" si="382"/>
        <v>0.27777777777777779</v>
      </c>
      <c r="G1391" s="5">
        <f t="shared" si="383"/>
        <v>18.8</v>
      </c>
      <c r="H1391" s="5">
        <f t="shared" si="384"/>
        <v>237292.1867338272</v>
      </c>
      <c r="I1391">
        <f>SUM($D$4:D1391)</f>
        <v>14410.861111111111</v>
      </c>
      <c r="J1391">
        <f t="shared" si="385"/>
        <v>10.444444444445253</v>
      </c>
      <c r="K1391">
        <f>Data!$B$4*9.81*0.012</f>
        <v>166.57380000000003</v>
      </c>
      <c r="L1391" s="22">
        <f t="shared" si="386"/>
        <v>44.082214933333326</v>
      </c>
      <c r="M1391" s="22">
        <f>SUM($L$4:L1391)</f>
        <v>93387.542795241767</v>
      </c>
      <c r="N1391" s="22">
        <f t="shared" si="387"/>
        <v>93.387542795241771</v>
      </c>
      <c r="O1391">
        <f>Data!$B$4*F1391</f>
        <v>393.0555555555556</v>
      </c>
      <c r="P1391" s="23">
        <f t="shared" si="388"/>
        <v>603.71157048888892</v>
      </c>
      <c r="Q1391" s="23">
        <f>SUM($P$4:P1391)/10000</f>
        <v>33.919399108413074</v>
      </c>
      <c r="R1391" s="21">
        <f t="shared" si="389"/>
        <v>1</v>
      </c>
      <c r="S1391">
        <f t="shared" si="390"/>
        <v>6305.4319584399946</v>
      </c>
      <c r="T1391">
        <f>SUM($S$4:S1391)</f>
        <v>5671520.0004008934</v>
      </c>
      <c r="U1391">
        <f t="shared" si="391"/>
        <v>1.5754222223335814</v>
      </c>
      <c r="V1391" s="21">
        <f t="shared" si="392"/>
        <v>0</v>
      </c>
      <c r="W1391">
        <f t="shared" si="393"/>
        <v>0</v>
      </c>
      <c r="Y1391">
        <f>SUM($W$4:W1391)</f>
        <v>-1876706.9799748349</v>
      </c>
      <c r="Z1391">
        <f t="shared" si="398"/>
        <v>0.52130749443745417</v>
      </c>
      <c r="AA1391">
        <f t="shared" si="394"/>
        <v>6.3054319584395069</v>
      </c>
      <c r="AB1391">
        <f t="shared" si="396"/>
        <v>0</v>
      </c>
      <c r="AC1391">
        <f t="shared" si="395"/>
        <v>3.6505034722222165</v>
      </c>
      <c r="AD1391">
        <f t="shared" si="397"/>
        <v>0</v>
      </c>
      <c r="AE1391">
        <f>SUM($AD$4:AD1391)/3600</f>
        <v>0.41704599554996347</v>
      </c>
    </row>
    <row r="1392" spans="1:31" x14ac:dyDescent="0.3">
      <c r="A1392" s="11" t="s">
        <v>25</v>
      </c>
      <c r="B1392" s="11">
        <v>1388</v>
      </c>
      <c r="C1392" s="11">
        <v>366</v>
      </c>
      <c r="D1392" s="3">
        <f t="shared" si="381"/>
        <v>10.944444444444445</v>
      </c>
      <c r="E1392" s="12">
        <v>39.4</v>
      </c>
      <c r="F1392" s="21">
        <f t="shared" si="382"/>
        <v>0.37499999999999939</v>
      </c>
      <c r="G1392" s="5">
        <f t="shared" si="383"/>
        <v>19.7</v>
      </c>
      <c r="H1392" s="5">
        <f t="shared" si="384"/>
        <v>395635.42124368635</v>
      </c>
      <c r="I1392">
        <f>SUM($D$4:D1392)</f>
        <v>14421.805555555557</v>
      </c>
      <c r="J1392">
        <f t="shared" si="385"/>
        <v>10.944444444445253</v>
      </c>
      <c r="K1392">
        <f>Data!$B$4*9.81*0.012</f>
        <v>166.57380000000003</v>
      </c>
      <c r="L1392" s="22">
        <f t="shared" si="386"/>
        <v>48.403878433333333</v>
      </c>
      <c r="M1392" s="22">
        <f>SUM($L$4:L1392)</f>
        <v>93435.946673675106</v>
      </c>
      <c r="N1392" s="22">
        <f t="shared" si="387"/>
        <v>93.435946673675105</v>
      </c>
      <c r="O1392">
        <f>Data!$B$4*F1392</f>
        <v>530.62499999999909</v>
      </c>
      <c r="P1392" s="23">
        <f t="shared" si="388"/>
        <v>745.60267843333247</v>
      </c>
      <c r="Q1392" s="23">
        <f>SUM($P$4:P1392)/10000</f>
        <v>33.993959376256413</v>
      </c>
      <c r="R1392" s="21">
        <f t="shared" si="389"/>
        <v>1</v>
      </c>
      <c r="S1392">
        <f t="shared" si="390"/>
        <v>8160.2070917431856</v>
      </c>
      <c r="T1392">
        <f>SUM($S$4:S1392)</f>
        <v>5679680.2074926365</v>
      </c>
      <c r="U1392">
        <f t="shared" si="391"/>
        <v>1.5776889465257324</v>
      </c>
      <c r="V1392" s="21">
        <f t="shared" si="392"/>
        <v>0</v>
      </c>
      <c r="W1392">
        <f t="shared" si="393"/>
        <v>0</v>
      </c>
      <c r="Y1392">
        <f>SUM($W$4:W1392)</f>
        <v>-1876706.9799748349</v>
      </c>
      <c r="Z1392">
        <f t="shared" si="398"/>
        <v>0.52130749443745417</v>
      </c>
      <c r="AA1392">
        <f t="shared" si="394"/>
        <v>8.1602070917425831</v>
      </c>
      <c r="AB1392">
        <f t="shared" si="396"/>
        <v>0</v>
      </c>
      <c r="AC1392">
        <f t="shared" si="395"/>
        <v>7.5663194444444537</v>
      </c>
      <c r="AD1392">
        <f t="shared" si="397"/>
        <v>0</v>
      </c>
      <c r="AE1392">
        <f>SUM($AD$4:AD1392)/3600</f>
        <v>0.41704599554996347</v>
      </c>
    </row>
    <row r="1393" spans="1:31" x14ac:dyDescent="0.3">
      <c r="A1393" s="11" t="s">
        <v>25</v>
      </c>
      <c r="B1393" s="11">
        <v>1389</v>
      </c>
      <c r="C1393" s="11">
        <v>367</v>
      </c>
      <c r="D1393" s="3">
        <f t="shared" si="381"/>
        <v>11.805555555555555</v>
      </c>
      <c r="E1393" s="12">
        <v>42.5</v>
      </c>
      <c r="F1393" s="21">
        <f t="shared" si="382"/>
        <v>0.68055555555555536</v>
      </c>
      <c r="G1393" s="5">
        <f t="shared" si="383"/>
        <v>21.25</v>
      </c>
      <c r="H1393" s="5">
        <f t="shared" si="384"/>
        <v>1141986.2499810229</v>
      </c>
      <c r="I1393">
        <f>SUM($D$4:D1393)</f>
        <v>14433.611111111111</v>
      </c>
      <c r="J1393">
        <f t="shared" si="385"/>
        <v>11.805555555554747</v>
      </c>
      <c r="K1393">
        <f>Data!$B$4*9.81*0.012</f>
        <v>166.57380000000003</v>
      </c>
      <c r="L1393" s="22">
        <f t="shared" si="386"/>
        <v>56.320380208333326</v>
      </c>
      <c r="M1393" s="22">
        <f>SUM($L$4:L1393)</f>
        <v>93492.267053883435</v>
      </c>
      <c r="N1393" s="22">
        <f t="shared" si="387"/>
        <v>93.492267053883438</v>
      </c>
      <c r="O1393">
        <f>Data!$B$4*F1393</f>
        <v>962.98611111111086</v>
      </c>
      <c r="P1393" s="23">
        <f t="shared" si="388"/>
        <v>1185.8802913194443</v>
      </c>
      <c r="Q1393" s="23">
        <f>SUM($P$4:P1393)/10000</f>
        <v>34.112547405388355</v>
      </c>
      <c r="R1393" s="21">
        <f t="shared" si="389"/>
        <v>1</v>
      </c>
      <c r="S1393">
        <f t="shared" si="390"/>
        <v>13999.975661409148</v>
      </c>
      <c r="T1393">
        <f>SUM($S$4:S1393)</f>
        <v>5693680.1831540456</v>
      </c>
      <c r="U1393">
        <f t="shared" si="391"/>
        <v>1.5815778286539015</v>
      </c>
      <c r="V1393" s="21">
        <f t="shared" si="392"/>
        <v>0</v>
      </c>
      <c r="W1393">
        <f t="shared" si="393"/>
        <v>0</v>
      </c>
      <c r="Y1393">
        <f>SUM($W$4:W1393)</f>
        <v>-1876706.9799748349</v>
      </c>
      <c r="Z1393">
        <f t="shared" si="398"/>
        <v>0.52130749443745417</v>
      </c>
      <c r="AA1393">
        <f t="shared" si="394"/>
        <v>13.999975661410106</v>
      </c>
      <c r="AB1393">
        <f t="shared" si="396"/>
        <v>0</v>
      </c>
      <c r="AC1393">
        <f t="shared" si="395"/>
        <v>13.860121527777762</v>
      </c>
      <c r="AD1393">
        <f t="shared" si="397"/>
        <v>0</v>
      </c>
      <c r="AE1393">
        <f>SUM($AD$4:AD1393)/3600</f>
        <v>0.41704599554996347</v>
      </c>
    </row>
    <row r="1394" spans="1:31" x14ac:dyDescent="0.3">
      <c r="A1394" s="11" t="s">
        <v>25</v>
      </c>
      <c r="B1394" s="11">
        <v>1390</v>
      </c>
      <c r="C1394" s="11">
        <v>368</v>
      </c>
      <c r="D1394" s="3">
        <f t="shared" si="381"/>
        <v>12.916666666666666</v>
      </c>
      <c r="E1394" s="12">
        <v>46.5</v>
      </c>
      <c r="F1394" s="21">
        <f t="shared" si="382"/>
        <v>0.98611111111111127</v>
      </c>
      <c r="G1394" s="5">
        <f t="shared" si="383"/>
        <v>23.25</v>
      </c>
      <c r="H1394" s="5">
        <f t="shared" si="384"/>
        <v>2273497.5255139233</v>
      </c>
      <c r="I1394">
        <f>SUM($D$4:D1394)</f>
        <v>14446.527777777777</v>
      </c>
      <c r="J1394">
        <f t="shared" si="385"/>
        <v>12.91666666666606</v>
      </c>
      <c r="K1394">
        <f>Data!$B$4*9.81*0.012</f>
        <v>166.57380000000003</v>
      </c>
      <c r="L1394" s="22">
        <f t="shared" si="386"/>
        <v>67.420756874999995</v>
      </c>
      <c r="M1394" s="22">
        <f>SUM($L$4:L1394)</f>
        <v>93559.687810758434</v>
      </c>
      <c r="N1394" s="22">
        <f t="shared" si="387"/>
        <v>93.559687810758433</v>
      </c>
      <c r="O1394">
        <f>Data!$B$4*F1394</f>
        <v>1395.3472222222224</v>
      </c>
      <c r="P1394" s="23">
        <f t="shared" si="388"/>
        <v>1629.3417790972223</v>
      </c>
      <c r="Q1394" s="23">
        <f>SUM($P$4:P1394)/10000</f>
        <v>34.275481583298081</v>
      </c>
      <c r="R1394" s="21">
        <f t="shared" si="389"/>
        <v>1</v>
      </c>
      <c r="S1394">
        <f t="shared" si="390"/>
        <v>21045.664646671466</v>
      </c>
      <c r="T1394">
        <f>SUM($S$4:S1394)</f>
        <v>5714725.8478007168</v>
      </c>
      <c r="U1394">
        <f t="shared" si="391"/>
        <v>1.5874238466113102</v>
      </c>
      <c r="V1394" s="21">
        <f t="shared" si="392"/>
        <v>0</v>
      </c>
      <c r="W1394">
        <f t="shared" si="393"/>
        <v>0</v>
      </c>
      <c r="Y1394">
        <f>SUM($W$4:W1394)</f>
        <v>-1876706.9799748349</v>
      </c>
      <c r="Z1394">
        <f t="shared" si="398"/>
        <v>0.52130749443745417</v>
      </c>
      <c r="AA1394">
        <f t="shared" si="394"/>
        <v>21.045664646672456</v>
      </c>
      <c r="AB1394">
        <f t="shared" si="396"/>
        <v>0</v>
      </c>
      <c r="AC1394">
        <f t="shared" si="395"/>
        <v>19.434413580246918</v>
      </c>
      <c r="AD1394">
        <f t="shared" si="397"/>
        <v>0</v>
      </c>
      <c r="AE1394">
        <f>SUM($AD$4:AD1394)/3600</f>
        <v>0.41704599554996347</v>
      </c>
    </row>
    <row r="1395" spans="1:31" x14ac:dyDescent="0.3">
      <c r="A1395" s="11" t="s">
        <v>25</v>
      </c>
      <c r="B1395" s="11">
        <v>1391</v>
      </c>
      <c r="C1395" s="11">
        <v>369</v>
      </c>
      <c r="D1395" s="3">
        <f t="shared" si="381"/>
        <v>13.944444444444445</v>
      </c>
      <c r="E1395" s="12">
        <v>50.2</v>
      </c>
      <c r="F1395" s="21">
        <f t="shared" si="382"/>
        <v>1.0694444444444449</v>
      </c>
      <c r="G1395" s="5">
        <f t="shared" si="383"/>
        <v>25.1</v>
      </c>
      <c r="H1395" s="5">
        <f t="shared" si="384"/>
        <v>2660945.3705374561</v>
      </c>
      <c r="I1395">
        <f>SUM($D$4:D1395)</f>
        <v>14460.472222222223</v>
      </c>
      <c r="J1395">
        <f t="shared" si="385"/>
        <v>13.944444444445253</v>
      </c>
      <c r="K1395">
        <f>Data!$B$4*9.81*0.012</f>
        <v>166.57380000000003</v>
      </c>
      <c r="L1395" s="22">
        <f t="shared" si="386"/>
        <v>78.576947233333328</v>
      </c>
      <c r="M1395" s="22">
        <f>SUM($L$4:L1395)</f>
        <v>93638.264757991768</v>
      </c>
      <c r="N1395" s="22">
        <f t="shared" si="387"/>
        <v>93.638264757991763</v>
      </c>
      <c r="O1395">
        <f>Data!$B$4*F1395</f>
        <v>1513.2638888888894</v>
      </c>
      <c r="P1395" s="23">
        <f t="shared" si="388"/>
        <v>1758.4146361222226</v>
      </c>
      <c r="Q1395" s="23">
        <f>SUM($P$4:P1395)/10000</f>
        <v>34.451323046910304</v>
      </c>
      <c r="R1395" s="21">
        <f t="shared" si="389"/>
        <v>1</v>
      </c>
      <c r="S1395">
        <f t="shared" si="390"/>
        <v>24520.115203705747</v>
      </c>
      <c r="T1395">
        <f>SUM($S$4:S1395)</f>
        <v>5739245.9630044224</v>
      </c>
      <c r="U1395">
        <f t="shared" si="391"/>
        <v>1.5942349897234507</v>
      </c>
      <c r="V1395" s="21">
        <f t="shared" si="392"/>
        <v>0</v>
      </c>
      <c r="W1395">
        <f t="shared" si="393"/>
        <v>0</v>
      </c>
      <c r="Y1395">
        <f>SUM($W$4:W1395)</f>
        <v>-1876706.9799748349</v>
      </c>
      <c r="Z1395">
        <f t="shared" si="398"/>
        <v>0.52130749443745417</v>
      </c>
      <c r="AA1395">
        <f t="shared" si="394"/>
        <v>24.520115203704329</v>
      </c>
      <c r="AB1395">
        <f t="shared" si="396"/>
        <v>0</v>
      </c>
      <c r="AC1395">
        <f t="shared" si="395"/>
        <v>19.532131558641993</v>
      </c>
      <c r="AD1395">
        <f t="shared" si="397"/>
        <v>0</v>
      </c>
      <c r="AE1395">
        <f>SUM($AD$4:AD1395)/3600</f>
        <v>0.41704599554996347</v>
      </c>
    </row>
    <row r="1396" spans="1:31" x14ac:dyDescent="0.3">
      <c r="A1396" s="11" t="s">
        <v>25</v>
      </c>
      <c r="B1396" s="11">
        <v>1392</v>
      </c>
      <c r="C1396" s="11">
        <v>370</v>
      </c>
      <c r="D1396" s="3">
        <f t="shared" si="381"/>
        <v>14.666666666666666</v>
      </c>
      <c r="E1396" s="12">
        <v>52.8</v>
      </c>
      <c r="F1396" s="21">
        <f t="shared" si="382"/>
        <v>0.87499999999999956</v>
      </c>
      <c r="G1396" s="5">
        <f t="shared" si="383"/>
        <v>26.4</v>
      </c>
      <c r="H1396" s="5">
        <f t="shared" si="384"/>
        <v>1846819.4095539984</v>
      </c>
      <c r="I1396">
        <f>SUM($D$4:D1396)</f>
        <v>14475.138888888889</v>
      </c>
      <c r="J1396">
        <f t="shared" si="385"/>
        <v>14.66666666666606</v>
      </c>
      <c r="K1396">
        <f>Data!$B$4*9.81*0.012</f>
        <v>166.57380000000003</v>
      </c>
      <c r="L1396" s="22">
        <f t="shared" si="386"/>
        <v>86.927174399999984</v>
      </c>
      <c r="M1396" s="22">
        <f>SUM($L$4:L1396)</f>
        <v>93725.191932391768</v>
      </c>
      <c r="N1396" s="22">
        <f t="shared" si="387"/>
        <v>93.725191932391766</v>
      </c>
      <c r="O1396">
        <f>Data!$B$4*F1396</f>
        <v>1238.1249999999993</v>
      </c>
      <c r="P1396" s="23">
        <f t="shared" si="388"/>
        <v>1491.6259743999994</v>
      </c>
      <c r="Q1396" s="23">
        <f>SUM($P$4:P1396)/10000</f>
        <v>34.600485644350307</v>
      </c>
      <c r="R1396" s="21">
        <f t="shared" si="389"/>
        <v>1</v>
      </c>
      <c r="S1396">
        <f t="shared" si="390"/>
        <v>21877.180957865756</v>
      </c>
      <c r="T1396">
        <f>SUM($S$4:S1396)</f>
        <v>5761123.1439622883</v>
      </c>
      <c r="U1396">
        <f t="shared" si="391"/>
        <v>1.600311984433969</v>
      </c>
      <c r="V1396" s="21">
        <f t="shared" si="392"/>
        <v>0</v>
      </c>
      <c r="W1396">
        <f t="shared" si="393"/>
        <v>0</v>
      </c>
      <c r="Y1396">
        <f>SUM($W$4:W1396)</f>
        <v>-1876706.9799748349</v>
      </c>
      <c r="Z1396">
        <f t="shared" si="398"/>
        <v>0.52130749443745417</v>
      </c>
      <c r="AA1396">
        <f t="shared" si="394"/>
        <v>21.877180957866656</v>
      </c>
      <c r="AB1396">
        <f t="shared" si="396"/>
        <v>0</v>
      </c>
      <c r="AC1396">
        <f t="shared" si="395"/>
        <v>14.619483024691331</v>
      </c>
      <c r="AD1396">
        <f t="shared" si="397"/>
        <v>0</v>
      </c>
      <c r="AE1396">
        <f>SUM($AD$4:AD1396)/3600</f>
        <v>0.41704599554996347</v>
      </c>
    </row>
    <row r="1397" spans="1:31" x14ac:dyDescent="0.3">
      <c r="A1397" s="11" t="s">
        <v>25</v>
      </c>
      <c r="B1397" s="11">
        <v>1393</v>
      </c>
      <c r="C1397" s="11">
        <v>371</v>
      </c>
      <c r="D1397" s="3">
        <f t="shared" si="381"/>
        <v>15.083333333333332</v>
      </c>
      <c r="E1397" s="12">
        <v>54.3</v>
      </c>
      <c r="F1397" s="21">
        <f t="shared" si="382"/>
        <v>0.56944444444444364</v>
      </c>
      <c r="G1397" s="5">
        <f t="shared" si="383"/>
        <v>27.15</v>
      </c>
      <c r="H1397" s="5">
        <f t="shared" si="384"/>
        <v>857553.60878427583</v>
      </c>
      <c r="I1397">
        <f>SUM($D$4:D1397)</f>
        <v>14490.222222222223</v>
      </c>
      <c r="J1397">
        <f t="shared" si="385"/>
        <v>15.08333333333394</v>
      </c>
      <c r="K1397">
        <f>Data!$B$4*9.81*0.012</f>
        <v>166.57380000000003</v>
      </c>
      <c r="L1397" s="22">
        <f t="shared" si="386"/>
        <v>91.936375274999975</v>
      </c>
      <c r="M1397" s="22">
        <f>SUM($L$4:L1397)</f>
        <v>93817.128307666775</v>
      </c>
      <c r="N1397" s="22">
        <f t="shared" si="387"/>
        <v>93.817128307666778</v>
      </c>
      <c r="O1397">
        <f>Data!$B$4*F1397</f>
        <v>805.76388888888778</v>
      </c>
      <c r="P1397" s="23">
        <f t="shared" si="388"/>
        <v>1064.2740641638877</v>
      </c>
      <c r="Q1397" s="23">
        <f>SUM($P$4:P1397)/10000</f>
        <v>34.706913050766694</v>
      </c>
      <c r="R1397" s="21">
        <f t="shared" si="389"/>
        <v>1</v>
      </c>
      <c r="S1397">
        <f t="shared" si="390"/>
        <v>16052.800467805951</v>
      </c>
      <c r="T1397">
        <f>SUM($S$4:S1397)</f>
        <v>5777175.9444300942</v>
      </c>
      <c r="U1397">
        <f t="shared" si="391"/>
        <v>1.6047710956750261</v>
      </c>
      <c r="V1397" s="21">
        <f t="shared" si="392"/>
        <v>0</v>
      </c>
      <c r="W1397">
        <f t="shared" si="393"/>
        <v>0</v>
      </c>
      <c r="Y1397">
        <f>SUM($W$4:W1397)</f>
        <v>-1876706.9799748349</v>
      </c>
      <c r="Z1397">
        <f t="shared" si="398"/>
        <v>0.52130749443745417</v>
      </c>
      <c r="AA1397">
        <f t="shared" si="394"/>
        <v>16.052800467805305</v>
      </c>
      <c r="AB1397">
        <f t="shared" si="396"/>
        <v>0</v>
      </c>
      <c r="AC1397">
        <f t="shared" si="395"/>
        <v>8.7700520833333186</v>
      </c>
      <c r="AD1397">
        <f t="shared" si="397"/>
        <v>0</v>
      </c>
      <c r="AE1397">
        <f>SUM($AD$4:AD1397)/3600</f>
        <v>0.41704599554996347</v>
      </c>
    </row>
    <row r="1398" spans="1:31" x14ac:dyDescent="0.3">
      <c r="A1398" s="11" t="s">
        <v>25</v>
      </c>
      <c r="B1398" s="11">
        <v>1394</v>
      </c>
      <c r="C1398" s="11">
        <v>372</v>
      </c>
      <c r="D1398" s="3">
        <f t="shared" si="381"/>
        <v>15.25</v>
      </c>
      <c r="E1398" s="12">
        <v>54.9</v>
      </c>
      <c r="F1398" s="21">
        <f t="shared" si="382"/>
        <v>0.29166666666666685</v>
      </c>
      <c r="G1398" s="5">
        <f t="shared" si="383"/>
        <v>27.45</v>
      </c>
      <c r="H1398" s="5">
        <f t="shared" si="384"/>
        <v>277860.62199110619</v>
      </c>
      <c r="I1398">
        <f>SUM($D$4:D1398)</f>
        <v>14505.472222222223</v>
      </c>
      <c r="J1398">
        <f t="shared" si="385"/>
        <v>15.25</v>
      </c>
      <c r="K1398">
        <f>Data!$B$4*9.81*0.012</f>
        <v>166.57380000000003</v>
      </c>
      <c r="L1398" s="22">
        <f t="shared" si="386"/>
        <v>93.979343474999993</v>
      </c>
      <c r="M1398" s="22">
        <f>SUM($L$4:L1398)</f>
        <v>93911.107651141778</v>
      </c>
      <c r="N1398" s="22">
        <f t="shared" si="387"/>
        <v>93.911107651141776</v>
      </c>
      <c r="O1398">
        <f>Data!$B$4*F1398</f>
        <v>412.7083333333336</v>
      </c>
      <c r="P1398" s="23">
        <f t="shared" si="388"/>
        <v>673.26147680833355</v>
      </c>
      <c r="Q1398" s="23">
        <f>SUM($P$4:P1398)/10000</f>
        <v>34.774239198447532</v>
      </c>
      <c r="R1398" s="21">
        <f t="shared" si="389"/>
        <v>1</v>
      </c>
      <c r="S1398">
        <f t="shared" si="390"/>
        <v>10267.237521327086</v>
      </c>
      <c r="T1398">
        <f>SUM($S$4:S1398)</f>
        <v>5787443.1819514213</v>
      </c>
      <c r="U1398">
        <f t="shared" si="391"/>
        <v>1.6076231060976169</v>
      </c>
      <c r="V1398" s="21">
        <f t="shared" si="392"/>
        <v>0</v>
      </c>
      <c r="W1398">
        <f t="shared" si="393"/>
        <v>0</v>
      </c>
      <c r="Y1398">
        <f>SUM($W$4:W1398)</f>
        <v>-1876706.9799748349</v>
      </c>
      <c r="Z1398">
        <f t="shared" si="398"/>
        <v>0.52130749443745417</v>
      </c>
      <c r="AA1398">
        <f t="shared" si="394"/>
        <v>10.267237521327086</v>
      </c>
      <c r="AB1398">
        <f t="shared" si="396"/>
        <v>0</v>
      </c>
      <c r="AC1398">
        <f t="shared" si="395"/>
        <v>3.5768055555555871</v>
      </c>
      <c r="AD1398">
        <f t="shared" si="397"/>
        <v>0</v>
      </c>
      <c r="AE1398">
        <f>SUM($AD$4:AD1398)/3600</f>
        <v>0.41704599554996347</v>
      </c>
    </row>
    <row r="1399" spans="1:31" x14ac:dyDescent="0.3">
      <c r="A1399" s="11" t="s">
        <v>25</v>
      </c>
      <c r="B1399" s="11">
        <v>1395</v>
      </c>
      <c r="C1399" s="11">
        <v>373</v>
      </c>
      <c r="D1399" s="3">
        <f t="shared" si="381"/>
        <v>15.25</v>
      </c>
      <c r="E1399" s="12">
        <v>54.9</v>
      </c>
      <c r="F1399" s="21">
        <f t="shared" si="382"/>
        <v>8.3333333333333523E-2</v>
      </c>
      <c r="G1399" s="5">
        <f t="shared" si="383"/>
        <v>27.45</v>
      </c>
      <c r="H1399" s="5">
        <f t="shared" si="384"/>
        <v>44627.898445871666</v>
      </c>
      <c r="I1399">
        <f>SUM($D$4:D1399)</f>
        <v>14520.722222222223</v>
      </c>
      <c r="J1399">
        <f t="shared" si="385"/>
        <v>15.25</v>
      </c>
      <c r="K1399">
        <f>Data!$B$4*9.81*0.012</f>
        <v>166.57380000000003</v>
      </c>
      <c r="L1399" s="22">
        <f t="shared" si="386"/>
        <v>93.979343474999993</v>
      </c>
      <c r="M1399" s="22">
        <f>SUM($L$4:L1399)</f>
        <v>94005.08699461678</v>
      </c>
      <c r="N1399" s="22">
        <f t="shared" si="387"/>
        <v>94.005086994616775</v>
      </c>
      <c r="O1399">
        <f>Data!$B$4*F1399</f>
        <v>117.91666666666694</v>
      </c>
      <c r="P1399" s="23">
        <f t="shared" si="388"/>
        <v>378.46981014166693</v>
      </c>
      <c r="Q1399" s="23">
        <f>SUM($P$4:P1399)/10000</f>
        <v>34.812086179461694</v>
      </c>
      <c r="R1399" s="21">
        <f t="shared" si="389"/>
        <v>1</v>
      </c>
      <c r="S1399">
        <f t="shared" si="390"/>
        <v>5771.664604660421</v>
      </c>
      <c r="T1399">
        <f>SUM($S$4:S1399)</f>
        <v>5793214.8465560814</v>
      </c>
      <c r="U1399">
        <f t="shared" si="391"/>
        <v>1.6092263462655783</v>
      </c>
      <c r="V1399" s="21">
        <f t="shared" si="392"/>
        <v>0</v>
      </c>
      <c r="W1399">
        <f t="shared" si="393"/>
        <v>0</v>
      </c>
      <c r="Y1399">
        <f>SUM($W$4:W1399)</f>
        <v>-1876706.9799748349</v>
      </c>
      <c r="Z1399">
        <f t="shared" si="398"/>
        <v>0.52130749443745417</v>
      </c>
      <c r="AA1399">
        <f t="shared" si="394"/>
        <v>5.7716646046604207</v>
      </c>
      <c r="AB1399">
        <f t="shared" si="396"/>
        <v>0</v>
      </c>
      <c r="AC1399">
        <f t="shared" si="395"/>
        <v>0</v>
      </c>
      <c r="AD1399">
        <f t="shared" si="397"/>
        <v>0</v>
      </c>
      <c r="AE1399">
        <f>SUM($AD$4:AD1399)/3600</f>
        <v>0.41704599554996347</v>
      </c>
    </row>
    <row r="1400" spans="1:31" x14ac:dyDescent="0.3">
      <c r="A1400" s="11" t="s">
        <v>25</v>
      </c>
      <c r="B1400" s="11">
        <v>1396</v>
      </c>
      <c r="C1400" s="11">
        <v>374</v>
      </c>
      <c r="D1400" s="3">
        <f t="shared" si="381"/>
        <v>15.194444444444445</v>
      </c>
      <c r="E1400" s="12">
        <v>54.7</v>
      </c>
      <c r="F1400" s="21">
        <f t="shared" si="382"/>
        <v>-2.7777777777777186E-2</v>
      </c>
      <c r="G1400" s="5">
        <f t="shared" si="383"/>
        <v>27.35</v>
      </c>
      <c r="H1400" s="5">
        <f t="shared" si="384"/>
        <v>-8669.3946454076413</v>
      </c>
      <c r="I1400">
        <f>SUM($D$4:D1400)</f>
        <v>14535.916666666668</v>
      </c>
      <c r="J1400">
        <f t="shared" si="385"/>
        <v>15.194444444445253</v>
      </c>
      <c r="K1400">
        <f>Data!$B$4*9.81*0.012</f>
        <v>166.57380000000003</v>
      </c>
      <c r="L1400" s="22">
        <f t="shared" si="386"/>
        <v>93.29585960833333</v>
      </c>
      <c r="M1400" s="22">
        <f>SUM($L$4:L1400)</f>
        <v>94098.382854225114</v>
      </c>
      <c r="N1400" s="22">
        <f t="shared" si="387"/>
        <v>94.098382854225108</v>
      </c>
      <c r="O1400">
        <f>Data!$B$4*F1400</f>
        <v>-39.305555555554719</v>
      </c>
      <c r="P1400" s="23">
        <f t="shared" si="388"/>
        <v>220.56410405277862</v>
      </c>
      <c r="Q1400" s="23">
        <f>SUM($P$4:P1400)/10000</f>
        <v>34.834142589866978</v>
      </c>
      <c r="R1400" s="21">
        <f t="shared" si="389"/>
        <v>0</v>
      </c>
      <c r="S1400">
        <f t="shared" si="390"/>
        <v>0</v>
      </c>
      <c r="T1400">
        <f>SUM($S$4:S1400)</f>
        <v>5793214.8465560814</v>
      </c>
      <c r="U1400">
        <f t="shared" si="391"/>
        <v>1.6092263462655783</v>
      </c>
      <c r="V1400" s="21">
        <f t="shared" si="392"/>
        <v>0</v>
      </c>
      <c r="W1400">
        <f t="shared" si="393"/>
        <v>0</v>
      </c>
      <c r="Y1400">
        <f>SUM($W$4:W1400)</f>
        <v>-1876706.9799748349</v>
      </c>
      <c r="Z1400">
        <f t="shared" si="398"/>
        <v>0.52130749443745417</v>
      </c>
      <c r="AA1400">
        <f t="shared" si="394"/>
        <v>3.3513490254686085</v>
      </c>
      <c r="AB1400">
        <f t="shared" si="396"/>
        <v>0</v>
      </c>
      <c r="AC1400">
        <f t="shared" si="395"/>
        <v>-1.1966358024691228</v>
      </c>
      <c r="AD1400">
        <f t="shared" si="397"/>
        <v>0</v>
      </c>
      <c r="AE1400">
        <f>SUM($AD$4:AD1400)/3600</f>
        <v>0.41704599554996347</v>
      </c>
    </row>
    <row r="1401" spans="1:31" x14ac:dyDescent="0.3">
      <c r="A1401" s="11" t="s">
        <v>25</v>
      </c>
      <c r="B1401" s="11">
        <v>1397</v>
      </c>
      <c r="C1401" s="11">
        <v>375</v>
      </c>
      <c r="D1401" s="3">
        <f t="shared" si="381"/>
        <v>15.027777777777779</v>
      </c>
      <c r="E1401" s="12">
        <v>54.1</v>
      </c>
      <c r="F1401" s="21">
        <f t="shared" si="382"/>
        <v>-0.11111111111111072</v>
      </c>
      <c r="G1401" s="5">
        <f t="shared" si="383"/>
        <v>27.05</v>
      </c>
      <c r="H1401" s="5">
        <f t="shared" si="384"/>
        <v>-15818.434767705287</v>
      </c>
      <c r="I1401">
        <f>SUM($D$4:D1401)</f>
        <v>14550.944444444445</v>
      </c>
      <c r="J1401">
        <f t="shared" si="385"/>
        <v>15.027777777777374</v>
      </c>
      <c r="K1401">
        <f>Data!$B$4*9.81*0.012</f>
        <v>166.57380000000003</v>
      </c>
      <c r="L1401" s="22">
        <f t="shared" si="386"/>
        <v>91.260374808333324</v>
      </c>
      <c r="M1401" s="22">
        <f>SUM($L$4:L1401)</f>
        <v>94189.643229033449</v>
      </c>
      <c r="N1401" s="22">
        <f t="shared" si="387"/>
        <v>94.18964322903345</v>
      </c>
      <c r="O1401">
        <f>Data!$B$4*F1401</f>
        <v>-157.22222222222166</v>
      </c>
      <c r="P1401" s="23">
        <f t="shared" si="388"/>
        <v>100.61195258611173</v>
      </c>
      <c r="Q1401" s="23">
        <f>SUM($P$4:P1401)/10000</f>
        <v>34.844203785125586</v>
      </c>
      <c r="R1401" s="21">
        <f t="shared" si="389"/>
        <v>0</v>
      </c>
      <c r="S1401">
        <f t="shared" si="390"/>
        <v>0</v>
      </c>
      <c r="T1401">
        <f>SUM($S$4:S1401)</f>
        <v>5793214.8465560814</v>
      </c>
      <c r="U1401">
        <f t="shared" si="391"/>
        <v>1.6092263462655783</v>
      </c>
      <c r="V1401" s="21">
        <f t="shared" si="392"/>
        <v>0</v>
      </c>
      <c r="W1401">
        <f t="shared" si="393"/>
        <v>0</v>
      </c>
      <c r="Y1401">
        <f>SUM($W$4:W1401)</f>
        <v>-1876706.9799748349</v>
      </c>
      <c r="Z1401">
        <f t="shared" si="398"/>
        <v>0.52130749443745417</v>
      </c>
      <c r="AA1401">
        <f t="shared" si="394"/>
        <v>1.5119740652524012</v>
      </c>
      <c r="AB1401">
        <f t="shared" si="396"/>
        <v>0</v>
      </c>
      <c r="AC1401">
        <f t="shared" si="395"/>
        <v>-3.5637037037037045</v>
      </c>
      <c r="AD1401">
        <f t="shared" si="397"/>
        <v>0</v>
      </c>
      <c r="AE1401">
        <f>SUM($AD$4:AD1401)/3600</f>
        <v>0.41704599554996347</v>
      </c>
    </row>
    <row r="1402" spans="1:31" x14ac:dyDescent="0.3">
      <c r="A1402" s="11" t="s">
        <v>25</v>
      </c>
      <c r="B1402" s="11">
        <v>1398</v>
      </c>
      <c r="C1402" s="11">
        <v>376</v>
      </c>
      <c r="D1402" s="3">
        <f t="shared" si="381"/>
        <v>14.777777777777779</v>
      </c>
      <c r="E1402" s="12">
        <v>53.2</v>
      </c>
      <c r="F1402" s="21">
        <f t="shared" si="382"/>
        <v>-0.20833333333333331</v>
      </c>
      <c r="G1402" s="5">
        <f t="shared" si="383"/>
        <v>26.6</v>
      </c>
      <c r="H1402" s="5">
        <f t="shared" si="384"/>
        <v>11782.417558472203</v>
      </c>
      <c r="I1402">
        <f>SUM($D$4:D1402)</f>
        <v>14565.722222222223</v>
      </c>
      <c r="J1402">
        <f t="shared" si="385"/>
        <v>14.777777777777374</v>
      </c>
      <c r="K1402">
        <f>Data!$B$4*9.81*0.012</f>
        <v>166.57380000000003</v>
      </c>
      <c r="L1402" s="22">
        <f t="shared" si="386"/>
        <v>88.249241733333335</v>
      </c>
      <c r="M1402" s="22">
        <f>SUM($L$4:L1402)</f>
        <v>94277.892470766776</v>
      </c>
      <c r="N1402" s="22">
        <f t="shared" si="387"/>
        <v>94.277892470766773</v>
      </c>
      <c r="O1402">
        <f>Data!$B$4*F1402</f>
        <v>-294.79166666666663</v>
      </c>
      <c r="P1402" s="23">
        <f t="shared" si="388"/>
        <v>-39.968624933333274</v>
      </c>
      <c r="Q1402" s="23">
        <f>SUM($P$4:P1402)/10000</f>
        <v>34.840206922632255</v>
      </c>
      <c r="R1402" s="21">
        <f t="shared" si="389"/>
        <v>0</v>
      </c>
      <c r="S1402">
        <f t="shared" si="390"/>
        <v>0</v>
      </c>
      <c r="T1402">
        <f>SUM($S$4:S1402)</f>
        <v>5793214.8465560814</v>
      </c>
      <c r="U1402">
        <f t="shared" si="391"/>
        <v>1.6092263462655783</v>
      </c>
      <c r="V1402" s="21">
        <f t="shared" si="392"/>
        <v>1</v>
      </c>
      <c r="W1402" s="28">
        <f t="shared" si="393"/>
        <v>-590.64745734813107</v>
      </c>
      <c r="X1402" s="28">
        <f>SUM(W1402:W1412)</f>
        <v>-81624.693431247884</v>
      </c>
      <c r="Y1402">
        <f>SUM($W$4:W1402)</f>
        <v>-1877297.6274321831</v>
      </c>
      <c r="Z1402">
        <f t="shared" si="398"/>
        <v>0.52147156317560639</v>
      </c>
      <c r="AA1402">
        <f t="shared" si="394"/>
        <v>-0.59064745734814728</v>
      </c>
      <c r="AB1402">
        <f t="shared" si="396"/>
        <v>1</v>
      </c>
      <c r="AC1402">
        <f t="shared" si="395"/>
        <v>-5.2718576388888865</v>
      </c>
      <c r="AD1402">
        <f t="shared" si="397"/>
        <v>0.47251796587850486</v>
      </c>
      <c r="AE1402">
        <f>SUM($AD$4:AD1402)/3600</f>
        <v>0.41717725054048527</v>
      </c>
    </row>
    <row r="1403" spans="1:31" x14ac:dyDescent="0.3">
      <c r="A1403" s="11" t="s">
        <v>25</v>
      </c>
      <c r="B1403" s="11">
        <v>1399</v>
      </c>
      <c r="C1403" s="11">
        <v>377</v>
      </c>
      <c r="D1403" s="3">
        <f t="shared" si="381"/>
        <v>14.472222222222221</v>
      </c>
      <c r="E1403" s="12">
        <v>52.1</v>
      </c>
      <c r="F1403" s="21">
        <f t="shared" si="382"/>
        <v>-0.27777777777777779</v>
      </c>
      <c r="G1403" s="5">
        <f t="shared" si="383"/>
        <v>26.05</v>
      </c>
      <c r="H1403" s="5">
        <f t="shared" si="384"/>
        <v>55752.646803422089</v>
      </c>
      <c r="I1403">
        <f>SUM($D$4:D1403)</f>
        <v>14580.194444444445</v>
      </c>
      <c r="J1403">
        <f t="shared" si="385"/>
        <v>14.472222222222626</v>
      </c>
      <c r="K1403">
        <f>Data!$B$4*9.81*0.012</f>
        <v>166.57380000000003</v>
      </c>
      <c r="L1403" s="22">
        <f t="shared" si="386"/>
        <v>84.637565808333306</v>
      </c>
      <c r="M1403" s="22">
        <f>SUM($L$4:L1403)</f>
        <v>94362.530036575103</v>
      </c>
      <c r="N1403" s="22">
        <f t="shared" si="387"/>
        <v>94.362530036575109</v>
      </c>
      <c r="O1403">
        <f>Data!$B$4*F1403</f>
        <v>-393.0555555555556</v>
      </c>
      <c r="P1403" s="23">
        <f t="shared" si="388"/>
        <v>-141.84418974722226</v>
      </c>
      <c r="Q1403" s="23">
        <f>SUM($P$4:P1403)/10000</f>
        <v>34.826022503657526</v>
      </c>
      <c r="R1403" s="21">
        <f t="shared" si="389"/>
        <v>0</v>
      </c>
      <c r="S1403">
        <f t="shared" si="390"/>
        <v>0</v>
      </c>
      <c r="T1403">
        <f>SUM($S$4:S1403)</f>
        <v>5793214.8465560814</v>
      </c>
      <c r="U1403">
        <f t="shared" si="391"/>
        <v>1.6092263462655783</v>
      </c>
      <c r="V1403" s="21">
        <f t="shared" si="392"/>
        <v>1</v>
      </c>
      <c r="W1403" s="28">
        <f t="shared" si="393"/>
        <v>-2052.8006349529128</v>
      </c>
      <c r="X1403" s="28"/>
      <c r="Y1403">
        <f>SUM($W$4:W1403)</f>
        <v>-1879350.4280671361</v>
      </c>
      <c r="Z1403">
        <f t="shared" si="398"/>
        <v>0.52204178557420444</v>
      </c>
      <c r="AA1403">
        <f t="shared" si="394"/>
        <v>-2.0528006349528556</v>
      </c>
      <c r="AB1403">
        <f t="shared" si="396"/>
        <v>1</v>
      </c>
      <c r="AC1403">
        <f t="shared" si="395"/>
        <v>-6.3232812500000399</v>
      </c>
      <c r="AD1403">
        <f t="shared" si="397"/>
        <v>1.6422405079623303</v>
      </c>
      <c r="AE1403">
        <f>SUM($AD$4:AD1403)/3600</f>
        <v>0.41763342845936369</v>
      </c>
    </row>
    <row r="1404" spans="1:31" x14ac:dyDescent="0.3">
      <c r="A1404" s="11" t="s">
        <v>25</v>
      </c>
      <c r="B1404" s="11">
        <v>1400</v>
      </c>
      <c r="C1404" s="11">
        <v>378</v>
      </c>
      <c r="D1404" s="3">
        <f t="shared" si="381"/>
        <v>14.083333333333334</v>
      </c>
      <c r="E1404" s="12">
        <v>50.7</v>
      </c>
      <c r="F1404" s="21">
        <f t="shared" si="382"/>
        <v>-0.34722222222222221</v>
      </c>
      <c r="G1404" s="5">
        <f t="shared" si="383"/>
        <v>25.35</v>
      </c>
      <c r="H1404" s="5">
        <f t="shared" si="384"/>
        <v>120174.58618047352</v>
      </c>
      <c r="I1404">
        <f>SUM($D$4:D1404)</f>
        <v>14594.277777777779</v>
      </c>
      <c r="J1404">
        <f t="shared" si="385"/>
        <v>14.08333333333394</v>
      </c>
      <c r="K1404">
        <f>Data!$B$4*9.81*0.012</f>
        <v>166.57380000000003</v>
      </c>
      <c r="L1404" s="22">
        <f t="shared" si="386"/>
        <v>80.150020275000003</v>
      </c>
      <c r="M1404" s="22">
        <f>SUM($L$4:L1404)</f>
        <v>94442.680056850106</v>
      </c>
      <c r="N1404" s="22">
        <f t="shared" si="387"/>
        <v>94.442680056850108</v>
      </c>
      <c r="O1404">
        <f>Data!$B$4*F1404</f>
        <v>-491.3194444444444</v>
      </c>
      <c r="P1404" s="23">
        <f t="shared" si="388"/>
        <v>-244.59562416944436</v>
      </c>
      <c r="Q1404" s="23">
        <f>SUM($P$4:P1404)/10000</f>
        <v>34.801562941240583</v>
      </c>
      <c r="R1404" s="21">
        <f t="shared" si="389"/>
        <v>0</v>
      </c>
      <c r="S1404">
        <f t="shared" si="390"/>
        <v>0</v>
      </c>
      <c r="T1404">
        <f>SUM($S$4:S1404)</f>
        <v>5793214.8465560814</v>
      </c>
      <c r="U1404">
        <f t="shared" si="391"/>
        <v>1.6092263462655783</v>
      </c>
      <c r="V1404" s="21">
        <f t="shared" si="392"/>
        <v>1</v>
      </c>
      <c r="W1404" s="28">
        <f t="shared" si="393"/>
        <v>-3444.7217070531565</v>
      </c>
      <c r="X1404" s="28"/>
      <c r="Y1404">
        <f>SUM($W$4:W1404)</f>
        <v>-1882795.1497741893</v>
      </c>
      <c r="Z1404">
        <f t="shared" si="398"/>
        <v>0.52299865271505264</v>
      </c>
      <c r="AA1404">
        <f t="shared" si="394"/>
        <v>-3.4447217070530081</v>
      </c>
      <c r="AB1404">
        <f t="shared" si="396"/>
        <v>1</v>
      </c>
      <c r="AC1404">
        <f t="shared" si="395"/>
        <v>-7.8567438271604519</v>
      </c>
      <c r="AD1404">
        <f t="shared" si="397"/>
        <v>2.7557773656425253</v>
      </c>
      <c r="AE1404">
        <f>SUM($AD$4:AD1404)/3600</f>
        <v>0.41839892217204211</v>
      </c>
    </row>
    <row r="1405" spans="1:31" x14ac:dyDescent="0.3">
      <c r="A1405" s="11" t="s">
        <v>25</v>
      </c>
      <c r="B1405" s="11">
        <v>1401</v>
      </c>
      <c r="C1405" s="11">
        <v>379</v>
      </c>
      <c r="D1405" s="3">
        <f t="shared" si="381"/>
        <v>13.638888888888889</v>
      </c>
      <c r="E1405" s="12">
        <v>49.1</v>
      </c>
      <c r="F1405" s="21">
        <f t="shared" si="382"/>
        <v>-0.41666666666666663</v>
      </c>
      <c r="G1405" s="5">
        <f t="shared" si="383"/>
        <v>24.55</v>
      </c>
      <c r="H1405" s="5">
        <f t="shared" si="384"/>
        <v>205079.76373453115</v>
      </c>
      <c r="I1405">
        <f>SUM($D$4:D1405)</f>
        <v>14607.916666666668</v>
      </c>
      <c r="J1405">
        <f t="shared" si="385"/>
        <v>13.638888888888687</v>
      </c>
      <c r="K1405">
        <f>Data!$B$4*9.81*0.012</f>
        <v>166.57380000000003</v>
      </c>
      <c r="L1405" s="22">
        <f t="shared" si="386"/>
        <v>75.171064808333327</v>
      </c>
      <c r="M1405" s="22">
        <f>SUM($L$4:L1405)</f>
        <v>94517.851121658445</v>
      </c>
      <c r="N1405" s="22">
        <f t="shared" si="387"/>
        <v>94.517851121658438</v>
      </c>
      <c r="O1405">
        <f>Data!$B$4*F1405</f>
        <v>-589.58333333333326</v>
      </c>
      <c r="P1405" s="23">
        <f t="shared" si="388"/>
        <v>-347.83846852499988</v>
      </c>
      <c r="Q1405" s="23">
        <f>SUM($P$4:P1405)/10000</f>
        <v>34.766779094388085</v>
      </c>
      <c r="R1405" s="21">
        <f t="shared" si="389"/>
        <v>0</v>
      </c>
      <c r="S1405">
        <f t="shared" si="390"/>
        <v>0</v>
      </c>
      <c r="T1405">
        <f>SUM($S$4:S1405)</f>
        <v>5793214.8465560814</v>
      </c>
      <c r="U1405">
        <f t="shared" si="391"/>
        <v>1.6092263462655783</v>
      </c>
      <c r="V1405" s="21">
        <f t="shared" si="392"/>
        <v>1</v>
      </c>
      <c r="W1405" s="28">
        <f t="shared" si="393"/>
        <v>-4744.1302234936784</v>
      </c>
      <c r="X1405" s="28"/>
      <c r="Y1405">
        <f>SUM($W$4:W1405)</f>
        <v>-1887539.2799976831</v>
      </c>
      <c r="Z1405">
        <f t="shared" si="398"/>
        <v>0.52431646666602305</v>
      </c>
      <c r="AA1405">
        <f t="shared" si="394"/>
        <v>-4.7441302234937481</v>
      </c>
      <c r="AB1405">
        <f t="shared" si="396"/>
        <v>1</v>
      </c>
      <c r="AC1405">
        <f t="shared" si="395"/>
        <v>-8.7170987654320982</v>
      </c>
      <c r="AD1405">
        <f t="shared" si="397"/>
        <v>3.7953041787949426</v>
      </c>
      <c r="AE1405">
        <f>SUM($AD$4:AD1405)/3600</f>
        <v>0.41945317333281851</v>
      </c>
    </row>
    <row r="1406" spans="1:31" x14ac:dyDescent="0.3">
      <c r="A1406" s="11" t="s">
        <v>25</v>
      </c>
      <c r="B1406" s="11">
        <v>1402</v>
      </c>
      <c r="C1406" s="11">
        <v>380</v>
      </c>
      <c r="D1406" s="3">
        <f t="shared" si="381"/>
        <v>13.166666666666666</v>
      </c>
      <c r="E1406" s="12">
        <v>47.4</v>
      </c>
      <c r="F1406" s="21">
        <f t="shared" si="382"/>
        <v>-0.45833333333333393</v>
      </c>
      <c r="G1406" s="5">
        <f t="shared" si="383"/>
        <v>23.7</v>
      </c>
      <c r="H1406" s="5">
        <f t="shared" si="384"/>
        <v>267142.10639271623</v>
      </c>
      <c r="I1406">
        <f>SUM($D$4:D1406)</f>
        <v>14621.083333333334</v>
      </c>
      <c r="J1406">
        <f t="shared" si="385"/>
        <v>13.16666666666606</v>
      </c>
      <c r="K1406">
        <f>Data!$B$4*9.81*0.012</f>
        <v>166.57380000000003</v>
      </c>
      <c r="L1406" s="22">
        <f t="shared" si="386"/>
        <v>70.055849099999975</v>
      </c>
      <c r="M1406" s="22">
        <f>SUM($L$4:L1406)</f>
        <v>94587.906970758442</v>
      </c>
      <c r="N1406" s="22">
        <f t="shared" si="387"/>
        <v>94.587906970758439</v>
      </c>
      <c r="O1406">
        <f>Data!$B$4*F1406</f>
        <v>-648.54166666666754</v>
      </c>
      <c r="P1406" s="23">
        <f t="shared" si="388"/>
        <v>-411.91201756666754</v>
      </c>
      <c r="Q1406" s="23">
        <f>SUM($P$4:P1406)/10000</f>
        <v>34.725587892631417</v>
      </c>
      <c r="R1406" s="21">
        <f t="shared" si="389"/>
        <v>0</v>
      </c>
      <c r="S1406">
        <f t="shared" si="390"/>
        <v>0</v>
      </c>
      <c r="T1406">
        <f>SUM($S$4:S1406)</f>
        <v>5793214.8465560814</v>
      </c>
      <c r="U1406">
        <f t="shared" si="391"/>
        <v>1.6092263462655783</v>
      </c>
      <c r="V1406" s="21">
        <f t="shared" si="392"/>
        <v>1</v>
      </c>
      <c r="W1406" s="28">
        <f t="shared" si="393"/>
        <v>-5423.5082312942059</v>
      </c>
      <c r="X1406" s="28"/>
      <c r="Y1406">
        <f>SUM($W$4:W1406)</f>
        <v>-1892962.7882289772</v>
      </c>
      <c r="Z1406">
        <f t="shared" si="398"/>
        <v>0.52582299673027144</v>
      </c>
      <c r="AA1406">
        <f t="shared" si="394"/>
        <v>-5.4235082312944556</v>
      </c>
      <c r="AB1406">
        <f t="shared" si="396"/>
        <v>1</v>
      </c>
      <c r="AC1406">
        <f t="shared" si="395"/>
        <v>-8.9556616512346015</v>
      </c>
      <c r="AD1406">
        <f t="shared" si="397"/>
        <v>4.338806585035365</v>
      </c>
      <c r="AE1406">
        <f>SUM($AD$4:AD1406)/3600</f>
        <v>0.42065839738421723</v>
      </c>
    </row>
    <row r="1407" spans="1:31" x14ac:dyDescent="0.3">
      <c r="A1407" s="11" t="s">
        <v>25</v>
      </c>
      <c r="B1407" s="11">
        <v>1403</v>
      </c>
      <c r="C1407" s="11">
        <v>381</v>
      </c>
      <c r="D1407" s="3">
        <f t="shared" si="381"/>
        <v>12.555555555555555</v>
      </c>
      <c r="E1407" s="12">
        <v>45.2</v>
      </c>
      <c r="F1407" s="21">
        <f t="shared" si="382"/>
        <v>-0.54166666666666641</v>
      </c>
      <c r="G1407" s="5">
        <f t="shared" si="383"/>
        <v>22.6</v>
      </c>
      <c r="H1407" s="5">
        <f t="shared" si="384"/>
        <v>410960.2757509161</v>
      </c>
      <c r="I1407">
        <f>SUM($D$4:D1407)</f>
        <v>14633.638888888889</v>
      </c>
      <c r="J1407">
        <f t="shared" si="385"/>
        <v>12.555555555554747</v>
      </c>
      <c r="K1407">
        <f>Data!$B$4*9.81*0.012</f>
        <v>166.57380000000003</v>
      </c>
      <c r="L1407" s="22">
        <f t="shared" si="386"/>
        <v>63.703689733333327</v>
      </c>
      <c r="M1407" s="22">
        <f>SUM($L$4:L1407)</f>
        <v>94651.610660491773</v>
      </c>
      <c r="N1407" s="22">
        <f t="shared" si="387"/>
        <v>94.65161066049177</v>
      </c>
      <c r="O1407">
        <f>Data!$B$4*F1407</f>
        <v>-766.45833333333292</v>
      </c>
      <c r="P1407" s="23">
        <f t="shared" si="388"/>
        <v>-536.18084359999955</v>
      </c>
      <c r="Q1407" s="23">
        <f>SUM($P$4:P1407)/10000</f>
        <v>34.671969808271413</v>
      </c>
      <c r="R1407" s="21">
        <f t="shared" si="389"/>
        <v>0</v>
      </c>
      <c r="S1407">
        <f t="shared" si="390"/>
        <v>0</v>
      </c>
      <c r="T1407">
        <f>SUM($S$4:S1407)</f>
        <v>5793214.8465560814</v>
      </c>
      <c r="U1407">
        <f t="shared" si="391"/>
        <v>1.6092263462655783</v>
      </c>
      <c r="V1407" s="21">
        <f t="shared" si="392"/>
        <v>1</v>
      </c>
      <c r="W1407" s="28">
        <f t="shared" si="393"/>
        <v>-6732.0483696440051</v>
      </c>
      <c r="X1407" s="28"/>
      <c r="Y1407">
        <f>SUM($W$4:W1407)</f>
        <v>-1899694.8365986212</v>
      </c>
      <c r="Z1407">
        <f t="shared" si="398"/>
        <v>0.52769301016628367</v>
      </c>
      <c r="AA1407">
        <f t="shared" si="394"/>
        <v>-6.7320483696444393</v>
      </c>
      <c r="AB1407">
        <f t="shared" si="396"/>
        <v>1</v>
      </c>
      <c r="AC1407">
        <f t="shared" si="395"/>
        <v>-11.121288580246896</v>
      </c>
      <c r="AD1407">
        <f t="shared" si="397"/>
        <v>5.3856386957152047</v>
      </c>
      <c r="AE1407">
        <f>SUM($AD$4:AD1407)/3600</f>
        <v>0.42215440813302701</v>
      </c>
    </row>
    <row r="1408" spans="1:31" x14ac:dyDescent="0.3">
      <c r="A1408" s="11" t="s">
        <v>25</v>
      </c>
      <c r="B1408" s="11">
        <v>1404</v>
      </c>
      <c r="C1408" s="11">
        <v>382</v>
      </c>
      <c r="D1408" s="3">
        <f t="shared" si="381"/>
        <v>11.611111111111111</v>
      </c>
      <c r="E1408" s="12">
        <v>41.8</v>
      </c>
      <c r="F1408" s="21">
        <f t="shared" si="382"/>
        <v>-0.7777777777777779</v>
      </c>
      <c r="G1408" s="5">
        <f t="shared" si="383"/>
        <v>20.9</v>
      </c>
      <c r="H1408" s="5">
        <f t="shared" si="384"/>
        <v>967940.10381906817</v>
      </c>
      <c r="I1408">
        <f>SUM($D$4:D1408)</f>
        <v>14645.25</v>
      </c>
      <c r="J1408">
        <f t="shared" si="385"/>
        <v>11.611111111111313</v>
      </c>
      <c r="K1408">
        <f>Data!$B$4*9.81*0.012</f>
        <v>166.57380000000003</v>
      </c>
      <c r="L1408" s="22">
        <f t="shared" si="386"/>
        <v>54.480399233333323</v>
      </c>
      <c r="M1408" s="22">
        <f>SUM($L$4:L1408)</f>
        <v>94706.091059725106</v>
      </c>
      <c r="N1408" s="22">
        <f t="shared" si="387"/>
        <v>94.706091059725111</v>
      </c>
      <c r="O1408">
        <f>Data!$B$4*F1408</f>
        <v>-1100.5555555555557</v>
      </c>
      <c r="P1408" s="23">
        <f t="shared" si="388"/>
        <v>-879.50135632222236</v>
      </c>
      <c r="Q1408" s="23">
        <f>SUM($P$4:P1408)/10000</f>
        <v>34.584019672639194</v>
      </c>
      <c r="R1408" s="21">
        <f t="shared" si="389"/>
        <v>0</v>
      </c>
      <c r="S1408">
        <f t="shared" si="390"/>
        <v>0</v>
      </c>
      <c r="T1408">
        <f>SUM($S$4:S1408)</f>
        <v>5793214.8465560814</v>
      </c>
      <c r="U1408">
        <f t="shared" si="391"/>
        <v>1.6092263462655783</v>
      </c>
      <c r="V1408" s="21">
        <f t="shared" si="392"/>
        <v>1</v>
      </c>
      <c r="W1408" s="28">
        <f t="shared" si="393"/>
        <v>-10211.987970630425</v>
      </c>
      <c r="X1408" s="28"/>
      <c r="Y1408">
        <f>SUM($W$4:W1408)</f>
        <v>-1909906.8245692516</v>
      </c>
      <c r="Z1408">
        <f t="shared" si="398"/>
        <v>0.53052967349145874</v>
      </c>
      <c r="AA1408">
        <f t="shared" si="394"/>
        <v>-10.211987970630249</v>
      </c>
      <c r="AB1408">
        <f t="shared" si="396"/>
        <v>1</v>
      </c>
      <c r="AC1408">
        <f t="shared" si="395"/>
        <v>-16.14803240740741</v>
      </c>
      <c r="AD1408">
        <f t="shared" si="397"/>
        <v>8.1695903765043401</v>
      </c>
      <c r="AE1408">
        <f>SUM($AD$4:AD1408)/3600</f>
        <v>0.42442373879316714</v>
      </c>
    </row>
    <row r="1409" spans="1:31" x14ac:dyDescent="0.3">
      <c r="A1409" s="11" t="s">
        <v>25</v>
      </c>
      <c r="B1409" s="11">
        <v>1405</v>
      </c>
      <c r="C1409" s="11">
        <v>383</v>
      </c>
      <c r="D1409" s="3">
        <f t="shared" si="381"/>
        <v>10.138888888888889</v>
      </c>
      <c r="E1409" s="12">
        <v>36.5</v>
      </c>
      <c r="F1409" s="21">
        <f t="shared" si="382"/>
        <v>-1.2083333333333337</v>
      </c>
      <c r="G1409" s="5">
        <f t="shared" si="383"/>
        <v>18.25</v>
      </c>
      <c r="H1409" s="5">
        <f t="shared" si="384"/>
        <v>2567555.1650767815</v>
      </c>
      <c r="I1409">
        <f>SUM($D$4:D1409)</f>
        <v>14655.388888888889</v>
      </c>
      <c r="J1409">
        <f t="shared" si="385"/>
        <v>10.138888888888687</v>
      </c>
      <c r="K1409">
        <f>Data!$B$4*9.81*0.012</f>
        <v>166.57380000000003</v>
      </c>
      <c r="L1409" s="22">
        <f t="shared" si="386"/>
        <v>41.54066520833333</v>
      </c>
      <c r="M1409" s="22">
        <f>SUM($L$4:L1409)</f>
        <v>94747.631724933439</v>
      </c>
      <c r="N1409" s="22">
        <f t="shared" si="387"/>
        <v>94.747631724933441</v>
      </c>
      <c r="O1409">
        <f>Data!$B$4*F1409</f>
        <v>-1709.7916666666672</v>
      </c>
      <c r="P1409" s="23">
        <f t="shared" si="388"/>
        <v>-1501.6772014583339</v>
      </c>
      <c r="Q1409" s="23">
        <f>SUM($P$4:P1409)/10000</f>
        <v>34.433851952493363</v>
      </c>
      <c r="R1409" s="21">
        <f t="shared" si="389"/>
        <v>0</v>
      </c>
      <c r="S1409">
        <f t="shared" si="390"/>
        <v>0</v>
      </c>
      <c r="T1409">
        <f>SUM($S$4:S1409)</f>
        <v>5793214.8465560814</v>
      </c>
      <c r="U1409">
        <f t="shared" si="391"/>
        <v>1.6092263462655783</v>
      </c>
      <c r="V1409" s="21">
        <f t="shared" si="392"/>
        <v>1</v>
      </c>
      <c r="W1409" s="28">
        <f t="shared" si="393"/>
        <v>-15225.33829256336</v>
      </c>
      <c r="X1409" s="28"/>
      <c r="Y1409">
        <f>SUM($W$4:W1409)</f>
        <v>-1925132.162861815</v>
      </c>
      <c r="Z1409">
        <f t="shared" si="398"/>
        <v>0.5347589341282819</v>
      </c>
      <c r="AA1409">
        <f t="shared" si="394"/>
        <v>-15.225338292563663</v>
      </c>
      <c r="AB1409">
        <f t="shared" si="396"/>
        <v>1</v>
      </c>
      <c r="AC1409">
        <f t="shared" si="395"/>
        <v>-22.654739583333328</v>
      </c>
      <c r="AD1409">
        <f t="shared" si="397"/>
        <v>12.180270634050688</v>
      </c>
      <c r="AE1409">
        <f>SUM($AD$4:AD1409)/3600</f>
        <v>0.42780714730262565</v>
      </c>
    </row>
    <row r="1410" spans="1:31" x14ac:dyDescent="0.3">
      <c r="A1410" s="11" t="s">
        <v>25</v>
      </c>
      <c r="B1410" s="11">
        <v>1406</v>
      </c>
      <c r="C1410" s="11">
        <v>384</v>
      </c>
      <c r="D1410" s="3">
        <f t="shared" si="381"/>
        <v>8.6666666666666661</v>
      </c>
      <c r="E1410" s="12">
        <v>31.2</v>
      </c>
      <c r="F1410" s="21">
        <f t="shared" si="382"/>
        <v>-1.4722222222222219</v>
      </c>
      <c r="G1410" s="5">
        <f t="shared" si="383"/>
        <v>15.6</v>
      </c>
      <c r="H1410" s="5">
        <f t="shared" si="384"/>
        <v>3929462.9642628622</v>
      </c>
      <c r="I1410">
        <f>SUM($D$4:D1410)</f>
        <v>14664.055555555555</v>
      </c>
      <c r="J1410">
        <f t="shared" si="385"/>
        <v>8.6666666666660603</v>
      </c>
      <c r="K1410">
        <f>Data!$B$4*9.81*0.012</f>
        <v>166.57380000000003</v>
      </c>
      <c r="L1410" s="22">
        <f t="shared" si="386"/>
        <v>30.35267039999999</v>
      </c>
      <c r="M1410" s="22">
        <f>SUM($L$4:L1410)</f>
        <v>94777.984395333435</v>
      </c>
      <c r="N1410" s="22">
        <f t="shared" si="387"/>
        <v>94.777984395333434</v>
      </c>
      <c r="O1410">
        <f>Data!$B$4*F1410</f>
        <v>-2083.1944444444439</v>
      </c>
      <c r="P1410" s="23">
        <f t="shared" si="388"/>
        <v>-1886.2679740444439</v>
      </c>
      <c r="Q1410" s="23">
        <f>SUM($P$4:P1410)/10000</f>
        <v>34.245225155088924</v>
      </c>
      <c r="R1410" s="21">
        <f t="shared" si="389"/>
        <v>0</v>
      </c>
      <c r="S1410">
        <f t="shared" si="390"/>
        <v>0</v>
      </c>
      <c r="T1410">
        <f>SUM($S$4:S1410)</f>
        <v>5793214.8465560814</v>
      </c>
      <c r="U1410">
        <f t="shared" si="391"/>
        <v>1.6092263462655783</v>
      </c>
      <c r="V1410" s="21">
        <f t="shared" si="392"/>
        <v>1</v>
      </c>
      <c r="W1410" s="28">
        <f t="shared" si="393"/>
        <v>-16347.655775050704</v>
      </c>
      <c r="X1410" s="28"/>
      <c r="Y1410">
        <f>SUM($W$4:W1410)</f>
        <v>-1941479.8186368656</v>
      </c>
      <c r="Z1410">
        <f t="shared" si="398"/>
        <v>0.53929994962135153</v>
      </c>
      <c r="AA1410">
        <f t="shared" si="394"/>
        <v>-16.347655775051845</v>
      </c>
      <c r="AB1410">
        <f t="shared" si="396"/>
        <v>1</v>
      </c>
      <c r="AC1410">
        <f t="shared" si="395"/>
        <v>-19.587814429012358</v>
      </c>
      <c r="AD1410">
        <f t="shared" si="397"/>
        <v>13.078124620040564</v>
      </c>
      <c r="AE1410">
        <f>SUM($AD$4:AD1410)/3600</f>
        <v>0.43143995969708138</v>
      </c>
    </row>
    <row r="1411" spans="1:31" x14ac:dyDescent="0.3">
      <c r="A1411" s="11" t="s">
        <v>25</v>
      </c>
      <c r="B1411" s="11">
        <v>1407</v>
      </c>
      <c r="C1411" s="11">
        <v>385</v>
      </c>
      <c r="D1411" s="3">
        <f t="shared" si="381"/>
        <v>7.666666666666667</v>
      </c>
      <c r="E1411" s="12">
        <v>27.6</v>
      </c>
      <c r="F1411" s="21">
        <f t="shared" si="382"/>
        <v>-1.2361111111111109</v>
      </c>
      <c r="G1411" s="5">
        <f t="shared" si="383"/>
        <v>13.8</v>
      </c>
      <c r="H1411" s="5">
        <f t="shared" si="384"/>
        <v>2726442.2196695763</v>
      </c>
      <c r="I1411">
        <f>SUM($D$4:D1411)</f>
        <v>14671.722222222221</v>
      </c>
      <c r="J1411">
        <f t="shared" si="385"/>
        <v>7.6666666666660603</v>
      </c>
      <c r="K1411">
        <f>Data!$B$4*9.81*0.012</f>
        <v>166.57380000000003</v>
      </c>
      <c r="L1411" s="22">
        <f t="shared" si="386"/>
        <v>23.752311599999999</v>
      </c>
      <c r="M1411" s="22">
        <f>SUM($L$4:L1411)</f>
        <v>94801.736706933429</v>
      </c>
      <c r="N1411" s="22">
        <f t="shared" si="387"/>
        <v>94.801736706933426</v>
      </c>
      <c r="O1411">
        <f>Data!$B$4*F1411</f>
        <v>-1749.0972222222219</v>
      </c>
      <c r="P1411" s="23">
        <f t="shared" si="388"/>
        <v>-1558.7711106222218</v>
      </c>
      <c r="Q1411" s="23">
        <f>SUM($P$4:P1411)/10000</f>
        <v>34.0893480440267</v>
      </c>
      <c r="R1411" s="21">
        <f t="shared" si="389"/>
        <v>0</v>
      </c>
      <c r="S1411">
        <f t="shared" si="390"/>
        <v>0</v>
      </c>
      <c r="T1411">
        <f>SUM($S$4:S1411)</f>
        <v>5793214.8465560814</v>
      </c>
      <c r="U1411">
        <f t="shared" si="391"/>
        <v>1.6092263462655783</v>
      </c>
      <c r="V1411" s="21">
        <f t="shared" si="392"/>
        <v>1</v>
      </c>
      <c r="W1411" s="28">
        <f t="shared" si="393"/>
        <v>-11950.578514769422</v>
      </c>
      <c r="X1411" s="28"/>
      <c r="Y1411">
        <f>SUM($W$4:W1411)</f>
        <v>-1953430.397151635</v>
      </c>
      <c r="Z1411">
        <f t="shared" si="398"/>
        <v>0.54261955476434309</v>
      </c>
      <c r="AA1411">
        <f t="shared" si="394"/>
        <v>-11.950578514770369</v>
      </c>
      <c r="AB1411">
        <f t="shared" si="396"/>
        <v>1</v>
      </c>
      <c r="AC1411">
        <f t="shared" si="395"/>
        <v>-11.55583333333332</v>
      </c>
      <c r="AD1411">
        <f t="shared" si="397"/>
        <v>9.5604628118155386</v>
      </c>
      <c r="AE1411">
        <f>SUM($AD$4:AD1411)/3600</f>
        <v>0.43409564381147459</v>
      </c>
    </row>
    <row r="1412" spans="1:31" x14ac:dyDescent="0.3">
      <c r="A1412" s="11" t="s">
        <v>25</v>
      </c>
      <c r="B1412" s="11">
        <v>1408</v>
      </c>
      <c r="C1412" s="11">
        <v>386</v>
      </c>
      <c r="D1412" s="3">
        <f t="shared" si="381"/>
        <v>7.4722222222222214</v>
      </c>
      <c r="E1412" s="12">
        <v>26.9</v>
      </c>
      <c r="F1412" s="21">
        <f t="shared" si="382"/>
        <v>-0.59722222222222232</v>
      </c>
      <c r="G1412" s="5">
        <f t="shared" si="383"/>
        <v>13.45</v>
      </c>
      <c r="H1412" s="5">
        <f t="shared" si="384"/>
        <v>554308.83587707218</v>
      </c>
      <c r="I1412">
        <f>SUM($D$4:D1412)</f>
        <v>14679.194444444443</v>
      </c>
      <c r="J1412">
        <f t="shared" si="385"/>
        <v>7.4722222222226264</v>
      </c>
      <c r="K1412">
        <f>Data!$B$4*9.81*0.012</f>
        <v>166.57380000000003</v>
      </c>
      <c r="L1412" s="22">
        <f t="shared" si="386"/>
        <v>22.562762808333325</v>
      </c>
      <c r="M1412" s="22">
        <f>SUM($L$4:L1412)</f>
        <v>94824.29946974176</v>
      </c>
      <c r="N1412" s="22">
        <f t="shared" si="387"/>
        <v>94.82429946974176</v>
      </c>
      <c r="O1412">
        <f>Data!$B$4*F1412</f>
        <v>-845.06944444444457</v>
      </c>
      <c r="P1412" s="23">
        <f t="shared" si="388"/>
        <v>-655.93288163611123</v>
      </c>
      <c r="Q1412" s="23">
        <f>SUM($P$4:P1412)/10000</f>
        <v>34.023754755863088</v>
      </c>
      <c r="R1412" s="21">
        <f t="shared" si="389"/>
        <v>0</v>
      </c>
      <c r="S1412">
        <f t="shared" si="390"/>
        <v>0</v>
      </c>
      <c r="T1412">
        <f>SUM($S$4:S1412)</f>
        <v>5793214.8465560814</v>
      </c>
      <c r="U1412">
        <f t="shared" si="391"/>
        <v>1.6092263462655783</v>
      </c>
      <c r="V1412" s="21">
        <f t="shared" si="392"/>
        <v>1</v>
      </c>
      <c r="W1412" s="28">
        <f t="shared" si="393"/>
        <v>-4901.2762544478737</v>
      </c>
      <c r="X1412" s="28"/>
      <c r="Y1412">
        <f>SUM($W$4:W1412)</f>
        <v>-1958331.6734060829</v>
      </c>
      <c r="Z1412">
        <f t="shared" si="398"/>
        <v>0.54398102039057861</v>
      </c>
      <c r="AA1412">
        <f t="shared" si="394"/>
        <v>-4.9012762544476081</v>
      </c>
      <c r="AB1412">
        <f t="shared" si="396"/>
        <v>1</v>
      </c>
      <c r="AC1412">
        <f t="shared" si="395"/>
        <v>-2.0826485339506307</v>
      </c>
      <c r="AD1412">
        <f t="shared" si="397"/>
        <v>3.9210210035582991</v>
      </c>
      <c r="AE1412">
        <f>SUM($AD$4:AD1412)/3600</f>
        <v>0.43518481631246303</v>
      </c>
    </row>
    <row r="1413" spans="1:31" x14ac:dyDescent="0.3">
      <c r="A1413" s="11" t="s">
        <v>25</v>
      </c>
      <c r="B1413" s="11">
        <v>1409</v>
      </c>
      <c r="C1413" s="11">
        <v>387</v>
      </c>
      <c r="D1413" s="3">
        <f t="shared" ref="D1413:D1476" si="399">E1413/3.6</f>
        <v>7.583333333333333</v>
      </c>
      <c r="E1413" s="12">
        <v>27.3</v>
      </c>
      <c r="F1413" s="21">
        <f t="shared" ref="F1413:F1476" si="400">($E1413-$E1411)/2/3.6</f>
        <v>-4.1666666666666761E-2</v>
      </c>
      <c r="G1413" s="5">
        <f t="shared" ref="G1413:G1476" si="401">(E1413-0)/2</f>
        <v>13.65</v>
      </c>
      <c r="H1413" s="5">
        <f t="shared" ref="H1413:H1476" si="402">P1413*O1413</f>
        <v>-7714.9473069774431</v>
      </c>
      <c r="I1413">
        <f>SUM($D$4:D1413)</f>
        <v>14686.777777777777</v>
      </c>
      <c r="J1413">
        <f t="shared" ref="J1413:J1476" si="403">I1413-I1412</f>
        <v>7.5833333333339397</v>
      </c>
      <c r="K1413">
        <f>Data!$B$4*9.81*0.012</f>
        <v>166.57380000000003</v>
      </c>
      <c r="L1413" s="22">
        <f t="shared" ref="L1413:L1476" si="404">0.5*2.13*1.224*0.31*(D1413^2)</f>
        <v>23.238763274999997</v>
      </c>
      <c r="M1413" s="22">
        <f>SUM($L$4:L1413)</f>
        <v>94847.538233016763</v>
      </c>
      <c r="N1413" s="22">
        <f t="shared" ref="N1413:N1476" si="405">M1413/1000</f>
        <v>94.847538233016763</v>
      </c>
      <c r="O1413">
        <f>Data!$B$4*F1413</f>
        <v>-58.958333333333471</v>
      </c>
      <c r="P1413" s="23">
        <f t="shared" ref="P1413:P1476" si="406">L1413+K1413+O1413</f>
        <v>130.85422994166657</v>
      </c>
      <c r="Q1413" s="23">
        <f>SUM($P$4:P1413)/10000</f>
        <v>34.036840178857254</v>
      </c>
      <c r="R1413" s="21">
        <f t="shared" ref="R1413:R1476" si="407">IF(O1413&lt;0.0001,0,1)</f>
        <v>0</v>
      </c>
      <c r="S1413">
        <f t="shared" ref="S1413:S1476" si="408">IF(R1413&lt;1,0,1)*(J1413*P1413)</f>
        <v>0</v>
      </c>
      <c r="T1413">
        <f>SUM($S$4:S1413)</f>
        <v>5793214.8465560814</v>
      </c>
      <c r="U1413">
        <f t="shared" ref="U1413:U1476" si="409">T1413/3600000</f>
        <v>1.6092263462655783</v>
      </c>
      <c r="V1413" s="21">
        <f t="shared" ref="V1413:V1476" si="410">IF(P1413&lt;-0.000001,1,0)</f>
        <v>0</v>
      </c>
      <c r="W1413">
        <f t="shared" ref="W1413:W1476" si="411">IF(V1413&lt;1,0,1*J1413*P1413)</f>
        <v>0</v>
      </c>
      <c r="Y1413">
        <f>SUM($W$4:W1413)</f>
        <v>-1958331.6734060829</v>
      </c>
      <c r="Z1413">
        <f t="shared" si="398"/>
        <v>0.54398102039057861</v>
      </c>
      <c r="AA1413">
        <f t="shared" ref="AA1413:AA1476" si="412">P1413*D1413/1000</f>
        <v>0.9923112437243049</v>
      </c>
      <c r="AB1413">
        <f t="shared" si="396"/>
        <v>0</v>
      </c>
      <c r="AC1413">
        <f t="shared" si="395"/>
        <v>1.1835339506172908</v>
      </c>
      <c r="AD1413">
        <f t="shared" si="397"/>
        <v>0</v>
      </c>
      <c r="AE1413">
        <f>SUM($AD$4:AD1413)/3600</f>
        <v>0.43518481631246303</v>
      </c>
    </row>
    <row r="1414" spans="1:31" x14ac:dyDescent="0.3">
      <c r="A1414" s="11" t="s">
        <v>25</v>
      </c>
      <c r="B1414" s="11">
        <v>1410</v>
      </c>
      <c r="C1414" s="11">
        <v>388</v>
      </c>
      <c r="D1414" s="3">
        <f t="shared" si="399"/>
        <v>7.6388888888888884</v>
      </c>
      <c r="E1414" s="12">
        <v>27.5</v>
      </c>
      <c r="F1414" s="21">
        <f t="shared" si="400"/>
        <v>8.3333333333333523E-2</v>
      </c>
      <c r="G1414" s="5">
        <f t="shared" si="401"/>
        <v>13.75</v>
      </c>
      <c r="H1414" s="5">
        <f t="shared" si="402"/>
        <v>36326.702100260532</v>
      </c>
      <c r="I1414">
        <f>SUM($D$4:D1414)</f>
        <v>14694.416666666666</v>
      </c>
      <c r="J1414">
        <f t="shared" si="403"/>
        <v>7.6388888888886868</v>
      </c>
      <c r="K1414">
        <f>Data!$B$4*9.81*0.012</f>
        <v>166.57380000000003</v>
      </c>
      <c r="L1414" s="22">
        <f t="shared" si="404"/>
        <v>23.580505208333324</v>
      </c>
      <c r="M1414" s="22">
        <f>SUM($L$4:L1414)</f>
        <v>94871.118738225094</v>
      </c>
      <c r="N1414" s="22">
        <f t="shared" si="405"/>
        <v>94.871118738225093</v>
      </c>
      <c r="O1414">
        <f>Data!$B$4*F1414</f>
        <v>117.91666666666694</v>
      </c>
      <c r="P1414" s="23">
        <f t="shared" si="406"/>
        <v>308.07097187500028</v>
      </c>
      <c r="Q1414" s="23">
        <f>SUM($P$4:P1414)/10000</f>
        <v>34.067647276044752</v>
      </c>
      <c r="R1414" s="21">
        <f t="shared" si="407"/>
        <v>1</v>
      </c>
      <c r="S1414">
        <f t="shared" si="408"/>
        <v>2353.319924045079</v>
      </c>
      <c r="T1414">
        <f>SUM($S$4:S1414)</f>
        <v>5795568.1664801268</v>
      </c>
      <c r="U1414">
        <f t="shared" si="409"/>
        <v>1.6098800462444796</v>
      </c>
      <c r="V1414" s="21">
        <f t="shared" si="410"/>
        <v>0</v>
      </c>
      <c r="W1414">
        <f t="shared" si="411"/>
        <v>0</v>
      </c>
      <c r="Y1414">
        <f>SUM($W$4:W1414)</f>
        <v>-1958331.6734060829</v>
      </c>
      <c r="Z1414">
        <f t="shared" si="398"/>
        <v>0.54398102039057861</v>
      </c>
      <c r="AA1414">
        <f t="shared" si="412"/>
        <v>2.3533199240451408</v>
      </c>
      <c r="AB1414">
        <f t="shared" si="396"/>
        <v>0</v>
      </c>
      <c r="AC1414">
        <f t="shared" ref="AC1414:AC1477" si="413">(0.5*1415*(D1414^2-D1413^2)/1000)</f>
        <v>0.59831790123456141</v>
      </c>
      <c r="AD1414">
        <f t="shared" si="397"/>
        <v>0</v>
      </c>
      <c r="AE1414">
        <f>SUM($AD$4:AD1414)/3600</f>
        <v>0.43518481631246303</v>
      </c>
    </row>
    <row r="1415" spans="1:31" x14ac:dyDescent="0.3">
      <c r="A1415" s="11" t="s">
        <v>25</v>
      </c>
      <c r="B1415" s="11">
        <v>1411</v>
      </c>
      <c r="C1415" s="11">
        <v>389</v>
      </c>
      <c r="D1415" s="3">
        <f t="shared" si="399"/>
        <v>7.6111111111111107</v>
      </c>
      <c r="E1415" s="12">
        <v>27.4</v>
      </c>
      <c r="F1415" s="21">
        <f t="shared" si="400"/>
        <v>1.3888888888888593E-2</v>
      </c>
      <c r="G1415" s="5">
        <f t="shared" si="401"/>
        <v>13.7</v>
      </c>
      <c r="H1415" s="5">
        <f t="shared" si="402"/>
        <v>4119.9277610932686</v>
      </c>
      <c r="I1415">
        <f>SUM($D$4:D1415)</f>
        <v>14702.027777777777</v>
      </c>
      <c r="J1415">
        <f t="shared" si="403"/>
        <v>7.6111111111113132</v>
      </c>
      <c r="K1415">
        <f>Data!$B$4*9.81*0.012</f>
        <v>166.57380000000003</v>
      </c>
      <c r="L1415" s="22">
        <f t="shared" si="404"/>
        <v>23.409322433333326</v>
      </c>
      <c r="M1415" s="22">
        <f>SUM($L$4:L1415)</f>
        <v>94894.528060658427</v>
      </c>
      <c r="N1415" s="22">
        <f t="shared" si="405"/>
        <v>94.89452806065843</v>
      </c>
      <c r="O1415">
        <f>Data!$B$4*F1415</f>
        <v>19.652777777777359</v>
      </c>
      <c r="P1415" s="23">
        <f t="shared" si="406"/>
        <v>209.63590021111071</v>
      </c>
      <c r="Q1415" s="23">
        <f>SUM($P$4:P1415)/10000</f>
        <v>34.088610866065864</v>
      </c>
      <c r="R1415" s="21">
        <f t="shared" si="407"/>
        <v>1</v>
      </c>
      <c r="S1415">
        <f t="shared" si="408"/>
        <v>1595.5621293846073</v>
      </c>
      <c r="T1415">
        <f>SUM($S$4:S1415)</f>
        <v>5797163.7286095116</v>
      </c>
      <c r="U1415">
        <f t="shared" si="409"/>
        <v>1.6103232579470865</v>
      </c>
      <c r="V1415" s="21">
        <f t="shared" si="410"/>
        <v>0</v>
      </c>
      <c r="W1415">
        <f t="shared" si="411"/>
        <v>0</v>
      </c>
      <c r="Y1415">
        <f>SUM($W$4:W1415)</f>
        <v>-1958331.6734060829</v>
      </c>
      <c r="Z1415">
        <f t="shared" si="398"/>
        <v>0.54398102039057861</v>
      </c>
      <c r="AA1415">
        <f t="shared" si="412"/>
        <v>1.5955621293845648</v>
      </c>
      <c r="AB1415">
        <f t="shared" si="396"/>
        <v>0</v>
      </c>
      <c r="AC1415">
        <f t="shared" si="413"/>
        <v>-0.29970486111110828</v>
      </c>
      <c r="AD1415">
        <f t="shared" si="397"/>
        <v>0</v>
      </c>
      <c r="AE1415">
        <f>SUM($AD$4:AD1415)/3600</f>
        <v>0.43518481631246303</v>
      </c>
    </row>
    <row r="1416" spans="1:31" x14ac:dyDescent="0.3">
      <c r="A1416" s="11" t="s">
        <v>25</v>
      </c>
      <c r="B1416" s="11">
        <v>1412</v>
      </c>
      <c r="C1416" s="11">
        <v>390</v>
      </c>
      <c r="D1416" s="3">
        <f t="shared" si="399"/>
        <v>7.5277777777777777</v>
      </c>
      <c r="E1416" s="12">
        <v>27.1</v>
      </c>
      <c r="F1416" s="21">
        <f t="shared" si="400"/>
        <v>-5.5555555555555358E-2</v>
      </c>
      <c r="G1416" s="5">
        <f t="shared" si="401"/>
        <v>13.55</v>
      </c>
      <c r="H1416" s="5">
        <f t="shared" si="402"/>
        <v>-8715.0010914760733</v>
      </c>
      <c r="I1416">
        <f>SUM($D$4:D1416)</f>
        <v>14709.555555555555</v>
      </c>
      <c r="J1416">
        <f t="shared" si="403"/>
        <v>7.5277777777773736</v>
      </c>
      <c r="K1416">
        <f>Data!$B$4*9.81*0.012</f>
        <v>166.57380000000003</v>
      </c>
      <c r="L1416" s="22">
        <f t="shared" si="404"/>
        <v>22.89951580833333</v>
      </c>
      <c r="M1416" s="22">
        <f>SUM($L$4:L1416)</f>
        <v>94917.427576466755</v>
      </c>
      <c r="N1416" s="22">
        <f t="shared" si="405"/>
        <v>94.91742757646675</v>
      </c>
      <c r="O1416">
        <f>Data!$B$4*F1416</f>
        <v>-78.61111111111083</v>
      </c>
      <c r="P1416" s="23">
        <f t="shared" si="406"/>
        <v>110.86220469722252</v>
      </c>
      <c r="Q1416" s="23">
        <f>SUM($P$4:P1416)/10000</f>
        <v>34.099697086535585</v>
      </c>
      <c r="R1416" s="21">
        <f t="shared" si="407"/>
        <v>0</v>
      </c>
      <c r="S1416">
        <f t="shared" si="408"/>
        <v>0</v>
      </c>
      <c r="T1416">
        <f>SUM($S$4:S1416)</f>
        <v>5797163.7286095116</v>
      </c>
      <c r="U1416">
        <f t="shared" si="409"/>
        <v>1.6103232579470865</v>
      </c>
      <c r="V1416" s="21">
        <f t="shared" si="410"/>
        <v>0</v>
      </c>
      <c r="W1416">
        <f t="shared" si="411"/>
        <v>0</v>
      </c>
      <c r="Y1416">
        <f>SUM($W$4:W1416)</f>
        <v>-1958331.6734060829</v>
      </c>
      <c r="Z1416">
        <f t="shared" si="398"/>
        <v>0.54398102039057861</v>
      </c>
      <c r="AA1416">
        <f t="shared" si="412"/>
        <v>0.8345460409152029</v>
      </c>
      <c r="AB1416">
        <f t="shared" si="396"/>
        <v>0</v>
      </c>
      <c r="AC1416">
        <f t="shared" si="413"/>
        <v>-0.89256365740740384</v>
      </c>
      <c r="AD1416">
        <f t="shared" si="397"/>
        <v>0</v>
      </c>
      <c r="AE1416">
        <f>SUM($AD$4:AD1416)/3600</f>
        <v>0.43518481631246303</v>
      </c>
    </row>
    <row r="1417" spans="1:31" x14ac:dyDescent="0.3">
      <c r="A1417" s="11" t="s">
        <v>25</v>
      </c>
      <c r="B1417" s="11">
        <v>1413</v>
      </c>
      <c r="C1417" s="11">
        <v>391</v>
      </c>
      <c r="D1417" s="3">
        <f t="shared" si="399"/>
        <v>7.4166666666666661</v>
      </c>
      <c r="E1417" s="12">
        <v>26.7</v>
      </c>
      <c r="F1417" s="21">
        <f t="shared" si="400"/>
        <v>-9.7222222222222127E-2</v>
      </c>
      <c r="G1417" s="5">
        <f t="shared" si="401"/>
        <v>13.35</v>
      </c>
      <c r="H1417" s="5">
        <f t="shared" si="402"/>
        <v>-7048.0760641896386</v>
      </c>
      <c r="I1417">
        <f>SUM($D$4:D1417)</f>
        <v>14716.972222222221</v>
      </c>
      <c r="J1417">
        <f t="shared" si="403"/>
        <v>7.4166666666660603</v>
      </c>
      <c r="K1417">
        <f>Data!$B$4*9.81*0.012</f>
        <v>166.57380000000003</v>
      </c>
      <c r="L1417" s="22">
        <f t="shared" si="404"/>
        <v>22.228504274999995</v>
      </c>
      <c r="M1417" s="22">
        <f>SUM($L$4:L1417)</f>
        <v>94939.656080741755</v>
      </c>
      <c r="N1417" s="22">
        <f t="shared" si="405"/>
        <v>94.939656080741756</v>
      </c>
      <c r="O1417">
        <f>Data!$B$4*F1417</f>
        <v>-137.56944444444431</v>
      </c>
      <c r="P1417" s="23">
        <f t="shared" si="406"/>
        <v>51.232859830555725</v>
      </c>
      <c r="Q1417" s="23">
        <f>SUM($P$4:P1417)/10000</f>
        <v>34.104820372518638</v>
      </c>
      <c r="R1417" s="21">
        <f t="shared" si="407"/>
        <v>0</v>
      </c>
      <c r="S1417">
        <f t="shared" si="408"/>
        <v>0</v>
      </c>
      <c r="T1417">
        <f>SUM($S$4:S1417)</f>
        <v>5797163.7286095116</v>
      </c>
      <c r="U1417">
        <f t="shared" si="409"/>
        <v>1.6103232579470865</v>
      </c>
      <c r="V1417" s="21">
        <f t="shared" si="410"/>
        <v>0</v>
      </c>
      <c r="W1417">
        <f t="shared" si="411"/>
        <v>0</v>
      </c>
      <c r="Y1417">
        <f>SUM($W$4:W1417)</f>
        <v>-1958331.6734060829</v>
      </c>
      <c r="Z1417">
        <f t="shared" si="398"/>
        <v>0.54398102039057861</v>
      </c>
      <c r="AA1417">
        <f t="shared" si="412"/>
        <v>0.37997704374328828</v>
      </c>
      <c r="AB1417">
        <f t="shared" si="396"/>
        <v>0</v>
      </c>
      <c r="AC1417">
        <f t="shared" si="413"/>
        <v>-1.1747993827160541</v>
      </c>
      <c r="AD1417">
        <f t="shared" si="397"/>
        <v>0</v>
      </c>
      <c r="AE1417">
        <f>SUM($AD$4:AD1417)/3600</f>
        <v>0.43518481631246303</v>
      </c>
    </row>
    <row r="1418" spans="1:31" x14ac:dyDescent="0.3">
      <c r="A1418" s="11" t="s">
        <v>25</v>
      </c>
      <c r="B1418" s="11">
        <v>1414</v>
      </c>
      <c r="C1418" s="11">
        <v>392</v>
      </c>
      <c r="D1418" s="3">
        <f t="shared" si="399"/>
        <v>7.4444444444444446</v>
      </c>
      <c r="E1418" s="12">
        <v>26.8</v>
      </c>
      <c r="F1418" s="21">
        <f t="shared" si="400"/>
        <v>-4.1666666666666761E-2</v>
      </c>
      <c r="G1418" s="5">
        <f t="shared" si="401"/>
        <v>13.4</v>
      </c>
      <c r="H1418" s="5">
        <f t="shared" si="402"/>
        <v>-7665.2193994166792</v>
      </c>
      <c r="I1418">
        <f>SUM($D$4:D1418)</f>
        <v>14724.416666666666</v>
      </c>
      <c r="J1418">
        <f t="shared" si="403"/>
        <v>7.4444444444452529</v>
      </c>
      <c r="K1418">
        <f>Data!$B$4*9.81*0.012</f>
        <v>166.57380000000003</v>
      </c>
      <c r="L1418" s="22">
        <f t="shared" si="404"/>
        <v>22.395321733333329</v>
      </c>
      <c r="M1418" s="22">
        <f>SUM($L$4:L1418)</f>
        <v>94962.051402475088</v>
      </c>
      <c r="N1418" s="22">
        <f t="shared" si="405"/>
        <v>94.962051402475083</v>
      </c>
      <c r="O1418">
        <f>Data!$B$4*F1418</f>
        <v>-58.958333333333471</v>
      </c>
      <c r="P1418" s="23">
        <f t="shared" si="406"/>
        <v>130.01078839999991</v>
      </c>
      <c r="Q1418" s="23">
        <f>SUM($P$4:P1418)/10000</f>
        <v>34.117821451358644</v>
      </c>
      <c r="R1418" s="21">
        <f t="shared" si="407"/>
        <v>0</v>
      </c>
      <c r="S1418">
        <f t="shared" si="408"/>
        <v>0</v>
      </c>
      <c r="T1418">
        <f>SUM($S$4:S1418)</f>
        <v>5797163.7286095116</v>
      </c>
      <c r="U1418">
        <f t="shared" si="409"/>
        <v>1.6103232579470865</v>
      </c>
      <c r="V1418" s="21">
        <f t="shared" si="410"/>
        <v>0</v>
      </c>
      <c r="W1418">
        <f t="shared" si="411"/>
        <v>0</v>
      </c>
      <c r="Y1418">
        <f>SUM($W$4:W1418)</f>
        <v>-1958331.6734060829</v>
      </c>
      <c r="Z1418">
        <f t="shared" si="398"/>
        <v>0.54398102039057861</v>
      </c>
      <c r="AA1418">
        <f t="shared" si="412"/>
        <v>0.96785809142222157</v>
      </c>
      <c r="AB1418">
        <f t="shared" si="396"/>
        <v>0</v>
      </c>
      <c r="AC1418">
        <f t="shared" si="413"/>
        <v>0.29206211419753708</v>
      </c>
      <c r="AD1418">
        <f t="shared" si="397"/>
        <v>0</v>
      </c>
      <c r="AE1418">
        <f>SUM($AD$4:AD1418)/3600</f>
        <v>0.43518481631246303</v>
      </c>
    </row>
    <row r="1419" spans="1:31" x14ac:dyDescent="0.3">
      <c r="A1419" s="11" t="s">
        <v>25</v>
      </c>
      <c r="B1419" s="11">
        <v>1415</v>
      </c>
      <c r="C1419" s="11">
        <v>393</v>
      </c>
      <c r="D1419" s="3">
        <f t="shared" si="399"/>
        <v>7.833333333333333</v>
      </c>
      <c r="E1419" s="12">
        <v>28.2</v>
      </c>
      <c r="F1419" s="21">
        <f t="shared" si="400"/>
        <v>0.20833333333333331</v>
      </c>
      <c r="G1419" s="5">
        <f t="shared" si="401"/>
        <v>14.1</v>
      </c>
      <c r="H1419" s="5">
        <f t="shared" si="402"/>
        <v>143316.42151704858</v>
      </c>
      <c r="I1419">
        <f>SUM($D$4:D1419)</f>
        <v>14732.25</v>
      </c>
      <c r="J1419">
        <f t="shared" si="403"/>
        <v>7.8333333333339397</v>
      </c>
      <c r="K1419">
        <f>Data!$B$4*9.81*0.012</f>
        <v>166.57380000000003</v>
      </c>
      <c r="L1419" s="22">
        <f t="shared" si="404"/>
        <v>24.796245899999995</v>
      </c>
      <c r="M1419" s="22">
        <f>SUM($L$4:L1419)</f>
        <v>94986.847648375086</v>
      </c>
      <c r="N1419" s="22">
        <f t="shared" si="405"/>
        <v>94.98684764837509</v>
      </c>
      <c r="O1419">
        <f>Data!$B$4*F1419</f>
        <v>294.79166666666663</v>
      </c>
      <c r="P1419" s="23">
        <f t="shared" si="406"/>
        <v>486.16171256666667</v>
      </c>
      <c r="Q1419" s="23">
        <f>SUM($P$4:P1419)/10000</f>
        <v>34.166437622615312</v>
      </c>
      <c r="R1419" s="21">
        <f t="shared" si="407"/>
        <v>1</v>
      </c>
      <c r="S1419">
        <f t="shared" si="408"/>
        <v>3808.2667484391836</v>
      </c>
      <c r="T1419">
        <f>SUM($S$4:S1419)</f>
        <v>5800971.9953579511</v>
      </c>
      <c r="U1419">
        <f t="shared" si="409"/>
        <v>1.6113811098216531</v>
      </c>
      <c r="V1419" s="21">
        <f t="shared" si="410"/>
        <v>0</v>
      </c>
      <c r="W1419">
        <f t="shared" si="411"/>
        <v>0</v>
      </c>
      <c r="Y1419">
        <f>SUM($W$4:W1419)</f>
        <v>-1958331.6734060829</v>
      </c>
      <c r="Z1419">
        <f t="shared" si="398"/>
        <v>0.54398102039057861</v>
      </c>
      <c r="AA1419">
        <f t="shared" si="412"/>
        <v>3.8082667484388888</v>
      </c>
      <c r="AB1419">
        <f t="shared" si="396"/>
        <v>0</v>
      </c>
      <c r="AC1419">
        <f t="shared" si="413"/>
        <v>4.2035108024691326</v>
      </c>
      <c r="AD1419">
        <f t="shared" si="397"/>
        <v>0</v>
      </c>
      <c r="AE1419">
        <f>SUM($AD$4:AD1419)/3600</f>
        <v>0.43518481631246303</v>
      </c>
    </row>
    <row r="1420" spans="1:31" x14ac:dyDescent="0.3">
      <c r="A1420" s="11" t="s">
        <v>25</v>
      </c>
      <c r="B1420" s="11">
        <v>1416</v>
      </c>
      <c r="C1420" s="11">
        <v>394</v>
      </c>
      <c r="D1420" s="3">
        <f t="shared" si="399"/>
        <v>8.6388888888888893</v>
      </c>
      <c r="E1420" s="12">
        <v>31.1</v>
      </c>
      <c r="F1420" s="21">
        <f t="shared" si="400"/>
        <v>0.59722222222222232</v>
      </c>
      <c r="G1420" s="5">
        <f t="shared" si="401"/>
        <v>15.55</v>
      </c>
      <c r="H1420" s="5">
        <f t="shared" si="402"/>
        <v>880394.74856097624</v>
      </c>
      <c r="I1420">
        <f>SUM($D$4:D1420)</f>
        <v>14740.888888888889</v>
      </c>
      <c r="J1420">
        <f t="shared" si="403"/>
        <v>8.6388888888886868</v>
      </c>
      <c r="K1420">
        <f>Data!$B$4*9.81*0.012</f>
        <v>166.57380000000003</v>
      </c>
      <c r="L1420" s="22">
        <f t="shared" si="404"/>
        <v>30.158413808333336</v>
      </c>
      <c r="M1420" s="22">
        <f>SUM($L$4:L1420)</f>
        <v>95017.006062183413</v>
      </c>
      <c r="N1420" s="22">
        <f t="shared" si="405"/>
        <v>95.017006062183412</v>
      </c>
      <c r="O1420">
        <f>Data!$B$4*F1420</f>
        <v>845.06944444444457</v>
      </c>
      <c r="P1420" s="23">
        <f t="shared" si="406"/>
        <v>1041.801658252778</v>
      </c>
      <c r="Q1420" s="23">
        <f>SUM($P$4:P1420)/10000</f>
        <v>34.270617788440589</v>
      </c>
      <c r="R1420" s="21">
        <f t="shared" si="407"/>
        <v>1</v>
      </c>
      <c r="S1420">
        <f t="shared" si="408"/>
        <v>9000.0087699057331</v>
      </c>
      <c r="T1420">
        <f>SUM($S$4:S1420)</f>
        <v>5809972.0041278573</v>
      </c>
      <c r="U1420">
        <f t="shared" si="409"/>
        <v>1.6138811122577381</v>
      </c>
      <c r="V1420" s="21">
        <f t="shared" si="410"/>
        <v>0</v>
      </c>
      <c r="W1420">
        <f t="shared" si="411"/>
        <v>0</v>
      </c>
      <c r="Y1420">
        <f>SUM($W$4:W1420)</f>
        <v>-1958331.6734060829</v>
      </c>
      <c r="Z1420">
        <f t="shared" si="398"/>
        <v>0.54398102039057861</v>
      </c>
      <c r="AA1420">
        <f t="shared" si="412"/>
        <v>9.0000087699059446</v>
      </c>
      <c r="AB1420">
        <f t="shared" si="396"/>
        <v>0</v>
      </c>
      <c r="AC1420">
        <f t="shared" si="413"/>
        <v>9.38802276234569</v>
      </c>
      <c r="AD1420">
        <f t="shared" si="397"/>
        <v>0</v>
      </c>
      <c r="AE1420">
        <f>SUM($AD$4:AD1420)/3600</f>
        <v>0.43518481631246303</v>
      </c>
    </row>
    <row r="1421" spans="1:31" x14ac:dyDescent="0.3">
      <c r="A1421" s="11" t="s">
        <v>25</v>
      </c>
      <c r="B1421" s="11">
        <v>1417</v>
      </c>
      <c r="C1421" s="11">
        <v>395</v>
      </c>
      <c r="D1421" s="3">
        <f t="shared" si="399"/>
        <v>9.6666666666666661</v>
      </c>
      <c r="E1421" s="12">
        <v>34.799999999999997</v>
      </c>
      <c r="F1421" s="21">
        <f t="shared" si="400"/>
        <v>0.9166666666666663</v>
      </c>
      <c r="G1421" s="5">
        <f t="shared" si="401"/>
        <v>17.399999999999999</v>
      </c>
      <c r="H1421" s="5">
        <f t="shared" si="402"/>
        <v>1947464.7437416096</v>
      </c>
      <c r="I1421">
        <f>SUM($D$4:D1421)</f>
        <v>14750.555555555555</v>
      </c>
      <c r="J1421">
        <f t="shared" si="403"/>
        <v>9.6666666666660603</v>
      </c>
      <c r="K1421">
        <f>Data!$B$4*9.81*0.012</f>
        <v>166.57380000000003</v>
      </c>
      <c r="L1421" s="22">
        <f t="shared" si="404"/>
        <v>37.761236399999987</v>
      </c>
      <c r="M1421" s="22">
        <f>SUM($L$4:L1421)</f>
        <v>95054.767298583407</v>
      </c>
      <c r="N1421" s="22">
        <f t="shared" si="405"/>
        <v>95.054767298583414</v>
      </c>
      <c r="O1421">
        <f>Data!$B$4*F1421</f>
        <v>1297.0833333333328</v>
      </c>
      <c r="P1421" s="23">
        <f t="shared" si="406"/>
        <v>1501.4183697333328</v>
      </c>
      <c r="Q1421" s="23">
        <f>SUM($P$4:P1421)/10000</f>
        <v>34.420759625413922</v>
      </c>
      <c r="R1421" s="21">
        <f t="shared" si="407"/>
        <v>1</v>
      </c>
      <c r="S1421">
        <f t="shared" si="408"/>
        <v>14513.710907421308</v>
      </c>
      <c r="T1421">
        <f>SUM($S$4:S1421)</f>
        <v>5824485.7150352784</v>
      </c>
      <c r="U1421">
        <f t="shared" si="409"/>
        <v>1.6179126986209107</v>
      </c>
      <c r="V1421" s="21">
        <f t="shared" si="410"/>
        <v>0</v>
      </c>
      <c r="W1421">
        <f t="shared" si="411"/>
        <v>0</v>
      </c>
      <c r="Y1421">
        <f>SUM($W$4:W1421)</f>
        <v>-1958331.6734060829</v>
      </c>
      <c r="Z1421">
        <f t="shared" si="398"/>
        <v>0.54398102039057861</v>
      </c>
      <c r="AA1421">
        <f t="shared" si="412"/>
        <v>14.513710907422217</v>
      </c>
      <c r="AB1421">
        <f t="shared" ref="AB1421:AB1484" si="414">IF(P1421&lt;-0.000001,1,0)</f>
        <v>0</v>
      </c>
      <c r="AC1421">
        <f t="shared" si="413"/>
        <v>13.310935570987635</v>
      </c>
      <c r="AD1421">
        <f t="shared" si="397"/>
        <v>0</v>
      </c>
      <c r="AE1421">
        <f>SUM($AD$4:AD1421)/3600</f>
        <v>0.43518481631246303</v>
      </c>
    </row>
    <row r="1422" spans="1:31" x14ac:dyDescent="0.3">
      <c r="A1422" s="11" t="s">
        <v>25</v>
      </c>
      <c r="B1422" s="11">
        <v>1418</v>
      </c>
      <c r="C1422" s="11">
        <v>396</v>
      </c>
      <c r="D1422" s="3">
        <f t="shared" si="399"/>
        <v>10.666666666666666</v>
      </c>
      <c r="E1422" s="12">
        <v>38.4</v>
      </c>
      <c r="F1422" s="21">
        <f t="shared" si="400"/>
        <v>1.0138888888888884</v>
      </c>
      <c r="G1422" s="5">
        <f t="shared" si="401"/>
        <v>19.2</v>
      </c>
      <c r="H1422" s="5">
        <f t="shared" si="402"/>
        <v>2363166.6368498253</v>
      </c>
      <c r="I1422">
        <f>SUM($D$4:D1422)</f>
        <v>14761.222222222221</v>
      </c>
      <c r="J1422">
        <f t="shared" si="403"/>
        <v>10.66666666666606</v>
      </c>
      <c r="K1422">
        <f>Data!$B$4*9.81*0.012</f>
        <v>166.57380000000003</v>
      </c>
      <c r="L1422" s="22">
        <f t="shared" si="404"/>
        <v>45.978009599999993</v>
      </c>
      <c r="M1422" s="22">
        <f>SUM($L$4:L1422)</f>
        <v>95100.74530818341</v>
      </c>
      <c r="N1422" s="22">
        <f t="shared" si="405"/>
        <v>95.100745308183406</v>
      </c>
      <c r="O1422">
        <f>Data!$B$4*F1422</f>
        <v>1434.6527777777771</v>
      </c>
      <c r="P1422" s="23">
        <f t="shared" si="406"/>
        <v>1647.2045873777772</v>
      </c>
      <c r="Q1422" s="23">
        <f>SUM($P$4:P1422)/10000</f>
        <v>34.585480084151698</v>
      </c>
      <c r="R1422" s="21">
        <f t="shared" si="407"/>
        <v>1</v>
      </c>
      <c r="S1422">
        <f t="shared" si="408"/>
        <v>17570.182265361957</v>
      </c>
      <c r="T1422">
        <f>SUM($S$4:S1422)</f>
        <v>5842055.8973006401</v>
      </c>
      <c r="U1422">
        <f t="shared" si="409"/>
        <v>1.6227933048057335</v>
      </c>
      <c r="V1422" s="21">
        <f t="shared" si="410"/>
        <v>0</v>
      </c>
      <c r="W1422">
        <f t="shared" si="411"/>
        <v>0</v>
      </c>
      <c r="Y1422">
        <f>SUM($W$4:W1422)</f>
        <v>-1958331.6734060829</v>
      </c>
      <c r="Z1422">
        <f t="shared" si="398"/>
        <v>0.54398102039057861</v>
      </c>
      <c r="AA1422">
        <f t="shared" si="412"/>
        <v>17.570182265362956</v>
      </c>
      <c r="AB1422">
        <f t="shared" si="414"/>
        <v>0</v>
      </c>
      <c r="AC1422">
        <f t="shared" si="413"/>
        <v>14.385833333333339</v>
      </c>
      <c r="AD1422">
        <f t="shared" si="397"/>
        <v>0</v>
      </c>
      <c r="AE1422">
        <f>SUM($AD$4:AD1422)/3600</f>
        <v>0.43518481631246303</v>
      </c>
    </row>
    <row r="1423" spans="1:31" x14ac:dyDescent="0.3">
      <c r="A1423" s="11" t="s">
        <v>25</v>
      </c>
      <c r="B1423" s="11">
        <v>1419</v>
      </c>
      <c r="C1423" s="11">
        <v>397</v>
      </c>
      <c r="D1423" s="3">
        <f t="shared" si="399"/>
        <v>11.361111111111111</v>
      </c>
      <c r="E1423" s="12">
        <v>40.9</v>
      </c>
      <c r="F1423" s="21">
        <f t="shared" si="400"/>
        <v>0.84722222222222243</v>
      </c>
      <c r="G1423" s="5">
        <f t="shared" si="401"/>
        <v>20.45</v>
      </c>
      <c r="H1423" s="5">
        <f t="shared" si="402"/>
        <v>1699389.9252059525</v>
      </c>
      <c r="I1423">
        <f>SUM($D$4:D1423)</f>
        <v>14772.583333333332</v>
      </c>
      <c r="J1423">
        <f t="shared" si="403"/>
        <v>11.361111111111313</v>
      </c>
      <c r="K1423">
        <f>Data!$B$4*9.81*0.012</f>
        <v>166.57380000000003</v>
      </c>
      <c r="L1423" s="22">
        <f t="shared" si="404"/>
        <v>52.159609808333322</v>
      </c>
      <c r="M1423" s="22">
        <f>SUM($L$4:L1423)</f>
        <v>95152.904917991749</v>
      </c>
      <c r="N1423" s="22">
        <f t="shared" si="405"/>
        <v>95.152904917991748</v>
      </c>
      <c r="O1423">
        <f>Data!$B$4*F1423</f>
        <v>1198.8194444444448</v>
      </c>
      <c r="P1423" s="23">
        <f t="shared" si="406"/>
        <v>1417.5528542527782</v>
      </c>
      <c r="Q1423" s="23">
        <f>SUM($P$4:P1423)/10000</f>
        <v>34.727235369576981</v>
      </c>
      <c r="R1423" s="21">
        <f t="shared" si="407"/>
        <v>1</v>
      </c>
      <c r="S1423">
        <f t="shared" si="408"/>
        <v>16104.975483038794</v>
      </c>
      <c r="T1423">
        <f>SUM($S$4:S1423)</f>
        <v>5858160.8727836786</v>
      </c>
      <c r="U1423">
        <f t="shared" si="409"/>
        <v>1.6272669091065775</v>
      </c>
      <c r="V1423" s="21">
        <f t="shared" si="410"/>
        <v>0</v>
      </c>
      <c r="W1423">
        <f t="shared" si="411"/>
        <v>0</v>
      </c>
      <c r="Y1423">
        <f>SUM($W$4:W1423)</f>
        <v>-1958331.6734060829</v>
      </c>
      <c r="Z1423">
        <f t="shared" si="398"/>
        <v>0.54398102039057861</v>
      </c>
      <c r="AA1423">
        <f t="shared" si="412"/>
        <v>16.104975483038505</v>
      </c>
      <c r="AB1423">
        <f t="shared" si="414"/>
        <v>0</v>
      </c>
      <c r="AC1423">
        <f t="shared" si="413"/>
        <v>10.822675540123448</v>
      </c>
      <c r="AD1423">
        <f t="shared" si="397"/>
        <v>0</v>
      </c>
      <c r="AE1423">
        <f>SUM($AD$4:AD1423)/3600</f>
        <v>0.43518481631246303</v>
      </c>
    </row>
    <row r="1424" spans="1:31" x14ac:dyDescent="0.3">
      <c r="A1424" s="11" t="s">
        <v>25</v>
      </c>
      <c r="B1424" s="11">
        <v>1420</v>
      </c>
      <c r="C1424" s="11">
        <v>398</v>
      </c>
      <c r="D1424" s="3">
        <f t="shared" si="399"/>
        <v>11.583333333333334</v>
      </c>
      <c r="E1424" s="12">
        <v>41.7</v>
      </c>
      <c r="F1424" s="21">
        <f t="shared" si="400"/>
        <v>0.45833333333333393</v>
      </c>
      <c r="G1424" s="5">
        <f t="shared" si="401"/>
        <v>20.85</v>
      </c>
      <c r="H1424" s="5">
        <f t="shared" si="402"/>
        <v>563800.2979159198</v>
      </c>
      <c r="I1424">
        <f>SUM($D$4:D1424)</f>
        <v>14784.166666666666</v>
      </c>
      <c r="J1424">
        <f t="shared" si="403"/>
        <v>11.58333333333394</v>
      </c>
      <c r="K1424">
        <f>Data!$B$4*9.81*0.012</f>
        <v>166.57380000000003</v>
      </c>
      <c r="L1424" s="22">
        <f t="shared" si="404"/>
        <v>54.220039274999998</v>
      </c>
      <c r="M1424" s="22">
        <f>SUM($L$4:L1424)</f>
        <v>95207.124957266744</v>
      </c>
      <c r="N1424" s="22">
        <f t="shared" si="405"/>
        <v>95.207124957266743</v>
      </c>
      <c r="O1424">
        <f>Data!$B$4*F1424</f>
        <v>648.54166666666754</v>
      </c>
      <c r="P1424" s="23">
        <f t="shared" si="406"/>
        <v>869.33550594166763</v>
      </c>
      <c r="Q1424" s="23">
        <f>SUM($P$4:P1424)/10000</f>
        <v>34.814168920171142</v>
      </c>
      <c r="R1424" s="21">
        <f t="shared" si="407"/>
        <v>1</v>
      </c>
      <c r="S1424">
        <f t="shared" si="408"/>
        <v>10069.802943824843</v>
      </c>
      <c r="T1424">
        <f>SUM($S$4:S1424)</f>
        <v>5868230.6757275034</v>
      </c>
      <c r="U1424">
        <f t="shared" si="409"/>
        <v>1.6300640765909731</v>
      </c>
      <c r="V1424" s="21">
        <f t="shared" si="410"/>
        <v>0</v>
      </c>
      <c r="W1424">
        <f t="shared" si="411"/>
        <v>0</v>
      </c>
      <c r="Y1424">
        <f>SUM($W$4:W1424)</f>
        <v>-1958331.6734060829</v>
      </c>
      <c r="Z1424">
        <f t="shared" si="398"/>
        <v>0.54398102039057861</v>
      </c>
      <c r="AA1424">
        <f t="shared" si="412"/>
        <v>10.069802943824318</v>
      </c>
      <c r="AB1424">
        <f t="shared" si="414"/>
        <v>0</v>
      </c>
      <c r="AC1424">
        <f t="shared" si="413"/>
        <v>3.6073765432098921</v>
      </c>
      <c r="AD1424">
        <f t="shared" si="397"/>
        <v>0</v>
      </c>
      <c r="AE1424">
        <f>SUM($AD$4:AD1424)/3600</f>
        <v>0.43518481631246303</v>
      </c>
    </row>
    <row r="1425" spans="1:31" x14ac:dyDescent="0.3">
      <c r="A1425" s="11" t="s">
        <v>25</v>
      </c>
      <c r="B1425" s="11">
        <v>1421</v>
      </c>
      <c r="C1425" s="11">
        <v>399</v>
      </c>
      <c r="D1425" s="3">
        <f t="shared" si="399"/>
        <v>11.361111111111111</v>
      </c>
      <c r="E1425" s="12">
        <v>40.9</v>
      </c>
      <c r="F1425" s="21">
        <f t="shared" si="400"/>
        <v>0</v>
      </c>
      <c r="G1425" s="5">
        <f t="shared" si="401"/>
        <v>20.45</v>
      </c>
      <c r="H1425" s="5">
        <f t="shared" si="402"/>
        <v>0</v>
      </c>
      <c r="I1425">
        <f>SUM($D$4:D1425)</f>
        <v>14795.527777777777</v>
      </c>
      <c r="J1425">
        <f t="shared" si="403"/>
        <v>11.361111111111313</v>
      </c>
      <c r="K1425">
        <f>Data!$B$4*9.81*0.012</f>
        <v>166.57380000000003</v>
      </c>
      <c r="L1425" s="22">
        <f t="shared" si="404"/>
        <v>52.159609808333322</v>
      </c>
      <c r="M1425" s="22">
        <f>SUM($L$4:L1425)</f>
        <v>95259.284567075083</v>
      </c>
      <c r="N1425" s="22">
        <f t="shared" si="405"/>
        <v>95.259284567075085</v>
      </c>
      <c r="O1425">
        <f>Data!$B$4*F1425</f>
        <v>0</v>
      </c>
      <c r="P1425" s="23">
        <f t="shared" si="406"/>
        <v>218.73340980833336</v>
      </c>
      <c r="Q1425" s="23">
        <f>SUM($P$4:P1425)/10000</f>
        <v>34.836042261151974</v>
      </c>
      <c r="R1425" s="21">
        <f t="shared" si="407"/>
        <v>0</v>
      </c>
      <c r="S1425">
        <f t="shared" si="408"/>
        <v>0</v>
      </c>
      <c r="T1425">
        <f>SUM($S$4:S1425)</f>
        <v>5868230.6757275034</v>
      </c>
      <c r="U1425">
        <f t="shared" si="409"/>
        <v>1.6300640765909731</v>
      </c>
      <c r="V1425" s="21">
        <f t="shared" si="410"/>
        <v>0</v>
      </c>
      <c r="W1425">
        <f t="shared" si="411"/>
        <v>0</v>
      </c>
      <c r="Y1425">
        <f>SUM($W$4:W1425)</f>
        <v>-1958331.6734060829</v>
      </c>
      <c r="Z1425">
        <f t="shared" si="398"/>
        <v>0.54398102039057861</v>
      </c>
      <c r="AA1425">
        <f t="shared" si="412"/>
        <v>2.4850545725446764</v>
      </c>
      <c r="AB1425">
        <f t="shared" si="414"/>
        <v>0</v>
      </c>
      <c r="AC1425">
        <f t="shared" si="413"/>
        <v>-3.6073765432098921</v>
      </c>
      <c r="AD1425">
        <f t="shared" ref="AD1425:AD1488" si="415">W1425*0.8/1000*-1</f>
        <v>0</v>
      </c>
      <c r="AE1425">
        <f>SUM($AD$4:AD1425)/3600</f>
        <v>0.43518481631246303</v>
      </c>
    </row>
    <row r="1426" spans="1:31" x14ac:dyDescent="0.3">
      <c r="A1426" s="11" t="s">
        <v>25</v>
      </c>
      <c r="B1426" s="11">
        <v>1422</v>
      </c>
      <c r="C1426" s="11">
        <v>400</v>
      </c>
      <c r="D1426" s="3">
        <f t="shared" si="399"/>
        <v>10.638888888888888</v>
      </c>
      <c r="E1426" s="12">
        <v>38.299999999999997</v>
      </c>
      <c r="F1426" s="21">
        <f t="shared" si="400"/>
        <v>-0.47222222222222299</v>
      </c>
      <c r="G1426" s="5">
        <f t="shared" si="401"/>
        <v>19.149999999999999</v>
      </c>
      <c r="H1426" s="5">
        <f t="shared" si="402"/>
        <v>304617.68062826927</v>
      </c>
      <c r="I1426">
        <f>SUM($D$4:D1426)</f>
        <v>14806.166666666666</v>
      </c>
      <c r="J1426">
        <f t="shared" si="403"/>
        <v>10.638888888888687</v>
      </c>
      <c r="K1426">
        <f>Data!$B$4*9.81*0.012</f>
        <v>166.57380000000003</v>
      </c>
      <c r="L1426" s="22">
        <f t="shared" si="404"/>
        <v>45.738852608333318</v>
      </c>
      <c r="M1426" s="22">
        <f>SUM($L$4:L1426)</f>
        <v>95305.023419683421</v>
      </c>
      <c r="N1426" s="22">
        <f t="shared" si="405"/>
        <v>95.305023419683423</v>
      </c>
      <c r="O1426">
        <f>Data!$B$4*F1426</f>
        <v>-668.19444444444548</v>
      </c>
      <c r="P1426" s="23">
        <f t="shared" si="406"/>
        <v>-455.88179183611214</v>
      </c>
      <c r="Q1426" s="23">
        <f>SUM($P$4:P1426)/10000</f>
        <v>34.790454081968363</v>
      </c>
      <c r="R1426" s="21">
        <f t="shared" si="407"/>
        <v>0</v>
      </c>
      <c r="S1426">
        <f t="shared" si="408"/>
        <v>0</v>
      </c>
      <c r="T1426">
        <f>SUM($S$4:S1426)</f>
        <v>5868230.6757275034</v>
      </c>
      <c r="U1426">
        <f t="shared" si="409"/>
        <v>1.6300640765909731</v>
      </c>
      <c r="V1426" s="21">
        <f t="shared" si="410"/>
        <v>1</v>
      </c>
      <c r="W1426" s="28">
        <f t="shared" si="411"/>
        <v>-4850.0757298118788</v>
      </c>
      <c r="X1426" s="28">
        <f>SUM(W1426:W1428)</f>
        <v>-19180.596854611536</v>
      </c>
      <c r="Y1426">
        <f>SUM($W$4:W1426)</f>
        <v>-1963181.7491358947</v>
      </c>
      <c r="Z1426">
        <f t="shared" si="398"/>
        <v>0.54532826364885967</v>
      </c>
      <c r="AA1426">
        <f t="shared" si="412"/>
        <v>-4.8500757298119703</v>
      </c>
      <c r="AB1426">
        <f t="shared" si="414"/>
        <v>1</v>
      </c>
      <c r="AC1426">
        <f t="shared" si="413"/>
        <v>-11.241388888888896</v>
      </c>
      <c r="AD1426">
        <f t="shared" si="415"/>
        <v>3.8800605838495028</v>
      </c>
      <c r="AE1426">
        <f>SUM($AD$4:AD1426)/3600</f>
        <v>0.43626261091908786</v>
      </c>
    </row>
    <row r="1427" spans="1:31" x14ac:dyDescent="0.3">
      <c r="A1427" s="11" t="s">
        <v>25</v>
      </c>
      <c r="B1427" s="11">
        <v>1423</v>
      </c>
      <c r="C1427" s="11">
        <v>401</v>
      </c>
      <c r="D1427" s="3">
        <f t="shared" si="399"/>
        <v>9.8055555555555554</v>
      </c>
      <c r="E1427" s="12">
        <v>35.299999999999997</v>
      </c>
      <c r="F1427" s="21">
        <f t="shared" si="400"/>
        <v>-0.7777777777777779</v>
      </c>
      <c r="G1427" s="5">
        <f t="shared" si="401"/>
        <v>17.649999999999999</v>
      </c>
      <c r="H1427" s="5">
        <f t="shared" si="402"/>
        <v>985137.6871702486</v>
      </c>
      <c r="I1427">
        <f>SUM($D$4:D1427)</f>
        <v>14815.972222222221</v>
      </c>
      <c r="J1427">
        <f t="shared" si="403"/>
        <v>9.8055555555547471</v>
      </c>
      <c r="K1427">
        <f>Data!$B$4*9.81*0.012</f>
        <v>166.57380000000003</v>
      </c>
      <c r="L1427" s="22">
        <f t="shared" si="404"/>
        <v>38.854124608333329</v>
      </c>
      <c r="M1427" s="22">
        <f>SUM($L$4:L1427)</f>
        <v>95343.877544291754</v>
      </c>
      <c r="N1427" s="22">
        <f t="shared" si="405"/>
        <v>95.343877544291757</v>
      </c>
      <c r="O1427">
        <f>Data!$B$4*F1427</f>
        <v>-1100.5555555555557</v>
      </c>
      <c r="P1427" s="23">
        <f t="shared" si="406"/>
        <v>-895.12763094722231</v>
      </c>
      <c r="Q1427" s="23">
        <f>SUM($P$4:P1427)/10000</f>
        <v>34.700941318873639</v>
      </c>
      <c r="R1427" s="21">
        <f t="shared" si="407"/>
        <v>0</v>
      </c>
      <c r="S1427">
        <f t="shared" si="408"/>
        <v>0</v>
      </c>
      <c r="T1427">
        <f>SUM($S$4:S1427)</f>
        <v>5868230.6757275034</v>
      </c>
      <c r="U1427">
        <f t="shared" si="409"/>
        <v>1.6300640765909731</v>
      </c>
      <c r="V1427" s="21">
        <f t="shared" si="410"/>
        <v>1</v>
      </c>
      <c r="W1427" s="28">
        <f t="shared" si="411"/>
        <v>-8777.2237145650943</v>
      </c>
      <c r="X1427" s="28"/>
      <c r="Y1427">
        <f>SUM($W$4:W1427)</f>
        <v>-1971958.9728504599</v>
      </c>
      <c r="Z1427">
        <f t="shared" si="398"/>
        <v>0.54776638134735001</v>
      </c>
      <c r="AA1427">
        <f t="shared" si="412"/>
        <v>-8.7772237145658174</v>
      </c>
      <c r="AB1427">
        <f t="shared" si="414"/>
        <v>1</v>
      </c>
      <c r="AC1427">
        <f t="shared" si="413"/>
        <v>-12.053703703703684</v>
      </c>
      <c r="AD1427">
        <f t="shared" si="415"/>
        <v>7.0217789716520755</v>
      </c>
      <c r="AE1427">
        <f>SUM($AD$4:AD1427)/3600</f>
        <v>0.43821310507788008</v>
      </c>
    </row>
    <row r="1428" spans="1:31" x14ac:dyDescent="0.3">
      <c r="A1428" s="11" t="s">
        <v>25</v>
      </c>
      <c r="B1428" s="11">
        <v>1424</v>
      </c>
      <c r="C1428" s="11">
        <v>402</v>
      </c>
      <c r="D1428" s="3">
        <f t="shared" si="399"/>
        <v>9.5277777777777768</v>
      </c>
      <c r="E1428" s="12">
        <v>34.299999999999997</v>
      </c>
      <c r="F1428" s="21">
        <f t="shared" si="400"/>
        <v>-0.55555555555555558</v>
      </c>
      <c r="G1428" s="5">
        <f t="shared" si="401"/>
        <v>17.149999999999999</v>
      </c>
      <c r="H1428" s="5">
        <f t="shared" si="402"/>
        <v>458187.51227301703</v>
      </c>
      <c r="I1428">
        <f>SUM($D$4:D1428)</f>
        <v>14825.499999999998</v>
      </c>
      <c r="J1428">
        <f t="shared" si="403"/>
        <v>9.5277777777773736</v>
      </c>
      <c r="K1428">
        <f>Data!$B$4*9.81*0.012</f>
        <v>166.57380000000003</v>
      </c>
      <c r="L1428" s="22">
        <f t="shared" si="404"/>
        <v>36.683938608333321</v>
      </c>
      <c r="M1428" s="22">
        <f>SUM($L$4:L1428)</f>
        <v>95380.561482900084</v>
      </c>
      <c r="N1428" s="22">
        <f t="shared" si="405"/>
        <v>95.380561482900077</v>
      </c>
      <c r="O1428">
        <f>Data!$B$4*F1428</f>
        <v>-786.1111111111112</v>
      </c>
      <c r="P1428" s="23">
        <f t="shared" si="406"/>
        <v>-582.8533725027778</v>
      </c>
      <c r="Q1428" s="23">
        <f>SUM($P$4:P1428)/10000</f>
        <v>34.642655981623363</v>
      </c>
      <c r="R1428" s="21">
        <f t="shared" si="407"/>
        <v>0</v>
      </c>
      <c r="S1428">
        <f t="shared" si="408"/>
        <v>0</v>
      </c>
      <c r="T1428">
        <f>SUM($S$4:S1428)</f>
        <v>5868230.6757275034</v>
      </c>
      <c r="U1428">
        <f t="shared" si="409"/>
        <v>1.6300640765909731</v>
      </c>
      <c r="V1428" s="21">
        <f t="shared" si="410"/>
        <v>1</v>
      </c>
      <c r="W1428" s="28">
        <f t="shared" si="411"/>
        <v>-5553.2974102345643</v>
      </c>
      <c r="X1428" s="28"/>
      <c r="Y1428">
        <f>SUM($W$4:W1428)</f>
        <v>-1977512.2702606944</v>
      </c>
      <c r="Z1428">
        <f t="shared" si="398"/>
        <v>0.54930896396130402</v>
      </c>
      <c r="AA1428">
        <f t="shared" si="412"/>
        <v>-5.5532974102347987</v>
      </c>
      <c r="AB1428">
        <f t="shared" si="414"/>
        <v>1</v>
      </c>
      <c r="AC1428">
        <f t="shared" si="413"/>
        <v>-3.7995370370370445</v>
      </c>
      <c r="AD1428">
        <f t="shared" si="415"/>
        <v>4.4426379281876516</v>
      </c>
      <c r="AE1428">
        <f>SUM($AD$4:AD1428)/3600</f>
        <v>0.43944717116904336</v>
      </c>
    </row>
    <row r="1429" spans="1:31" x14ac:dyDescent="0.3">
      <c r="A1429" s="11" t="s">
        <v>25</v>
      </c>
      <c r="B1429" s="11">
        <v>1425</v>
      </c>
      <c r="C1429" s="11">
        <v>403</v>
      </c>
      <c r="D1429" s="3">
        <f t="shared" si="399"/>
        <v>9.6111111111111107</v>
      </c>
      <c r="E1429" s="12">
        <v>34.6</v>
      </c>
      <c r="F1429" s="21">
        <f t="shared" si="400"/>
        <v>-9.7222222222221627E-2</v>
      </c>
      <c r="G1429" s="5">
        <f t="shared" si="401"/>
        <v>17.3</v>
      </c>
      <c r="H1429" s="5">
        <f t="shared" si="402"/>
        <v>-9125.3667180548455</v>
      </c>
      <c r="I1429">
        <f>SUM($D$4:D1429)</f>
        <v>14835.111111111109</v>
      </c>
      <c r="J1429">
        <f t="shared" si="403"/>
        <v>9.6111111111113132</v>
      </c>
      <c r="K1429">
        <f>Data!$B$4*9.81*0.012</f>
        <v>166.57380000000003</v>
      </c>
      <c r="L1429" s="22">
        <f t="shared" si="404"/>
        <v>37.328446433333326</v>
      </c>
      <c r="M1429" s="22">
        <f>SUM($L$4:L1429)</f>
        <v>95417.889929333411</v>
      </c>
      <c r="N1429" s="22">
        <f t="shared" si="405"/>
        <v>95.417889929333413</v>
      </c>
      <c r="O1429">
        <f>Data!$B$4*F1429</f>
        <v>-137.5694444444436</v>
      </c>
      <c r="P1429" s="23">
        <f t="shared" si="406"/>
        <v>66.332801988889742</v>
      </c>
      <c r="Q1429" s="23">
        <f>SUM($P$4:P1429)/10000</f>
        <v>34.649289261822254</v>
      </c>
      <c r="R1429" s="21">
        <f t="shared" si="407"/>
        <v>0</v>
      </c>
      <c r="S1429">
        <f t="shared" si="408"/>
        <v>0</v>
      </c>
      <c r="T1429">
        <f>SUM($S$4:S1429)</f>
        <v>5868230.6757275034</v>
      </c>
      <c r="U1429">
        <f t="shared" si="409"/>
        <v>1.6300640765909731</v>
      </c>
      <c r="V1429" s="21">
        <f t="shared" si="410"/>
        <v>0</v>
      </c>
      <c r="W1429">
        <f t="shared" si="411"/>
        <v>0</v>
      </c>
      <c r="Y1429">
        <f>SUM($W$4:W1429)</f>
        <v>-1977512.2702606944</v>
      </c>
      <c r="Z1429">
        <f t="shared" si="398"/>
        <v>0.54930896396130402</v>
      </c>
      <c r="AA1429">
        <f t="shared" si="412"/>
        <v>0.63753193022655141</v>
      </c>
      <c r="AB1429">
        <f t="shared" si="414"/>
        <v>0</v>
      </c>
      <c r="AC1429">
        <f t="shared" si="413"/>
        <v>1.1283969907407487</v>
      </c>
      <c r="AD1429">
        <f t="shared" si="415"/>
        <v>0</v>
      </c>
      <c r="AE1429">
        <f>SUM($AD$4:AD1429)/3600</f>
        <v>0.43944717116904336</v>
      </c>
    </row>
    <row r="1430" spans="1:31" x14ac:dyDescent="0.3">
      <c r="A1430" s="11" t="s">
        <v>25</v>
      </c>
      <c r="B1430" s="11">
        <v>1426</v>
      </c>
      <c r="C1430" s="11">
        <v>404</v>
      </c>
      <c r="D1430" s="3">
        <f t="shared" si="399"/>
        <v>10.083333333333332</v>
      </c>
      <c r="E1430" s="12">
        <v>36.299999999999997</v>
      </c>
      <c r="F1430" s="21">
        <f t="shared" si="400"/>
        <v>0.27777777777777779</v>
      </c>
      <c r="G1430" s="5">
        <f t="shared" si="401"/>
        <v>18.149999999999999</v>
      </c>
      <c r="H1430" s="5">
        <f t="shared" si="402"/>
        <v>236114.77205006563</v>
      </c>
      <c r="I1430">
        <f>SUM($D$4:D1430)</f>
        <v>14845.194444444443</v>
      </c>
      <c r="J1430">
        <f t="shared" si="403"/>
        <v>10.08333333333394</v>
      </c>
      <c r="K1430">
        <f>Data!$B$4*9.81*0.012</f>
        <v>166.57380000000003</v>
      </c>
      <c r="L1430" s="22">
        <f t="shared" si="404"/>
        <v>41.086672274999984</v>
      </c>
      <c r="M1430" s="22">
        <f>SUM($L$4:L1430)</f>
        <v>95458.976601608418</v>
      </c>
      <c r="N1430" s="22">
        <f t="shared" si="405"/>
        <v>95.458976601608413</v>
      </c>
      <c r="O1430">
        <f>Data!$B$4*F1430</f>
        <v>393.0555555555556</v>
      </c>
      <c r="P1430" s="23">
        <f t="shared" si="406"/>
        <v>600.71602783055562</v>
      </c>
      <c r="Q1430" s="23">
        <f>SUM($P$4:P1430)/10000</f>
        <v>34.709360864605308</v>
      </c>
      <c r="R1430" s="21">
        <f t="shared" si="407"/>
        <v>1</v>
      </c>
      <c r="S1430">
        <f t="shared" si="408"/>
        <v>6057.2199472918001</v>
      </c>
      <c r="T1430">
        <f>SUM($S$4:S1430)</f>
        <v>5874287.8956747949</v>
      </c>
      <c r="U1430">
        <f t="shared" si="409"/>
        <v>1.631746637687443</v>
      </c>
      <c r="V1430" s="21">
        <f t="shared" si="410"/>
        <v>0</v>
      </c>
      <c r="W1430">
        <f t="shared" si="411"/>
        <v>0</v>
      </c>
      <c r="Y1430">
        <f>SUM($W$4:W1430)</f>
        <v>-1977512.2702606944</v>
      </c>
      <c r="Z1430">
        <f t="shared" si="398"/>
        <v>0.54930896396130402</v>
      </c>
      <c r="AA1430">
        <f t="shared" si="412"/>
        <v>6.0572199472914354</v>
      </c>
      <c r="AB1430">
        <f t="shared" si="414"/>
        <v>0</v>
      </c>
      <c r="AC1430">
        <f t="shared" si="413"/>
        <v>6.5798591820987484</v>
      </c>
      <c r="AD1430">
        <f t="shared" si="415"/>
        <v>0</v>
      </c>
      <c r="AE1430">
        <f>SUM($AD$4:AD1430)/3600</f>
        <v>0.43944717116904336</v>
      </c>
    </row>
    <row r="1431" spans="1:31" x14ac:dyDescent="0.3">
      <c r="A1431" s="11" t="s">
        <v>25</v>
      </c>
      <c r="B1431" s="11">
        <v>1427</v>
      </c>
      <c r="C1431" s="11">
        <v>405</v>
      </c>
      <c r="D1431" s="3">
        <f t="shared" si="399"/>
        <v>10.972222222222221</v>
      </c>
      <c r="E1431" s="12">
        <v>39.5</v>
      </c>
      <c r="F1431" s="21">
        <f t="shared" si="400"/>
        <v>0.68055555555555536</v>
      </c>
      <c r="G1431" s="5">
        <f t="shared" si="401"/>
        <v>19.75</v>
      </c>
      <c r="H1431" s="5">
        <f t="shared" si="402"/>
        <v>1134599.6794605367</v>
      </c>
      <c r="I1431">
        <f>SUM($D$4:D1431)</f>
        <v>14856.166666666666</v>
      </c>
      <c r="J1431">
        <f t="shared" si="403"/>
        <v>10.972222222222626</v>
      </c>
      <c r="K1431">
        <f>Data!$B$4*9.81*0.012</f>
        <v>166.57380000000003</v>
      </c>
      <c r="L1431" s="22">
        <f t="shared" si="404"/>
        <v>48.649895208333319</v>
      </c>
      <c r="M1431" s="22">
        <f>SUM($L$4:L1431)</f>
        <v>95507.626496816752</v>
      </c>
      <c r="N1431" s="22">
        <f t="shared" si="405"/>
        <v>95.507626496816755</v>
      </c>
      <c r="O1431">
        <f>Data!$B$4*F1431</f>
        <v>962.98611111111086</v>
      </c>
      <c r="P1431" s="23">
        <f t="shared" si="406"/>
        <v>1178.2098063194442</v>
      </c>
      <c r="Q1431" s="23">
        <f>SUM($P$4:P1431)/10000</f>
        <v>34.827181845237249</v>
      </c>
      <c r="R1431" s="21">
        <f t="shared" si="407"/>
        <v>1</v>
      </c>
      <c r="S1431">
        <f t="shared" si="408"/>
        <v>12927.579819338822</v>
      </c>
      <c r="T1431">
        <f>SUM($S$4:S1431)</f>
        <v>5887215.4754941333</v>
      </c>
      <c r="U1431">
        <f t="shared" si="409"/>
        <v>1.6353376320817037</v>
      </c>
      <c r="V1431" s="21">
        <f t="shared" si="410"/>
        <v>0</v>
      </c>
      <c r="W1431">
        <f t="shared" si="411"/>
        <v>0</v>
      </c>
      <c r="Y1431">
        <f>SUM($W$4:W1431)</f>
        <v>-1977512.2702606944</v>
      </c>
      <c r="Z1431">
        <f t="shared" si="398"/>
        <v>0.54930896396130402</v>
      </c>
      <c r="AA1431">
        <f t="shared" si="412"/>
        <v>12.927579819338344</v>
      </c>
      <c r="AB1431">
        <f t="shared" si="414"/>
        <v>0</v>
      </c>
      <c r="AC1431">
        <f t="shared" si="413"/>
        <v>13.241604938271607</v>
      </c>
      <c r="AD1431">
        <f t="shared" si="415"/>
        <v>0</v>
      </c>
      <c r="AE1431">
        <f>SUM($AD$4:AD1431)/3600</f>
        <v>0.43944717116904336</v>
      </c>
    </row>
    <row r="1432" spans="1:31" x14ac:dyDescent="0.3">
      <c r="A1432" s="11" t="s">
        <v>25</v>
      </c>
      <c r="B1432" s="11">
        <v>1428</v>
      </c>
      <c r="C1432" s="11">
        <v>406</v>
      </c>
      <c r="D1432" s="3">
        <f t="shared" si="399"/>
        <v>11.611111111111111</v>
      </c>
      <c r="E1432" s="12">
        <v>41.8</v>
      </c>
      <c r="F1432" s="21">
        <f t="shared" si="400"/>
        <v>0.76388888888888884</v>
      </c>
      <c r="G1432" s="5">
        <f t="shared" si="401"/>
        <v>20.9</v>
      </c>
      <c r="H1432" s="5">
        <f t="shared" si="402"/>
        <v>1407288.9129984679</v>
      </c>
      <c r="I1432">
        <f>SUM($D$4:D1432)</f>
        <v>14867.777777777777</v>
      </c>
      <c r="J1432">
        <f t="shared" si="403"/>
        <v>11.611111111111313</v>
      </c>
      <c r="K1432">
        <f>Data!$B$4*9.81*0.012</f>
        <v>166.57380000000003</v>
      </c>
      <c r="L1432" s="22">
        <f t="shared" si="404"/>
        <v>54.480399233333323</v>
      </c>
      <c r="M1432" s="22">
        <f>SUM($L$4:L1432)</f>
        <v>95562.106896050085</v>
      </c>
      <c r="N1432" s="22">
        <f t="shared" si="405"/>
        <v>95.562106896050082</v>
      </c>
      <c r="O1432">
        <f>Data!$B$4*F1432</f>
        <v>1080.9027777777776</v>
      </c>
      <c r="P1432" s="23">
        <f t="shared" si="406"/>
        <v>1301.9569770111109</v>
      </c>
      <c r="Q1432" s="23">
        <f>SUM($P$4:P1432)/10000</f>
        <v>34.95737754293836</v>
      </c>
      <c r="R1432" s="21">
        <f t="shared" si="407"/>
        <v>1</v>
      </c>
      <c r="S1432">
        <f t="shared" si="408"/>
        <v>15117.167121962606</v>
      </c>
      <c r="T1432">
        <f>SUM($S$4:S1432)</f>
        <v>5902332.642616096</v>
      </c>
      <c r="U1432">
        <f t="shared" si="409"/>
        <v>1.6395368451711378</v>
      </c>
      <c r="V1432" s="21">
        <f t="shared" si="410"/>
        <v>0</v>
      </c>
      <c r="W1432">
        <f t="shared" si="411"/>
        <v>0</v>
      </c>
      <c r="Y1432">
        <f>SUM($W$4:W1432)</f>
        <v>-1977512.2702606944</v>
      </c>
      <c r="Z1432">
        <f t="shared" si="398"/>
        <v>0.54930896396130402</v>
      </c>
      <c r="AA1432">
        <f t="shared" si="412"/>
        <v>15.117167121962343</v>
      </c>
      <c r="AB1432">
        <f t="shared" si="414"/>
        <v>0</v>
      </c>
      <c r="AC1432">
        <f t="shared" si="413"/>
        <v>10.207980324074089</v>
      </c>
      <c r="AD1432">
        <f t="shared" si="415"/>
        <v>0</v>
      </c>
      <c r="AE1432">
        <f>SUM($AD$4:AD1432)/3600</f>
        <v>0.43944717116904336</v>
      </c>
    </row>
    <row r="1433" spans="1:31" x14ac:dyDescent="0.3">
      <c r="A1433" s="11" t="s">
        <v>25</v>
      </c>
      <c r="B1433" s="11">
        <v>1429</v>
      </c>
      <c r="C1433" s="11">
        <v>407</v>
      </c>
      <c r="D1433" s="3">
        <f t="shared" si="399"/>
        <v>11.805555555555555</v>
      </c>
      <c r="E1433" s="12">
        <v>42.5</v>
      </c>
      <c r="F1433" s="21">
        <f t="shared" si="400"/>
        <v>0.41666666666666663</v>
      </c>
      <c r="G1433" s="5">
        <f t="shared" si="401"/>
        <v>21.25</v>
      </c>
      <c r="H1433" s="5">
        <f t="shared" si="402"/>
        <v>479023.20069227426</v>
      </c>
      <c r="I1433">
        <f>SUM($D$4:D1433)</f>
        <v>14879.583333333332</v>
      </c>
      <c r="J1433">
        <f t="shared" si="403"/>
        <v>11.805555555554747</v>
      </c>
      <c r="K1433">
        <f>Data!$B$4*9.81*0.012</f>
        <v>166.57380000000003</v>
      </c>
      <c r="L1433" s="22">
        <f t="shared" si="404"/>
        <v>56.320380208333326</v>
      </c>
      <c r="M1433" s="22">
        <f>SUM($L$4:L1433)</f>
        <v>95618.427276258415</v>
      </c>
      <c r="N1433" s="22">
        <f t="shared" si="405"/>
        <v>95.618427276258416</v>
      </c>
      <c r="O1433">
        <f>Data!$B$4*F1433</f>
        <v>589.58333333333326</v>
      </c>
      <c r="P1433" s="23">
        <f t="shared" si="406"/>
        <v>812.47751354166667</v>
      </c>
      <c r="Q1433" s="23">
        <f>SUM($P$4:P1433)/10000</f>
        <v>35.03862529429253</v>
      </c>
      <c r="R1433" s="21">
        <f t="shared" si="407"/>
        <v>1</v>
      </c>
      <c r="S1433">
        <f t="shared" si="408"/>
        <v>9591.7484237551307</v>
      </c>
      <c r="T1433">
        <f>SUM($S$4:S1433)</f>
        <v>5911924.3910398511</v>
      </c>
      <c r="U1433">
        <f t="shared" si="409"/>
        <v>1.642201219733292</v>
      </c>
      <c r="V1433" s="21">
        <f t="shared" si="410"/>
        <v>0</v>
      </c>
      <c r="W1433">
        <f t="shared" si="411"/>
        <v>0</v>
      </c>
      <c r="Y1433">
        <f>SUM($W$4:W1433)</f>
        <v>-1977512.2702606944</v>
      </c>
      <c r="Z1433">
        <f t="shared" si="398"/>
        <v>0.54930896396130402</v>
      </c>
      <c r="AA1433">
        <f t="shared" si="412"/>
        <v>9.5917484237557868</v>
      </c>
      <c r="AB1433">
        <f t="shared" si="414"/>
        <v>0</v>
      </c>
      <c r="AC1433">
        <f t="shared" si="413"/>
        <v>3.2214178240740687</v>
      </c>
      <c r="AD1433">
        <f t="shared" si="415"/>
        <v>0</v>
      </c>
      <c r="AE1433">
        <f>SUM($AD$4:AD1433)/3600</f>
        <v>0.43944717116904336</v>
      </c>
    </row>
    <row r="1434" spans="1:31" x14ac:dyDescent="0.3">
      <c r="A1434" s="11" t="s">
        <v>25</v>
      </c>
      <c r="B1434" s="11">
        <v>1430</v>
      </c>
      <c r="C1434" s="11">
        <v>408</v>
      </c>
      <c r="D1434" s="3">
        <f t="shared" si="399"/>
        <v>11.638888888888888</v>
      </c>
      <c r="E1434" s="12">
        <v>41.9</v>
      </c>
      <c r="F1434" s="21">
        <f t="shared" si="400"/>
        <v>1.3888888888889086E-2</v>
      </c>
      <c r="G1434" s="5">
        <f t="shared" si="401"/>
        <v>20.95</v>
      </c>
      <c r="H1434" s="5">
        <f t="shared" si="402"/>
        <v>4735.6897809632292</v>
      </c>
      <c r="I1434">
        <f>SUM($D$4:D1434)</f>
        <v>14891.222222222221</v>
      </c>
      <c r="J1434">
        <f t="shared" si="403"/>
        <v>11.638888888888687</v>
      </c>
      <c r="K1434">
        <f>Data!$B$4*9.81*0.012</f>
        <v>166.57380000000003</v>
      </c>
      <c r="L1434" s="22">
        <f t="shared" si="404"/>
        <v>54.74138280833332</v>
      </c>
      <c r="M1434" s="22">
        <f>SUM($L$4:L1434)</f>
        <v>95673.168659066752</v>
      </c>
      <c r="N1434" s="22">
        <f t="shared" si="405"/>
        <v>95.673168659066746</v>
      </c>
      <c r="O1434">
        <f>Data!$B$4*F1434</f>
        <v>19.652777777778056</v>
      </c>
      <c r="P1434" s="23">
        <f t="shared" si="406"/>
        <v>240.96796058611142</v>
      </c>
      <c r="Q1434" s="23">
        <f>SUM($P$4:P1434)/10000</f>
        <v>35.062722090351137</v>
      </c>
      <c r="R1434" s="21">
        <f t="shared" si="407"/>
        <v>1</v>
      </c>
      <c r="S1434">
        <f t="shared" si="408"/>
        <v>2804.5993190438594</v>
      </c>
      <c r="T1434">
        <f>SUM($S$4:S1434)</f>
        <v>5914728.9903588947</v>
      </c>
      <c r="U1434">
        <f t="shared" si="409"/>
        <v>1.6429802750996929</v>
      </c>
      <c r="V1434" s="21">
        <f t="shared" si="410"/>
        <v>0</v>
      </c>
      <c r="W1434">
        <f t="shared" si="411"/>
        <v>0</v>
      </c>
      <c r="Y1434">
        <f>SUM($W$4:W1434)</f>
        <v>-1977512.2702606944</v>
      </c>
      <c r="Z1434">
        <f t="shared" si="398"/>
        <v>0.54930896396130402</v>
      </c>
      <c r="AA1434">
        <f t="shared" si="412"/>
        <v>2.8045993190439078</v>
      </c>
      <c r="AB1434">
        <f t="shared" si="414"/>
        <v>0</v>
      </c>
      <c r="AC1434">
        <f t="shared" si="413"/>
        <v>-2.7644907407407491</v>
      </c>
      <c r="AD1434">
        <f t="shared" si="415"/>
        <v>0</v>
      </c>
      <c r="AE1434">
        <f>SUM($AD$4:AD1434)/3600</f>
        <v>0.43944717116904336</v>
      </c>
    </row>
    <row r="1435" spans="1:31" x14ac:dyDescent="0.3">
      <c r="A1435" s="11" t="s">
        <v>25</v>
      </c>
      <c r="B1435" s="11">
        <v>1431</v>
      </c>
      <c r="C1435" s="11">
        <v>409</v>
      </c>
      <c r="D1435" s="3">
        <f t="shared" si="399"/>
        <v>11.138888888888889</v>
      </c>
      <c r="E1435" s="12">
        <v>40.1</v>
      </c>
      <c r="F1435" s="21">
        <f t="shared" si="400"/>
        <v>-0.33333333333333315</v>
      </c>
      <c r="G1435" s="5">
        <f t="shared" si="401"/>
        <v>20.05</v>
      </c>
      <c r="H1435" s="5">
        <f t="shared" si="402"/>
        <v>120253.19714151368</v>
      </c>
      <c r="I1435">
        <f>SUM($D$4:D1435)</f>
        <v>14902.361111111109</v>
      </c>
      <c r="J1435">
        <f t="shared" si="403"/>
        <v>11.138888888888687</v>
      </c>
      <c r="K1435">
        <f>Data!$B$4*9.81*0.012</f>
        <v>166.57380000000003</v>
      </c>
      <c r="L1435" s="22">
        <f t="shared" si="404"/>
        <v>50.139091808333333</v>
      </c>
      <c r="M1435" s="22">
        <f>SUM($L$4:L1435)</f>
        <v>95723.307750875087</v>
      </c>
      <c r="N1435" s="22">
        <f t="shared" si="405"/>
        <v>95.72330775087508</v>
      </c>
      <c r="O1435">
        <f>Data!$B$4*F1435</f>
        <v>-471.6666666666664</v>
      </c>
      <c r="P1435" s="23">
        <f t="shared" si="406"/>
        <v>-254.95377485833302</v>
      </c>
      <c r="Q1435" s="23">
        <f>SUM($P$4:P1435)/10000</f>
        <v>35.037226712865305</v>
      </c>
      <c r="R1435" s="21">
        <f t="shared" si="407"/>
        <v>0</v>
      </c>
      <c r="S1435">
        <f t="shared" si="408"/>
        <v>0</v>
      </c>
      <c r="T1435">
        <f>SUM($S$4:S1435)</f>
        <v>5914728.9903588947</v>
      </c>
      <c r="U1435">
        <f t="shared" si="409"/>
        <v>1.6429802750996929</v>
      </c>
      <c r="V1435" s="21">
        <f t="shared" si="410"/>
        <v>1</v>
      </c>
      <c r="W1435" s="28">
        <f t="shared" si="411"/>
        <v>-2839.9017699497135</v>
      </c>
      <c r="X1435" s="28">
        <f>SUM(W1435:W1440)</f>
        <v>-55578.55996008376</v>
      </c>
      <c r="Y1435">
        <f>SUM($W$4:W1435)</f>
        <v>-1980352.1720306443</v>
      </c>
      <c r="Z1435">
        <f t="shared" si="398"/>
        <v>0.55009782556406783</v>
      </c>
      <c r="AA1435">
        <f t="shared" si="412"/>
        <v>-2.8399017699497651</v>
      </c>
      <c r="AB1435">
        <f t="shared" si="414"/>
        <v>1</v>
      </c>
      <c r="AC1435">
        <f t="shared" si="413"/>
        <v>-8.0576388888888673</v>
      </c>
      <c r="AD1435">
        <f t="shared" si="415"/>
        <v>2.2719214159597709</v>
      </c>
      <c r="AE1435">
        <f>SUM($AD$4:AD1435)/3600</f>
        <v>0.44007826045125437</v>
      </c>
    </row>
    <row r="1436" spans="1:31" x14ac:dyDescent="0.3">
      <c r="A1436" s="11" t="s">
        <v>25</v>
      </c>
      <c r="B1436" s="11">
        <v>1432</v>
      </c>
      <c r="C1436" s="11">
        <v>410</v>
      </c>
      <c r="D1436" s="3">
        <f t="shared" si="399"/>
        <v>10.166666666666666</v>
      </c>
      <c r="E1436" s="12">
        <v>36.6</v>
      </c>
      <c r="F1436" s="21">
        <f t="shared" si="400"/>
        <v>-0.73611111111111072</v>
      </c>
      <c r="G1436" s="5">
        <f t="shared" si="401"/>
        <v>18.3</v>
      </c>
      <c r="H1436" s="5">
        <f t="shared" si="402"/>
        <v>867915.91125056928</v>
      </c>
      <c r="I1436">
        <f>SUM($D$4:D1436)</f>
        <v>14912.527777777776</v>
      </c>
      <c r="J1436">
        <f t="shared" si="403"/>
        <v>10.16666666666606</v>
      </c>
      <c r="K1436">
        <f>Data!$B$4*9.81*0.012</f>
        <v>166.57380000000003</v>
      </c>
      <c r="L1436" s="22">
        <f t="shared" si="404"/>
        <v>41.768597099999994</v>
      </c>
      <c r="M1436" s="22">
        <f>SUM($L$4:L1436)</f>
        <v>95765.076347975089</v>
      </c>
      <c r="N1436" s="22">
        <f t="shared" si="405"/>
        <v>95.765076347975096</v>
      </c>
      <c r="O1436">
        <f>Data!$B$4*F1436</f>
        <v>-1041.5972222222217</v>
      </c>
      <c r="P1436" s="23">
        <f t="shared" si="406"/>
        <v>-833.25482512222175</v>
      </c>
      <c r="Q1436" s="23">
        <f>SUM($P$4:P1436)/10000</f>
        <v>34.953901230353082</v>
      </c>
      <c r="R1436" s="21">
        <f t="shared" si="407"/>
        <v>0</v>
      </c>
      <c r="S1436">
        <f t="shared" si="408"/>
        <v>0</v>
      </c>
      <c r="T1436">
        <f>SUM($S$4:S1436)</f>
        <v>5914728.9903588947</v>
      </c>
      <c r="U1436">
        <f t="shared" si="409"/>
        <v>1.6429802750996929</v>
      </c>
      <c r="V1436" s="21">
        <f t="shared" si="410"/>
        <v>1</v>
      </c>
      <c r="W1436" s="28">
        <f t="shared" si="411"/>
        <v>-8471.4240554087501</v>
      </c>
      <c r="X1436" s="28"/>
      <c r="Y1436">
        <f>SUM($W$4:W1436)</f>
        <v>-1988823.5960860529</v>
      </c>
      <c r="Z1436">
        <f t="shared" si="398"/>
        <v>0.55245099891279248</v>
      </c>
      <c r="AA1436">
        <f t="shared" si="412"/>
        <v>-8.4714240554092548</v>
      </c>
      <c r="AB1436">
        <f t="shared" si="414"/>
        <v>1</v>
      </c>
      <c r="AC1436">
        <f t="shared" si="413"/>
        <v>-14.654967206790138</v>
      </c>
      <c r="AD1436">
        <f t="shared" si="415"/>
        <v>6.7771392443270004</v>
      </c>
      <c r="AE1436">
        <f>SUM($AD$4:AD1436)/3600</f>
        <v>0.44196079913023406</v>
      </c>
    </row>
    <row r="1437" spans="1:31" x14ac:dyDescent="0.3">
      <c r="A1437" s="11" t="s">
        <v>25</v>
      </c>
      <c r="B1437" s="11">
        <v>1433</v>
      </c>
      <c r="C1437" s="11">
        <v>411</v>
      </c>
      <c r="D1437" s="3">
        <f t="shared" si="399"/>
        <v>8.6944444444444446</v>
      </c>
      <c r="E1437" s="12">
        <v>31.3</v>
      </c>
      <c r="F1437" s="21">
        <f t="shared" si="400"/>
        <v>-1.2222222222222223</v>
      </c>
      <c r="G1437" s="5">
        <f t="shared" si="401"/>
        <v>15.65</v>
      </c>
      <c r="H1437" s="5">
        <f t="shared" si="402"/>
        <v>2650067.6617287858</v>
      </c>
      <c r="I1437">
        <f>SUM($D$4:D1437)</f>
        <v>14921.222222222221</v>
      </c>
      <c r="J1437">
        <f t="shared" si="403"/>
        <v>8.6944444444452529</v>
      </c>
      <c r="K1437">
        <f>Data!$B$4*9.81*0.012</f>
        <v>166.57380000000003</v>
      </c>
      <c r="L1437" s="22">
        <f t="shared" si="404"/>
        <v>30.547550608333335</v>
      </c>
      <c r="M1437" s="22">
        <f>SUM($L$4:L1437)</f>
        <v>95795.623898583421</v>
      </c>
      <c r="N1437" s="22">
        <f t="shared" si="405"/>
        <v>95.795623898583415</v>
      </c>
      <c r="O1437">
        <f>Data!$B$4*F1437</f>
        <v>-1729.4444444444446</v>
      </c>
      <c r="P1437" s="23">
        <f t="shared" si="406"/>
        <v>-1532.3230938361112</v>
      </c>
      <c r="Q1437" s="23">
        <f>SUM($P$4:P1437)/10000</f>
        <v>34.800668920969471</v>
      </c>
      <c r="R1437" s="21">
        <f t="shared" si="407"/>
        <v>0</v>
      </c>
      <c r="S1437">
        <f t="shared" si="408"/>
        <v>0</v>
      </c>
      <c r="T1437">
        <f>SUM($S$4:S1437)</f>
        <v>5914728.9903588947</v>
      </c>
      <c r="U1437">
        <f t="shared" si="409"/>
        <v>1.6429802750996929</v>
      </c>
      <c r="V1437" s="21">
        <f t="shared" si="410"/>
        <v>1</v>
      </c>
      <c r="W1437" s="28">
        <f t="shared" si="411"/>
        <v>-13322.698010298538</v>
      </c>
      <c r="X1437" s="28"/>
      <c r="Y1437">
        <f>SUM($W$4:W1437)</f>
        <v>-2002146.2940963514</v>
      </c>
      <c r="Z1437">
        <f t="shared" si="398"/>
        <v>0.55615174836009762</v>
      </c>
      <c r="AA1437">
        <f t="shared" si="412"/>
        <v>-13.322698010297302</v>
      </c>
      <c r="AB1437">
        <f t="shared" si="414"/>
        <v>1</v>
      </c>
      <c r="AC1437">
        <f t="shared" si="413"/>
        <v>-19.645680941358009</v>
      </c>
      <c r="AD1437">
        <f t="shared" si="415"/>
        <v>10.658158408238831</v>
      </c>
      <c r="AE1437">
        <f>SUM($AD$4:AD1437)/3600</f>
        <v>0.44492139868807823</v>
      </c>
    </row>
    <row r="1438" spans="1:31" x14ac:dyDescent="0.3">
      <c r="A1438" s="11" t="s">
        <v>25</v>
      </c>
      <c r="B1438" s="11">
        <v>1434</v>
      </c>
      <c r="C1438" s="11">
        <v>412</v>
      </c>
      <c r="D1438" s="3">
        <f t="shared" si="399"/>
        <v>7.2222222222222223</v>
      </c>
      <c r="E1438" s="12">
        <v>26</v>
      </c>
      <c r="F1438" s="21">
        <f t="shared" si="400"/>
        <v>-1.4722222222222223</v>
      </c>
      <c r="G1438" s="5">
        <f t="shared" si="401"/>
        <v>13</v>
      </c>
      <c r="H1438" s="5">
        <f t="shared" si="402"/>
        <v>3948783.399203551</v>
      </c>
      <c r="I1438">
        <f>SUM($D$4:D1438)</f>
        <v>14928.444444444443</v>
      </c>
      <c r="J1438">
        <f t="shared" si="403"/>
        <v>7.2222222222226264</v>
      </c>
      <c r="K1438">
        <f>Data!$B$4*9.81*0.012</f>
        <v>166.57380000000003</v>
      </c>
      <c r="L1438" s="22">
        <f t="shared" si="404"/>
        <v>21.078243333333329</v>
      </c>
      <c r="M1438" s="22">
        <f>SUM($L$4:L1438)</f>
        <v>95816.702141916758</v>
      </c>
      <c r="N1438" s="22">
        <f t="shared" si="405"/>
        <v>95.816702141916764</v>
      </c>
      <c r="O1438">
        <f>Data!$B$4*F1438</f>
        <v>-2083.1944444444448</v>
      </c>
      <c r="P1438" s="23">
        <f t="shared" si="406"/>
        <v>-1895.5424011111115</v>
      </c>
      <c r="Q1438" s="23">
        <f>SUM($P$4:P1438)/10000</f>
        <v>34.611114680858357</v>
      </c>
      <c r="R1438" s="21">
        <f t="shared" si="407"/>
        <v>0</v>
      </c>
      <c r="S1438">
        <f t="shared" si="408"/>
        <v>0</v>
      </c>
      <c r="T1438">
        <f>SUM($S$4:S1438)</f>
        <v>5914728.9903588947</v>
      </c>
      <c r="U1438">
        <f t="shared" si="409"/>
        <v>1.6429802750996929</v>
      </c>
      <c r="V1438" s="21">
        <f t="shared" si="410"/>
        <v>1</v>
      </c>
      <c r="W1438" s="28">
        <f t="shared" si="411"/>
        <v>-13690.028452469905</v>
      </c>
      <c r="X1438" s="28"/>
      <c r="Y1438">
        <f>SUM($W$4:W1438)</f>
        <v>-2015836.3225488213</v>
      </c>
      <c r="Z1438">
        <f t="shared" si="398"/>
        <v>0.55995453404133921</v>
      </c>
      <c r="AA1438">
        <f t="shared" si="412"/>
        <v>-13.690028452469139</v>
      </c>
      <c r="AB1438">
        <f t="shared" si="414"/>
        <v>1</v>
      </c>
      <c r="AC1438">
        <f t="shared" si="413"/>
        <v>-16.578755787037043</v>
      </c>
      <c r="AD1438">
        <f t="shared" si="415"/>
        <v>10.952022761975924</v>
      </c>
      <c r="AE1438">
        <f>SUM($AD$4:AD1438)/3600</f>
        <v>0.44796362723307154</v>
      </c>
    </row>
    <row r="1439" spans="1:31" x14ac:dyDescent="0.3">
      <c r="A1439" s="11" t="s">
        <v>25</v>
      </c>
      <c r="B1439" s="11">
        <v>1435</v>
      </c>
      <c r="C1439" s="11">
        <v>413</v>
      </c>
      <c r="D1439" s="3">
        <f t="shared" si="399"/>
        <v>5.7222222222222223</v>
      </c>
      <c r="E1439" s="12">
        <v>20.6</v>
      </c>
      <c r="F1439" s="21">
        <f t="shared" si="400"/>
        <v>-1.4861111111111109</v>
      </c>
      <c r="G1439" s="5">
        <f t="shared" si="401"/>
        <v>10.3</v>
      </c>
      <c r="H1439" s="5">
        <f t="shared" si="402"/>
        <v>4043862.5265174541</v>
      </c>
      <c r="I1439">
        <f>SUM($D$4:D1439)</f>
        <v>14934.166666666666</v>
      </c>
      <c r="J1439">
        <f t="shared" si="403"/>
        <v>5.7222222222226264</v>
      </c>
      <c r="K1439">
        <f>Data!$B$4*9.81*0.012</f>
        <v>166.57380000000003</v>
      </c>
      <c r="L1439" s="22">
        <f t="shared" si="404"/>
        <v>13.231898433333333</v>
      </c>
      <c r="M1439" s="22">
        <f>SUM($L$4:L1439)</f>
        <v>95829.934040350097</v>
      </c>
      <c r="N1439" s="22">
        <f t="shared" si="405"/>
        <v>95.829934040350096</v>
      </c>
      <c r="O1439">
        <f>Data!$B$4*F1439</f>
        <v>-2102.8472222222222</v>
      </c>
      <c r="P1439" s="23">
        <f t="shared" si="406"/>
        <v>-1923.0415237888888</v>
      </c>
      <c r="Q1439" s="23">
        <f>SUM($P$4:P1439)/10000</f>
        <v>34.418810528479469</v>
      </c>
      <c r="R1439" s="21">
        <f t="shared" si="407"/>
        <v>0</v>
      </c>
      <c r="S1439">
        <f t="shared" si="408"/>
        <v>0</v>
      </c>
      <c r="T1439">
        <f>SUM($S$4:S1439)</f>
        <v>5914728.9903588947</v>
      </c>
      <c r="U1439">
        <f t="shared" si="409"/>
        <v>1.6429802750996929</v>
      </c>
      <c r="V1439" s="21">
        <f t="shared" si="410"/>
        <v>1</v>
      </c>
      <c r="W1439" s="28">
        <f t="shared" si="411"/>
        <v>-11004.070941681641</v>
      </c>
      <c r="X1439" s="28"/>
      <c r="Y1439">
        <f>SUM($W$4:W1439)</f>
        <v>-2026840.3934905031</v>
      </c>
      <c r="Z1439">
        <f t="shared" si="398"/>
        <v>0.56301122041402862</v>
      </c>
      <c r="AA1439">
        <f t="shared" si="412"/>
        <v>-11.004070941680864</v>
      </c>
      <c r="AB1439">
        <f t="shared" si="414"/>
        <v>1</v>
      </c>
      <c r="AC1439">
        <f t="shared" si="413"/>
        <v>-13.737291666666664</v>
      </c>
      <c r="AD1439">
        <f t="shared" si="415"/>
        <v>8.8032567533453125</v>
      </c>
      <c r="AE1439">
        <f>SUM($AD$4:AD1439)/3600</f>
        <v>0.45040897633122301</v>
      </c>
    </row>
    <row r="1440" spans="1:31" x14ac:dyDescent="0.3">
      <c r="A1440" s="11" t="s">
        <v>25</v>
      </c>
      <c r="B1440" s="11">
        <v>1436</v>
      </c>
      <c r="C1440" s="11">
        <v>414</v>
      </c>
      <c r="D1440" s="3">
        <f t="shared" si="399"/>
        <v>5.3055555555555562</v>
      </c>
      <c r="E1440" s="12">
        <v>19.100000000000001</v>
      </c>
      <c r="F1440" s="21">
        <f t="shared" si="400"/>
        <v>-0.95833333333333315</v>
      </c>
      <c r="G1440" s="5">
        <f t="shared" si="401"/>
        <v>9.5500000000000007</v>
      </c>
      <c r="H1440" s="5">
        <f t="shared" si="402"/>
        <v>1597542.906179352</v>
      </c>
      <c r="I1440">
        <f>SUM($D$4:D1440)</f>
        <v>14939.472222222221</v>
      </c>
      <c r="J1440">
        <f t="shared" si="403"/>
        <v>5.3055555555547471</v>
      </c>
      <c r="K1440">
        <f>Data!$B$4*9.81*0.012</f>
        <v>166.57380000000003</v>
      </c>
      <c r="L1440" s="22">
        <f t="shared" si="404"/>
        <v>11.375079808333336</v>
      </c>
      <c r="M1440" s="22">
        <f>SUM($L$4:L1440)</f>
        <v>95841.309120158432</v>
      </c>
      <c r="N1440" s="22">
        <f t="shared" si="405"/>
        <v>95.841309120158428</v>
      </c>
      <c r="O1440">
        <f>Data!$B$4*F1440</f>
        <v>-1356.0416666666665</v>
      </c>
      <c r="P1440" s="23">
        <f t="shared" si="406"/>
        <v>-1178.0927868583331</v>
      </c>
      <c r="Q1440" s="23">
        <f>SUM($P$4:P1440)/10000</f>
        <v>34.301001249793636</v>
      </c>
      <c r="R1440" s="21">
        <f t="shared" si="407"/>
        <v>0</v>
      </c>
      <c r="S1440">
        <f t="shared" si="408"/>
        <v>0</v>
      </c>
      <c r="T1440">
        <f>SUM($S$4:S1440)</f>
        <v>5914728.9903588947</v>
      </c>
      <c r="U1440">
        <f t="shared" si="409"/>
        <v>1.6429802750996929</v>
      </c>
      <c r="V1440" s="21">
        <f t="shared" si="410"/>
        <v>1</v>
      </c>
      <c r="W1440" s="28">
        <f t="shared" si="411"/>
        <v>-6250.4367302752034</v>
      </c>
      <c r="X1440" s="28"/>
      <c r="Y1440">
        <f>SUM($W$4:W1440)</f>
        <v>-2033090.8302207782</v>
      </c>
      <c r="Z1440">
        <f t="shared" si="398"/>
        <v>0.5647474528391051</v>
      </c>
      <c r="AA1440">
        <f t="shared" si="412"/>
        <v>-6.2504367302761565</v>
      </c>
      <c r="AB1440">
        <f t="shared" si="414"/>
        <v>1</v>
      </c>
      <c r="AC1440">
        <f t="shared" si="413"/>
        <v>-3.2508969907407361</v>
      </c>
      <c r="AD1440">
        <f t="shared" si="415"/>
        <v>5.0003493842201632</v>
      </c>
      <c r="AE1440">
        <f>SUM($AD$4:AD1440)/3600</f>
        <v>0.45179796227128421</v>
      </c>
    </row>
    <row r="1441" spans="1:31" x14ac:dyDescent="0.3">
      <c r="A1441" s="11" t="s">
        <v>25</v>
      </c>
      <c r="B1441" s="11">
        <v>1437</v>
      </c>
      <c r="C1441" s="11">
        <v>415</v>
      </c>
      <c r="D1441" s="3">
        <f t="shared" si="399"/>
        <v>5.4722222222222223</v>
      </c>
      <c r="E1441" s="12">
        <v>19.7</v>
      </c>
      <c r="F1441" s="21">
        <f t="shared" si="400"/>
        <v>-0.12500000000000031</v>
      </c>
      <c r="G1441" s="5">
        <f t="shared" si="401"/>
        <v>9.85</v>
      </c>
      <c r="H1441" s="5">
        <f t="shared" si="402"/>
        <v>-318.33424947389159</v>
      </c>
      <c r="I1441">
        <f>SUM($D$4:D1441)</f>
        <v>14944.944444444443</v>
      </c>
      <c r="J1441">
        <f t="shared" si="403"/>
        <v>5.4722222222226264</v>
      </c>
      <c r="K1441">
        <f>Data!$B$4*9.81*0.012</f>
        <v>166.57380000000003</v>
      </c>
      <c r="L1441" s="22">
        <f t="shared" si="404"/>
        <v>12.100969608333333</v>
      </c>
      <c r="M1441" s="22">
        <f>SUM($L$4:L1441)</f>
        <v>95853.410089766767</v>
      </c>
      <c r="N1441" s="22">
        <f t="shared" si="405"/>
        <v>95.853410089766768</v>
      </c>
      <c r="O1441">
        <f>Data!$B$4*F1441</f>
        <v>-176.87500000000043</v>
      </c>
      <c r="P1441" s="23">
        <f t="shared" si="406"/>
        <v>1.7997696083329515</v>
      </c>
      <c r="Q1441" s="23">
        <f>SUM($P$4:P1441)/10000</f>
        <v>34.301181226754466</v>
      </c>
      <c r="R1441" s="21">
        <f t="shared" si="407"/>
        <v>0</v>
      </c>
      <c r="S1441">
        <f t="shared" si="408"/>
        <v>0</v>
      </c>
      <c r="T1441">
        <f>SUM($S$4:S1441)</f>
        <v>5914728.9903588947</v>
      </c>
      <c r="U1441">
        <f t="shared" si="409"/>
        <v>1.6429802750996929</v>
      </c>
      <c r="V1441" s="21">
        <f t="shared" si="410"/>
        <v>0</v>
      </c>
      <c r="W1441">
        <f t="shared" si="411"/>
        <v>0</v>
      </c>
      <c r="Y1441">
        <f>SUM($W$4:W1441)</f>
        <v>-2033090.8302207782</v>
      </c>
      <c r="Z1441">
        <f t="shared" si="398"/>
        <v>0.5647474528391051</v>
      </c>
      <c r="AA1441">
        <f t="shared" si="412"/>
        <v>9.8487392455997632E-3</v>
      </c>
      <c r="AB1441">
        <f t="shared" si="414"/>
        <v>0</v>
      </c>
      <c r="AC1441">
        <f t="shared" si="413"/>
        <v>1.2708796296296254</v>
      </c>
      <c r="AD1441">
        <f t="shared" si="415"/>
        <v>0</v>
      </c>
      <c r="AE1441">
        <f>SUM($AD$4:AD1441)/3600</f>
        <v>0.45179796227128421</v>
      </c>
    </row>
    <row r="1442" spans="1:31" x14ac:dyDescent="0.3">
      <c r="A1442" s="11" t="s">
        <v>25</v>
      </c>
      <c r="B1442" s="11">
        <v>1438</v>
      </c>
      <c r="C1442" s="11">
        <v>416</v>
      </c>
      <c r="D1442" s="3">
        <f t="shared" si="399"/>
        <v>5.8611111111111116</v>
      </c>
      <c r="E1442" s="12">
        <v>21.1</v>
      </c>
      <c r="F1442" s="21">
        <f t="shared" si="400"/>
        <v>0.27777777777777779</v>
      </c>
      <c r="G1442" s="5">
        <f t="shared" si="401"/>
        <v>10.55</v>
      </c>
      <c r="H1442" s="5">
        <f t="shared" si="402"/>
        <v>225421.83186802862</v>
      </c>
      <c r="I1442">
        <f>SUM($D$4:D1442)</f>
        <v>14950.805555555555</v>
      </c>
      <c r="J1442">
        <f t="shared" si="403"/>
        <v>5.8611111111113132</v>
      </c>
      <c r="K1442">
        <f>Data!$B$4*9.81*0.012</f>
        <v>166.57380000000003</v>
      </c>
      <c r="L1442" s="22">
        <f t="shared" si="404"/>
        <v>13.882018808333333</v>
      </c>
      <c r="M1442" s="22">
        <f>SUM($L$4:L1442)</f>
        <v>95867.2921085751</v>
      </c>
      <c r="N1442" s="22">
        <f t="shared" si="405"/>
        <v>95.8672921085751</v>
      </c>
      <c r="O1442">
        <f>Data!$B$4*F1442</f>
        <v>393.0555555555556</v>
      </c>
      <c r="P1442" s="23">
        <f t="shared" si="406"/>
        <v>573.51137436388899</v>
      </c>
      <c r="Q1442" s="23">
        <f>SUM($P$4:P1442)/10000</f>
        <v>34.358532364190857</v>
      </c>
      <c r="R1442" s="21">
        <f t="shared" si="407"/>
        <v>1</v>
      </c>
      <c r="S1442">
        <f t="shared" si="408"/>
        <v>3361.4138886329097</v>
      </c>
      <c r="T1442">
        <f>SUM($S$4:S1442)</f>
        <v>5918090.4042475279</v>
      </c>
      <c r="U1442">
        <f t="shared" si="409"/>
        <v>1.643914001179869</v>
      </c>
      <c r="V1442" s="21">
        <f t="shared" si="410"/>
        <v>0</v>
      </c>
      <c r="W1442">
        <f t="shared" si="411"/>
        <v>0</v>
      </c>
      <c r="Y1442">
        <f>SUM($W$4:W1442)</f>
        <v>-2033090.8302207782</v>
      </c>
      <c r="Z1442">
        <f t="shared" si="398"/>
        <v>0.5647474528391051</v>
      </c>
      <c r="AA1442">
        <f t="shared" si="412"/>
        <v>3.3614138886327942</v>
      </c>
      <c r="AB1442">
        <f t="shared" si="414"/>
        <v>0</v>
      </c>
      <c r="AC1442">
        <f t="shared" si="413"/>
        <v>3.1182407407407413</v>
      </c>
      <c r="AD1442">
        <f t="shared" si="415"/>
        <v>0</v>
      </c>
      <c r="AE1442">
        <f>SUM($AD$4:AD1442)/3600</f>
        <v>0.45179796227128421</v>
      </c>
    </row>
    <row r="1443" spans="1:31" x14ac:dyDescent="0.3">
      <c r="A1443" s="11" t="s">
        <v>25</v>
      </c>
      <c r="B1443" s="11">
        <v>1439</v>
      </c>
      <c r="C1443" s="11">
        <v>417</v>
      </c>
      <c r="D1443" s="3">
        <f t="shared" si="399"/>
        <v>6.1111111111111107</v>
      </c>
      <c r="E1443" s="12">
        <v>22</v>
      </c>
      <c r="F1443" s="21">
        <f t="shared" si="400"/>
        <v>0.31944444444444453</v>
      </c>
      <c r="G1443" s="5">
        <f t="shared" si="401"/>
        <v>11</v>
      </c>
      <c r="H1443" s="5">
        <f t="shared" si="402"/>
        <v>286431.80502461438</v>
      </c>
      <c r="I1443">
        <f>SUM($D$4:D1443)</f>
        <v>14956.916666666666</v>
      </c>
      <c r="J1443">
        <f t="shared" si="403"/>
        <v>6.1111111111113132</v>
      </c>
      <c r="K1443">
        <f>Data!$B$4*9.81*0.012</f>
        <v>166.57380000000003</v>
      </c>
      <c r="L1443" s="22">
        <f t="shared" si="404"/>
        <v>15.091523333333331</v>
      </c>
      <c r="M1443" s="22">
        <f>SUM($L$4:L1443)</f>
        <v>95882.383631908437</v>
      </c>
      <c r="N1443" s="22">
        <f t="shared" si="405"/>
        <v>95.882383631908439</v>
      </c>
      <c r="O1443">
        <f>Data!$B$4*F1443</f>
        <v>452.01388888888903</v>
      </c>
      <c r="P1443" s="23">
        <f t="shared" si="406"/>
        <v>633.67921222222242</v>
      </c>
      <c r="Q1443" s="23">
        <f>SUM($P$4:P1443)/10000</f>
        <v>34.421900285413081</v>
      </c>
      <c r="R1443" s="21">
        <f t="shared" si="407"/>
        <v>1</v>
      </c>
      <c r="S1443">
        <f t="shared" si="408"/>
        <v>3872.4840746914874</v>
      </c>
      <c r="T1443">
        <f>SUM($S$4:S1443)</f>
        <v>5921962.8883222193</v>
      </c>
      <c r="U1443">
        <f t="shared" si="409"/>
        <v>1.6449896912006166</v>
      </c>
      <c r="V1443" s="21">
        <f t="shared" si="410"/>
        <v>0</v>
      </c>
      <c r="W1443">
        <f t="shared" si="411"/>
        <v>0</v>
      </c>
      <c r="Y1443">
        <f>SUM($W$4:W1443)</f>
        <v>-2033090.8302207782</v>
      </c>
      <c r="Z1443">
        <f t="shared" si="398"/>
        <v>0.5647474528391051</v>
      </c>
      <c r="AA1443">
        <f t="shared" si="412"/>
        <v>3.8724840746913594</v>
      </c>
      <c r="AB1443">
        <f t="shared" si="414"/>
        <v>0</v>
      </c>
      <c r="AC1443">
        <f t="shared" si="413"/>
        <v>2.1175868055555513</v>
      </c>
      <c r="AD1443">
        <f t="shared" si="415"/>
        <v>0</v>
      </c>
      <c r="AE1443">
        <f>SUM($AD$4:AD1443)/3600</f>
        <v>0.45179796227128421</v>
      </c>
    </row>
    <row r="1444" spans="1:31" x14ac:dyDescent="0.3">
      <c r="A1444" s="11" t="s">
        <v>25</v>
      </c>
      <c r="B1444" s="11">
        <v>1440</v>
      </c>
      <c r="C1444" s="11">
        <v>418</v>
      </c>
      <c r="D1444" s="3">
        <f t="shared" si="399"/>
        <v>6.1388888888888893</v>
      </c>
      <c r="E1444" s="12">
        <v>22.1</v>
      </c>
      <c r="F1444" s="21">
        <f t="shared" si="400"/>
        <v>0.1388888888888889</v>
      </c>
      <c r="G1444" s="5">
        <f t="shared" si="401"/>
        <v>11.05</v>
      </c>
      <c r="H1444" s="5">
        <f t="shared" si="402"/>
        <v>74352.473770742683</v>
      </c>
      <c r="I1444">
        <f>SUM($D$4:D1444)</f>
        <v>14963.055555555555</v>
      </c>
      <c r="J1444">
        <f t="shared" si="403"/>
        <v>6.1388888888886868</v>
      </c>
      <c r="K1444">
        <f>Data!$B$4*9.81*0.012</f>
        <v>166.57380000000003</v>
      </c>
      <c r="L1444" s="22">
        <f t="shared" si="404"/>
        <v>15.229030808333334</v>
      </c>
      <c r="M1444" s="22">
        <f>SUM($L$4:L1444)</f>
        <v>95897.612662716769</v>
      </c>
      <c r="N1444" s="22">
        <f t="shared" si="405"/>
        <v>95.897612662716767</v>
      </c>
      <c r="O1444">
        <f>Data!$B$4*F1444</f>
        <v>196.5277777777778</v>
      </c>
      <c r="P1444" s="23">
        <f t="shared" si="406"/>
        <v>378.33060858611117</v>
      </c>
      <c r="Q1444" s="23">
        <f>SUM($P$4:P1444)/10000</f>
        <v>34.45973334627169</v>
      </c>
      <c r="R1444" s="21">
        <f t="shared" si="407"/>
        <v>1</v>
      </c>
      <c r="S1444">
        <f t="shared" si="408"/>
        <v>2322.5295693757726</v>
      </c>
      <c r="T1444">
        <f>SUM($S$4:S1444)</f>
        <v>5924285.4178915946</v>
      </c>
      <c r="U1444">
        <f t="shared" si="409"/>
        <v>1.6456348383032207</v>
      </c>
      <c r="V1444" s="21">
        <f t="shared" si="410"/>
        <v>0</v>
      </c>
      <c r="W1444">
        <f t="shared" si="411"/>
        <v>0</v>
      </c>
      <c r="Y1444">
        <f>SUM($W$4:W1444)</f>
        <v>-2033090.8302207782</v>
      </c>
      <c r="Z1444">
        <f t="shared" si="398"/>
        <v>0.5647474528391051</v>
      </c>
      <c r="AA1444">
        <f t="shared" si="412"/>
        <v>2.3225295693758494</v>
      </c>
      <c r="AB1444">
        <f t="shared" si="414"/>
        <v>0</v>
      </c>
      <c r="AC1444">
        <f t="shared" si="413"/>
        <v>0.24074652777778338</v>
      </c>
      <c r="AD1444">
        <f t="shared" si="415"/>
        <v>0</v>
      </c>
      <c r="AE1444">
        <f>SUM($AD$4:AD1444)/3600</f>
        <v>0.45179796227128421</v>
      </c>
    </row>
    <row r="1445" spans="1:31" x14ac:dyDescent="0.3">
      <c r="A1445" s="11" t="s">
        <v>25</v>
      </c>
      <c r="B1445" s="11">
        <v>1441</v>
      </c>
      <c r="C1445" s="11">
        <v>419</v>
      </c>
      <c r="D1445" s="3">
        <f t="shared" si="399"/>
        <v>5.9444444444444438</v>
      </c>
      <c r="E1445" s="12">
        <v>21.4</v>
      </c>
      <c r="F1445" s="21">
        <f t="shared" si="400"/>
        <v>-8.3333333333333523E-2</v>
      </c>
      <c r="G1445" s="5">
        <f t="shared" si="401"/>
        <v>10.7</v>
      </c>
      <c r="H1445" s="5">
        <f t="shared" si="402"/>
        <v>-7421.2867908194321</v>
      </c>
      <c r="I1445">
        <f>SUM($D$4:D1445)</f>
        <v>14969</v>
      </c>
      <c r="J1445">
        <f t="shared" si="403"/>
        <v>5.9444444444452529</v>
      </c>
      <c r="K1445">
        <f>Data!$B$4*9.81*0.012</f>
        <v>166.57380000000003</v>
      </c>
      <c r="L1445" s="22">
        <f t="shared" si="404"/>
        <v>14.279574433333329</v>
      </c>
      <c r="M1445" s="22">
        <f>SUM($L$4:L1445)</f>
        <v>95911.892237150096</v>
      </c>
      <c r="N1445" s="22">
        <f t="shared" si="405"/>
        <v>95.911892237150099</v>
      </c>
      <c r="O1445">
        <f>Data!$B$4*F1445</f>
        <v>-117.91666666666694</v>
      </c>
      <c r="P1445" s="23">
        <f t="shared" si="406"/>
        <v>62.936707766666416</v>
      </c>
      <c r="Q1445" s="23">
        <f>SUM($P$4:P1445)/10000</f>
        <v>34.466027017048354</v>
      </c>
      <c r="R1445" s="21">
        <f t="shared" si="407"/>
        <v>0</v>
      </c>
      <c r="S1445">
        <f t="shared" si="408"/>
        <v>0</v>
      </c>
      <c r="T1445">
        <f>SUM($S$4:S1445)</f>
        <v>5924285.4178915946</v>
      </c>
      <c r="U1445">
        <f t="shared" si="409"/>
        <v>1.6456348383032207</v>
      </c>
      <c r="V1445" s="21">
        <f t="shared" si="410"/>
        <v>0</v>
      </c>
      <c r="W1445">
        <f t="shared" si="411"/>
        <v>0</v>
      </c>
      <c r="Y1445">
        <f>SUM($W$4:W1445)</f>
        <v>-2033090.8302207782</v>
      </c>
      <c r="Z1445">
        <f t="shared" si="398"/>
        <v>0.5647474528391051</v>
      </c>
      <c r="AA1445">
        <f t="shared" si="412"/>
        <v>0.37412376283518362</v>
      </c>
      <c r="AB1445">
        <f t="shared" si="414"/>
        <v>0</v>
      </c>
      <c r="AC1445">
        <f t="shared" si="413"/>
        <v>-1.6622974537037145</v>
      </c>
      <c r="AD1445">
        <f t="shared" si="415"/>
        <v>0</v>
      </c>
      <c r="AE1445">
        <f>SUM($AD$4:AD1445)/3600</f>
        <v>0.45179796227128421</v>
      </c>
    </row>
    <row r="1446" spans="1:31" x14ac:dyDescent="0.3">
      <c r="A1446" s="11" t="s">
        <v>25</v>
      </c>
      <c r="B1446" s="11">
        <v>1442</v>
      </c>
      <c r="C1446" s="11">
        <v>420</v>
      </c>
      <c r="D1446" s="3">
        <f t="shared" si="399"/>
        <v>5.4444444444444446</v>
      </c>
      <c r="E1446" s="12">
        <v>19.600000000000001</v>
      </c>
      <c r="F1446" s="21">
        <f t="shared" si="400"/>
        <v>-0.34722222222222221</v>
      </c>
      <c r="G1446" s="5">
        <f t="shared" si="401"/>
        <v>9.8000000000000007</v>
      </c>
      <c r="H1446" s="5">
        <f t="shared" si="402"/>
        <v>153668.61456535489</v>
      </c>
      <c r="I1446">
        <f>SUM($D$4:D1446)</f>
        <v>14974.444444444445</v>
      </c>
      <c r="J1446">
        <f t="shared" si="403"/>
        <v>5.4444444444452529</v>
      </c>
      <c r="K1446">
        <f>Data!$B$4*9.81*0.012</f>
        <v>166.57380000000003</v>
      </c>
      <c r="L1446" s="22">
        <f t="shared" si="404"/>
        <v>11.978428933333333</v>
      </c>
      <c r="M1446" s="22">
        <f>SUM($L$4:L1446)</f>
        <v>95923.870666083429</v>
      </c>
      <c r="N1446" s="22">
        <f t="shared" si="405"/>
        <v>95.923870666083431</v>
      </c>
      <c r="O1446">
        <f>Data!$B$4*F1446</f>
        <v>-491.3194444444444</v>
      </c>
      <c r="P1446" s="23">
        <f t="shared" si="406"/>
        <v>-312.76721551111103</v>
      </c>
      <c r="Q1446" s="23">
        <f>SUM($P$4:P1446)/10000</f>
        <v>34.434750295497246</v>
      </c>
      <c r="R1446" s="21">
        <f t="shared" si="407"/>
        <v>0</v>
      </c>
      <c r="S1446">
        <f t="shared" si="408"/>
        <v>0</v>
      </c>
      <c r="T1446">
        <f>SUM($S$4:S1446)</f>
        <v>5924285.4178915946</v>
      </c>
      <c r="U1446">
        <f t="shared" si="409"/>
        <v>1.6456348383032207</v>
      </c>
      <c r="V1446" s="21">
        <f t="shared" si="410"/>
        <v>1</v>
      </c>
      <c r="W1446" s="28">
        <f t="shared" si="411"/>
        <v>-1702.8437288940795</v>
      </c>
      <c r="X1446" s="28">
        <f>SUM(W1446:W1448)</f>
        <v>-4588.803157116794</v>
      </c>
      <c r="Y1446">
        <f>SUM($W$4:W1446)</f>
        <v>-2034793.6739496724</v>
      </c>
      <c r="Z1446">
        <f t="shared" si="398"/>
        <v>0.56522046498602008</v>
      </c>
      <c r="AA1446">
        <f t="shared" si="412"/>
        <v>-1.702843728893827</v>
      </c>
      <c r="AB1446">
        <f t="shared" si="414"/>
        <v>1</v>
      </c>
      <c r="AC1446">
        <f t="shared" si="413"/>
        <v>-4.0288194444444354</v>
      </c>
      <c r="AD1446">
        <f t="shared" si="415"/>
        <v>1.3622749831152636</v>
      </c>
      <c r="AE1446">
        <f>SUM($AD$4:AD1446)/3600</f>
        <v>0.45217637198881616</v>
      </c>
    </row>
    <row r="1447" spans="1:31" x14ac:dyDescent="0.3">
      <c r="A1447" s="11" t="s">
        <v>25</v>
      </c>
      <c r="B1447" s="11">
        <v>1443</v>
      </c>
      <c r="C1447" s="11">
        <v>421</v>
      </c>
      <c r="D1447" s="3">
        <f t="shared" si="399"/>
        <v>5.083333333333333</v>
      </c>
      <c r="E1447" s="12">
        <v>18.3</v>
      </c>
      <c r="F1447" s="21">
        <f t="shared" si="400"/>
        <v>-0.43055555555555525</v>
      </c>
      <c r="G1447" s="5">
        <f t="shared" si="401"/>
        <v>9.15</v>
      </c>
      <c r="H1447" s="5">
        <f t="shared" si="402"/>
        <v>263324.13054084691</v>
      </c>
      <c r="I1447">
        <f>SUM($D$4:D1447)</f>
        <v>14979.527777777779</v>
      </c>
      <c r="J1447">
        <f t="shared" si="403"/>
        <v>5.0833333333339397</v>
      </c>
      <c r="K1447">
        <f>Data!$B$4*9.81*0.012</f>
        <v>166.57380000000003</v>
      </c>
      <c r="L1447" s="22">
        <f t="shared" si="404"/>
        <v>10.442149274999998</v>
      </c>
      <c r="M1447" s="22">
        <f>SUM($L$4:L1447)</f>
        <v>95934.312815358426</v>
      </c>
      <c r="N1447" s="22">
        <f t="shared" si="405"/>
        <v>95.934312815358425</v>
      </c>
      <c r="O1447">
        <f>Data!$B$4*F1447</f>
        <v>-609.23611111111063</v>
      </c>
      <c r="P1447" s="23">
        <f t="shared" si="406"/>
        <v>-432.22016183611061</v>
      </c>
      <c r="Q1447" s="23">
        <f>SUM($P$4:P1447)/10000</f>
        <v>34.391528279313633</v>
      </c>
      <c r="R1447" s="21">
        <f t="shared" si="407"/>
        <v>0</v>
      </c>
      <c r="S1447">
        <f t="shared" si="408"/>
        <v>0</v>
      </c>
      <c r="T1447">
        <f>SUM($S$4:S1447)</f>
        <v>5924285.4178915946</v>
      </c>
      <c r="U1447">
        <f t="shared" si="409"/>
        <v>1.6456348383032207</v>
      </c>
      <c r="V1447" s="21">
        <f t="shared" si="410"/>
        <v>1</v>
      </c>
      <c r="W1447" s="28">
        <f t="shared" si="411"/>
        <v>-2197.1191560004909</v>
      </c>
      <c r="X1447" s="28"/>
      <c r="Y1447">
        <f>SUM($W$4:W1447)</f>
        <v>-2036990.7931056728</v>
      </c>
      <c r="Z1447">
        <f t="shared" si="398"/>
        <v>0.56583077586268693</v>
      </c>
      <c r="AA1447">
        <f t="shared" si="412"/>
        <v>-2.197119156000229</v>
      </c>
      <c r="AB1447">
        <f t="shared" si="414"/>
        <v>1</v>
      </c>
      <c r="AC1447">
        <f t="shared" si="413"/>
        <v>-2.6897010030864239</v>
      </c>
      <c r="AD1447">
        <f t="shared" si="415"/>
        <v>1.7576953248003928</v>
      </c>
      <c r="AE1447">
        <f>SUM($AD$4:AD1447)/3600</f>
        <v>0.45266462069014962</v>
      </c>
    </row>
    <row r="1448" spans="1:31" x14ac:dyDescent="0.3">
      <c r="A1448" s="11" t="s">
        <v>25</v>
      </c>
      <c r="B1448" s="11">
        <v>1444</v>
      </c>
      <c r="C1448" s="11">
        <v>422</v>
      </c>
      <c r="D1448" s="3">
        <f t="shared" si="399"/>
        <v>5</v>
      </c>
      <c r="E1448" s="12">
        <v>18</v>
      </c>
      <c r="F1448" s="21">
        <f t="shared" si="400"/>
        <v>-0.2222222222222224</v>
      </c>
      <c r="G1448" s="5">
        <f t="shared" si="401"/>
        <v>9</v>
      </c>
      <c r="H1448" s="5">
        <f t="shared" si="402"/>
        <v>43320.399341975412</v>
      </c>
      <c r="I1448">
        <f>SUM($D$4:D1448)</f>
        <v>14984.527777777779</v>
      </c>
      <c r="J1448">
        <f t="shared" si="403"/>
        <v>5</v>
      </c>
      <c r="K1448">
        <f>Data!$B$4*9.81*0.012</f>
        <v>166.57380000000003</v>
      </c>
      <c r="L1448" s="22">
        <f t="shared" si="404"/>
        <v>10.102589999999999</v>
      </c>
      <c r="M1448" s="22">
        <f>SUM($L$4:L1448)</f>
        <v>95944.415405358421</v>
      </c>
      <c r="N1448" s="22">
        <f t="shared" si="405"/>
        <v>95.944415405358427</v>
      </c>
      <c r="O1448">
        <f>Data!$B$4*F1448</f>
        <v>-314.44444444444468</v>
      </c>
      <c r="P1448" s="23">
        <f t="shared" si="406"/>
        <v>-137.76805444444466</v>
      </c>
      <c r="Q1448" s="23">
        <f>SUM($P$4:P1448)/10000</f>
        <v>34.377751473869182</v>
      </c>
      <c r="R1448" s="21">
        <f t="shared" si="407"/>
        <v>0</v>
      </c>
      <c r="S1448">
        <f t="shared" si="408"/>
        <v>0</v>
      </c>
      <c r="T1448">
        <f>SUM($S$4:S1448)</f>
        <v>5924285.4178915946</v>
      </c>
      <c r="U1448">
        <f t="shared" si="409"/>
        <v>1.6456348383032207</v>
      </c>
      <c r="V1448" s="21">
        <f t="shared" si="410"/>
        <v>1</v>
      </c>
      <c r="W1448" s="28">
        <f t="shared" si="411"/>
        <v>-688.84027222222335</v>
      </c>
      <c r="X1448" s="28"/>
      <c r="Y1448">
        <f>SUM($W$4:W1448)</f>
        <v>-2037679.633377895</v>
      </c>
      <c r="Z1448">
        <f t="shared" si="398"/>
        <v>0.56602212038274857</v>
      </c>
      <c r="AA1448">
        <f t="shared" si="412"/>
        <v>-0.68884027222222333</v>
      </c>
      <c r="AB1448">
        <f t="shared" si="414"/>
        <v>1</v>
      </c>
      <c r="AC1448">
        <f t="shared" si="413"/>
        <v>-0.59449652777777573</v>
      </c>
      <c r="AD1448">
        <f t="shared" si="415"/>
        <v>0.55107221777777871</v>
      </c>
      <c r="AE1448">
        <f>SUM($AD$4:AD1448)/3600</f>
        <v>0.452817696306199</v>
      </c>
    </row>
    <row r="1449" spans="1:31" x14ac:dyDescent="0.3">
      <c r="A1449" s="11" t="s">
        <v>25</v>
      </c>
      <c r="B1449" s="11">
        <v>1445</v>
      </c>
      <c r="C1449" s="11">
        <v>423</v>
      </c>
      <c r="D1449" s="3">
        <f t="shared" si="399"/>
        <v>5.083333333333333</v>
      </c>
      <c r="E1449" s="12">
        <v>18.3</v>
      </c>
      <c r="F1449" s="21">
        <f t="shared" si="400"/>
        <v>0</v>
      </c>
      <c r="G1449" s="5">
        <f t="shared" si="401"/>
        <v>9.15</v>
      </c>
      <c r="H1449" s="5">
        <f t="shared" si="402"/>
        <v>0</v>
      </c>
      <c r="I1449">
        <f>SUM($D$4:D1449)</f>
        <v>14989.611111111113</v>
      </c>
      <c r="J1449">
        <f t="shared" si="403"/>
        <v>5.0833333333339397</v>
      </c>
      <c r="K1449">
        <f>Data!$B$4*9.81*0.012</f>
        <v>166.57380000000003</v>
      </c>
      <c r="L1449" s="22">
        <f t="shared" si="404"/>
        <v>10.442149274999998</v>
      </c>
      <c r="M1449" s="22">
        <f>SUM($L$4:L1449)</f>
        <v>95954.857554633418</v>
      </c>
      <c r="N1449" s="22">
        <f t="shared" si="405"/>
        <v>95.954857554633421</v>
      </c>
      <c r="O1449">
        <f>Data!$B$4*F1449</f>
        <v>0</v>
      </c>
      <c r="P1449" s="23">
        <f t="shared" si="406"/>
        <v>177.01594927500003</v>
      </c>
      <c r="Q1449" s="23">
        <f>SUM($P$4:P1449)/10000</f>
        <v>34.395453068796684</v>
      </c>
      <c r="R1449" s="21">
        <f t="shared" si="407"/>
        <v>0</v>
      </c>
      <c r="S1449">
        <f t="shared" si="408"/>
        <v>0</v>
      </c>
      <c r="T1449">
        <f>SUM($S$4:S1449)</f>
        <v>5924285.4178915946</v>
      </c>
      <c r="U1449">
        <f t="shared" si="409"/>
        <v>1.6456348383032207</v>
      </c>
      <c r="V1449" s="21">
        <f t="shared" si="410"/>
        <v>0</v>
      </c>
      <c r="W1449">
        <f t="shared" si="411"/>
        <v>0</v>
      </c>
      <c r="Y1449">
        <f>SUM($W$4:W1449)</f>
        <v>-2037679.633377895</v>
      </c>
      <c r="Z1449">
        <f t="shared" si="398"/>
        <v>0.56602212038274857</v>
      </c>
      <c r="AA1449">
        <f t="shared" si="412"/>
        <v>0.89983107548125008</v>
      </c>
      <c r="AB1449">
        <f t="shared" si="414"/>
        <v>0</v>
      </c>
      <c r="AC1449">
        <f t="shared" si="413"/>
        <v>0.59449652777777573</v>
      </c>
      <c r="AD1449">
        <f t="shared" si="415"/>
        <v>0</v>
      </c>
      <c r="AE1449">
        <f>SUM($AD$4:AD1449)/3600</f>
        <v>0.452817696306199</v>
      </c>
    </row>
    <row r="1450" spans="1:31" x14ac:dyDescent="0.3">
      <c r="A1450" s="11" t="s">
        <v>25</v>
      </c>
      <c r="B1450" s="11">
        <v>1446</v>
      </c>
      <c r="C1450" s="11">
        <v>424</v>
      </c>
      <c r="D1450" s="3">
        <f t="shared" si="399"/>
        <v>5.1388888888888884</v>
      </c>
      <c r="E1450" s="12">
        <v>18.5</v>
      </c>
      <c r="F1450" s="21">
        <f t="shared" si="400"/>
        <v>6.9444444444444448E-2</v>
      </c>
      <c r="G1450" s="5">
        <f t="shared" si="401"/>
        <v>9.25</v>
      </c>
      <c r="H1450" s="5">
        <f t="shared" si="402"/>
        <v>27072.618102261778</v>
      </c>
      <c r="I1450">
        <f>SUM($D$4:D1450)</f>
        <v>14994.750000000002</v>
      </c>
      <c r="J1450">
        <f t="shared" si="403"/>
        <v>5.1388888888886868</v>
      </c>
      <c r="K1450">
        <f>Data!$B$4*9.81*0.012</f>
        <v>166.57380000000003</v>
      </c>
      <c r="L1450" s="22">
        <f t="shared" si="404"/>
        <v>10.671640208333329</v>
      </c>
      <c r="M1450" s="22">
        <f>SUM($L$4:L1450)</f>
        <v>95965.529194841758</v>
      </c>
      <c r="N1450" s="22">
        <f t="shared" si="405"/>
        <v>95.965529194841764</v>
      </c>
      <c r="O1450">
        <f>Data!$B$4*F1450</f>
        <v>98.2638888888889</v>
      </c>
      <c r="P1450" s="23">
        <f t="shared" si="406"/>
        <v>275.50932909722229</v>
      </c>
      <c r="Q1450" s="23">
        <f>SUM($P$4:P1450)/10000</f>
        <v>34.42300400170641</v>
      </c>
      <c r="R1450" s="21">
        <f t="shared" si="407"/>
        <v>1</v>
      </c>
      <c r="S1450">
        <f t="shared" si="408"/>
        <v>1415.8118300828921</v>
      </c>
      <c r="T1450">
        <f>SUM($S$4:S1450)</f>
        <v>5925701.2297216775</v>
      </c>
      <c r="U1450">
        <f t="shared" si="409"/>
        <v>1.6460281193671327</v>
      </c>
      <c r="V1450" s="21">
        <f t="shared" si="410"/>
        <v>0</v>
      </c>
      <c r="W1450">
        <f t="shared" si="411"/>
        <v>0</v>
      </c>
      <c r="Y1450">
        <f>SUM($W$4:W1450)</f>
        <v>-2037679.633377895</v>
      </c>
      <c r="Z1450">
        <f t="shared" ref="Z1450:Z1513" si="416">Y1450/3600000*-1</f>
        <v>0.56602212038274857</v>
      </c>
      <c r="AA1450">
        <f t="shared" si="412"/>
        <v>1.4158118300829479</v>
      </c>
      <c r="AB1450">
        <f t="shared" si="414"/>
        <v>0</v>
      </c>
      <c r="AC1450">
        <f t="shared" si="413"/>
        <v>0.40179012345678816</v>
      </c>
      <c r="AD1450">
        <f t="shared" si="415"/>
        <v>0</v>
      </c>
      <c r="AE1450">
        <f>SUM($AD$4:AD1450)/3600</f>
        <v>0.452817696306199</v>
      </c>
    </row>
    <row r="1451" spans="1:31" x14ac:dyDescent="0.3">
      <c r="A1451" s="11" t="s">
        <v>25</v>
      </c>
      <c r="B1451" s="11">
        <v>1447</v>
      </c>
      <c r="C1451" s="11">
        <v>425</v>
      </c>
      <c r="D1451" s="3">
        <f t="shared" si="399"/>
        <v>4.9722222222222214</v>
      </c>
      <c r="E1451" s="12">
        <v>17.899999999999999</v>
      </c>
      <c r="F1451" s="21">
        <f t="shared" si="400"/>
        <v>-5.5555555555555851E-2</v>
      </c>
      <c r="G1451" s="5">
        <f t="shared" si="401"/>
        <v>8.9499999999999993</v>
      </c>
      <c r="H1451" s="5">
        <f t="shared" si="402"/>
        <v>-7700.2208706427573</v>
      </c>
      <c r="I1451">
        <f>SUM($D$4:D1451)</f>
        <v>14999.722222222224</v>
      </c>
      <c r="J1451">
        <f t="shared" si="403"/>
        <v>4.9722222222226264</v>
      </c>
      <c r="K1451">
        <f>Data!$B$4*9.81*0.012</f>
        <v>166.57380000000003</v>
      </c>
      <c r="L1451" s="22">
        <f t="shared" si="404"/>
        <v>9.9906508083333296</v>
      </c>
      <c r="M1451" s="22">
        <f>SUM($L$4:L1451)</f>
        <v>95975.519845650095</v>
      </c>
      <c r="N1451" s="22">
        <f t="shared" si="405"/>
        <v>95.975519845650098</v>
      </c>
      <c r="O1451">
        <f>Data!$B$4*F1451</f>
        <v>-78.611111111111526</v>
      </c>
      <c r="P1451" s="23">
        <f t="shared" si="406"/>
        <v>97.953339697221836</v>
      </c>
      <c r="Q1451" s="23">
        <f>SUM($P$4:P1451)/10000</f>
        <v>34.43279933567613</v>
      </c>
      <c r="R1451" s="21">
        <f t="shared" si="407"/>
        <v>0</v>
      </c>
      <c r="S1451">
        <f t="shared" si="408"/>
        <v>0</v>
      </c>
      <c r="T1451">
        <f>SUM($S$4:S1451)</f>
        <v>5925701.2297216775</v>
      </c>
      <c r="U1451">
        <f t="shared" si="409"/>
        <v>1.6460281193671327</v>
      </c>
      <c r="V1451" s="21">
        <f t="shared" si="410"/>
        <v>0</v>
      </c>
      <c r="W1451">
        <f t="shared" si="411"/>
        <v>0</v>
      </c>
      <c r="Y1451">
        <f>SUM($W$4:W1451)</f>
        <v>-2037679.633377895</v>
      </c>
      <c r="Z1451">
        <f t="shared" si="416"/>
        <v>0.56602212038274857</v>
      </c>
      <c r="AA1451">
        <f t="shared" si="412"/>
        <v>0.48704577238340852</v>
      </c>
      <c r="AB1451">
        <f t="shared" si="414"/>
        <v>0</v>
      </c>
      <c r="AC1451">
        <f t="shared" si="413"/>
        <v>-1.1922685185185198</v>
      </c>
      <c r="AD1451">
        <f t="shared" si="415"/>
        <v>0</v>
      </c>
      <c r="AE1451">
        <f>SUM($AD$4:AD1451)/3600</f>
        <v>0.452817696306199</v>
      </c>
    </row>
    <row r="1452" spans="1:31" x14ac:dyDescent="0.3">
      <c r="A1452" s="11" t="s">
        <v>25</v>
      </c>
      <c r="B1452" s="11">
        <v>1448</v>
      </c>
      <c r="C1452" s="11">
        <v>426</v>
      </c>
      <c r="D1452" s="3">
        <f t="shared" si="399"/>
        <v>4.166666666666667</v>
      </c>
      <c r="E1452" s="12">
        <v>15</v>
      </c>
      <c r="F1452" s="21">
        <f t="shared" si="400"/>
        <v>-0.4861111111111111</v>
      </c>
      <c r="G1452" s="5">
        <f t="shared" si="401"/>
        <v>7.5</v>
      </c>
      <c r="H1452" s="5">
        <f t="shared" si="402"/>
        <v>353730.75433497294</v>
      </c>
      <c r="I1452">
        <f>SUM($D$4:D1452)</f>
        <v>15003.888888888891</v>
      </c>
      <c r="J1452">
        <f t="shared" si="403"/>
        <v>4.1666666666660603</v>
      </c>
      <c r="K1452">
        <f>Data!$B$4*9.81*0.012</f>
        <v>166.57380000000003</v>
      </c>
      <c r="L1452" s="22">
        <f t="shared" si="404"/>
        <v>7.0156875000000003</v>
      </c>
      <c r="M1452" s="22">
        <f>SUM($L$4:L1452)</f>
        <v>95982.53553315009</v>
      </c>
      <c r="N1452" s="22">
        <f t="shared" si="405"/>
        <v>95.982535533150084</v>
      </c>
      <c r="O1452">
        <f>Data!$B$4*F1452</f>
        <v>-687.84722222222217</v>
      </c>
      <c r="P1452" s="23">
        <f t="shared" si="406"/>
        <v>-514.25773472222215</v>
      </c>
      <c r="Q1452" s="23">
        <f>SUM($P$4:P1452)/10000</f>
        <v>34.381373562203905</v>
      </c>
      <c r="R1452" s="21">
        <f t="shared" si="407"/>
        <v>0</v>
      </c>
      <c r="S1452">
        <f t="shared" si="408"/>
        <v>0</v>
      </c>
      <c r="T1452">
        <f>SUM($S$4:S1452)</f>
        <v>5925701.2297216775</v>
      </c>
      <c r="U1452">
        <f t="shared" si="409"/>
        <v>1.6460281193671327</v>
      </c>
      <c r="V1452" s="21">
        <f t="shared" si="410"/>
        <v>1</v>
      </c>
      <c r="W1452" s="28">
        <f t="shared" si="411"/>
        <v>-2142.7405613422807</v>
      </c>
      <c r="X1452" s="28">
        <f>SUM(W1452:W1455)</f>
        <v>-8912.2090611794174</v>
      </c>
      <c r="Y1452">
        <f>SUM($W$4:W1452)</f>
        <v>-2039822.3739392373</v>
      </c>
      <c r="Z1452">
        <f t="shared" si="416"/>
        <v>0.56661732609423254</v>
      </c>
      <c r="AA1452">
        <f t="shared" si="412"/>
        <v>-2.1427405613425927</v>
      </c>
      <c r="AB1452">
        <f t="shared" si="414"/>
        <v>1</v>
      </c>
      <c r="AC1452">
        <f t="shared" si="413"/>
        <v>-5.2085320216049311</v>
      </c>
      <c r="AD1452">
        <f t="shared" si="415"/>
        <v>1.7141924490738247</v>
      </c>
      <c r="AE1452">
        <f>SUM($AD$4:AD1452)/3600</f>
        <v>0.4532938608753862</v>
      </c>
    </row>
    <row r="1453" spans="1:31" x14ac:dyDescent="0.3">
      <c r="A1453" s="11" t="s">
        <v>25</v>
      </c>
      <c r="B1453" s="11">
        <v>1449</v>
      </c>
      <c r="C1453" s="11">
        <v>427</v>
      </c>
      <c r="D1453" s="3">
        <f t="shared" si="399"/>
        <v>2.75</v>
      </c>
      <c r="E1453" s="12">
        <v>9.9</v>
      </c>
      <c r="F1453" s="21">
        <f t="shared" si="400"/>
        <v>-1.1111111111111109</v>
      </c>
      <c r="G1453" s="5">
        <f t="shared" si="401"/>
        <v>4.95</v>
      </c>
      <c r="H1453" s="5">
        <f t="shared" si="402"/>
        <v>2205186.9223081321</v>
      </c>
      <c r="I1453">
        <f>SUM($D$4:D1453)</f>
        <v>15006.638888888891</v>
      </c>
      <c r="J1453">
        <f t="shared" si="403"/>
        <v>2.75</v>
      </c>
      <c r="K1453">
        <f>Data!$B$4*9.81*0.012</f>
        <v>166.57380000000003</v>
      </c>
      <c r="L1453" s="22">
        <f t="shared" si="404"/>
        <v>3.0560334749999996</v>
      </c>
      <c r="M1453" s="22">
        <f>SUM($L$4:L1453)</f>
        <v>95985.591566625095</v>
      </c>
      <c r="N1453" s="22">
        <f t="shared" si="405"/>
        <v>95.985591566625089</v>
      </c>
      <c r="O1453">
        <f>Data!$B$4*F1453</f>
        <v>-1572.2222222222219</v>
      </c>
      <c r="P1453" s="23">
        <f t="shared" si="406"/>
        <v>-1402.592388747222</v>
      </c>
      <c r="Q1453" s="23">
        <f>SUM($P$4:P1453)/10000</f>
        <v>34.241114323329185</v>
      </c>
      <c r="R1453" s="21">
        <f t="shared" si="407"/>
        <v>0</v>
      </c>
      <c r="S1453">
        <f t="shared" si="408"/>
        <v>0</v>
      </c>
      <c r="T1453">
        <f>SUM($S$4:S1453)</f>
        <v>5925701.2297216775</v>
      </c>
      <c r="U1453">
        <f t="shared" si="409"/>
        <v>1.6460281193671327</v>
      </c>
      <c r="V1453" s="21">
        <f t="shared" si="410"/>
        <v>1</v>
      </c>
      <c r="W1453" s="28">
        <f t="shared" si="411"/>
        <v>-3857.1290690548603</v>
      </c>
      <c r="X1453" s="28"/>
      <c r="Y1453">
        <f>SUM($W$4:W1453)</f>
        <v>-2043679.5030082923</v>
      </c>
      <c r="Z1453">
        <f t="shared" si="416"/>
        <v>0.56768875083563675</v>
      </c>
      <c r="AA1453">
        <f t="shared" si="412"/>
        <v>-3.8571290690548605</v>
      </c>
      <c r="AB1453">
        <f t="shared" si="414"/>
        <v>1</v>
      </c>
      <c r="AC1453">
        <f t="shared" si="413"/>
        <v>-6.9325173611111133</v>
      </c>
      <c r="AD1453">
        <f t="shared" si="415"/>
        <v>3.0857032552438888</v>
      </c>
      <c r="AE1453">
        <f>SUM($AD$4:AD1453)/3600</f>
        <v>0.4541510006685095</v>
      </c>
    </row>
    <row r="1454" spans="1:31" x14ac:dyDescent="0.3">
      <c r="A1454" s="11" t="s">
        <v>25</v>
      </c>
      <c r="B1454" s="11">
        <v>1450</v>
      </c>
      <c r="C1454" s="11">
        <v>428</v>
      </c>
      <c r="D1454" s="3">
        <f t="shared" si="399"/>
        <v>1.2777777777777777</v>
      </c>
      <c r="E1454" s="12">
        <v>4.5999999999999996</v>
      </c>
      <c r="F1454" s="21">
        <f t="shared" si="400"/>
        <v>-1.4444444444444444</v>
      </c>
      <c r="G1454" s="5">
        <f t="shared" si="401"/>
        <v>2.2999999999999998</v>
      </c>
      <c r="H1454" s="5">
        <f t="shared" si="402"/>
        <v>3835674.9209633274</v>
      </c>
      <c r="I1454">
        <f>SUM($D$4:D1454)</f>
        <v>15007.916666666668</v>
      </c>
      <c r="J1454">
        <f t="shared" si="403"/>
        <v>1.2777777777773736</v>
      </c>
      <c r="K1454">
        <f>Data!$B$4*9.81*0.012</f>
        <v>166.57380000000003</v>
      </c>
      <c r="L1454" s="22">
        <f t="shared" si="404"/>
        <v>0.65978643333333309</v>
      </c>
      <c r="M1454" s="22">
        <f>SUM($L$4:L1454)</f>
        <v>95986.251353058426</v>
      </c>
      <c r="N1454" s="22">
        <f t="shared" si="405"/>
        <v>95.986251353058421</v>
      </c>
      <c r="O1454">
        <f>Data!$B$4*F1454</f>
        <v>-2043.8888888888889</v>
      </c>
      <c r="P1454" s="23">
        <f t="shared" si="406"/>
        <v>-1876.6553024555556</v>
      </c>
      <c r="Q1454" s="23">
        <f>SUM($P$4:P1454)/10000</f>
        <v>34.053448793083632</v>
      </c>
      <c r="R1454" s="21">
        <f t="shared" si="407"/>
        <v>0</v>
      </c>
      <c r="S1454">
        <f t="shared" si="408"/>
        <v>0</v>
      </c>
      <c r="T1454">
        <f>SUM($S$4:S1454)</f>
        <v>5925701.2297216775</v>
      </c>
      <c r="U1454">
        <f t="shared" si="409"/>
        <v>1.6460281193671327</v>
      </c>
      <c r="V1454" s="21">
        <f t="shared" si="410"/>
        <v>1</v>
      </c>
      <c r="W1454" s="28">
        <f t="shared" si="411"/>
        <v>-2397.9484420257845</v>
      </c>
      <c r="X1454" s="28"/>
      <c r="Y1454">
        <f>SUM($W$4:W1454)</f>
        <v>-2046077.4514503181</v>
      </c>
      <c r="Z1454">
        <f t="shared" si="416"/>
        <v>0.56835484762508837</v>
      </c>
      <c r="AA1454">
        <f t="shared" si="412"/>
        <v>-2.3979484420265429</v>
      </c>
      <c r="AB1454">
        <f t="shared" si="414"/>
        <v>1</v>
      </c>
      <c r="AC1454">
        <f t="shared" si="413"/>
        <v>-4.1953221450617288</v>
      </c>
      <c r="AD1454">
        <f t="shared" si="415"/>
        <v>1.9183587536206277</v>
      </c>
      <c r="AE1454">
        <f>SUM($AD$4:AD1454)/3600</f>
        <v>0.45468387810007077</v>
      </c>
    </row>
    <row r="1455" spans="1:31" x14ac:dyDescent="0.3">
      <c r="A1455" s="11" t="s">
        <v>25</v>
      </c>
      <c r="B1455" s="11">
        <v>1451</v>
      </c>
      <c r="C1455" s="11">
        <v>429</v>
      </c>
      <c r="D1455" s="3">
        <f t="shared" si="399"/>
        <v>0.33333333333333331</v>
      </c>
      <c r="E1455" s="12">
        <v>1.2</v>
      </c>
      <c r="F1455" s="21">
        <f t="shared" si="400"/>
        <v>-1.2083333333333335</v>
      </c>
      <c r="G1455" s="5">
        <f t="shared" si="401"/>
        <v>0.6</v>
      </c>
      <c r="H1455" s="5">
        <f t="shared" si="402"/>
        <v>2638504.2779480284</v>
      </c>
      <c r="I1455">
        <f>SUM($D$4:D1455)</f>
        <v>15008.250000000002</v>
      </c>
      <c r="J1455">
        <f t="shared" si="403"/>
        <v>0.33333333333393966</v>
      </c>
      <c r="K1455">
        <f>Data!$B$4*9.81*0.012</f>
        <v>166.57380000000003</v>
      </c>
      <c r="L1455" s="22">
        <f t="shared" si="404"/>
        <v>4.4900399999999993E-2</v>
      </c>
      <c r="M1455" s="22">
        <f>SUM($L$4:L1455)</f>
        <v>95986.296253458422</v>
      </c>
      <c r="N1455" s="22">
        <f t="shared" si="405"/>
        <v>95.98629625345842</v>
      </c>
      <c r="O1455">
        <f>Data!$B$4*F1455</f>
        <v>-1709.791666666667</v>
      </c>
      <c r="P1455" s="23">
        <f t="shared" si="406"/>
        <v>-1543.1729662666669</v>
      </c>
      <c r="Q1455" s="23">
        <f>SUM($P$4:P1455)/10000</f>
        <v>33.899131496456967</v>
      </c>
      <c r="R1455" s="21">
        <f t="shared" si="407"/>
        <v>0</v>
      </c>
      <c r="S1455">
        <f t="shared" si="408"/>
        <v>0</v>
      </c>
      <c r="T1455">
        <f>SUM($S$4:S1455)</f>
        <v>5925701.2297216775</v>
      </c>
      <c r="U1455">
        <f t="shared" si="409"/>
        <v>1.6460281193671327</v>
      </c>
      <c r="V1455" s="21">
        <f t="shared" si="410"/>
        <v>1</v>
      </c>
      <c r="W1455" s="28">
        <f t="shared" si="411"/>
        <v>-514.39098875649131</v>
      </c>
      <c r="X1455" s="28"/>
      <c r="Y1455">
        <f>SUM($W$4:W1455)</f>
        <v>-2046591.8424390745</v>
      </c>
      <c r="Z1455">
        <f t="shared" si="416"/>
        <v>0.56849773401085402</v>
      </c>
      <c r="AA1455">
        <f t="shared" si="412"/>
        <v>-0.51439098875555556</v>
      </c>
      <c r="AB1455">
        <f t="shared" si="414"/>
        <v>1</v>
      </c>
      <c r="AC1455">
        <f t="shared" si="413"/>
        <v>-1.0765354938271603</v>
      </c>
      <c r="AD1455">
        <f t="shared" si="415"/>
        <v>0.41151279100519311</v>
      </c>
      <c r="AE1455">
        <f>SUM($AD$4:AD1455)/3600</f>
        <v>0.45479818720868337</v>
      </c>
    </row>
    <row r="1456" spans="1:31" x14ac:dyDescent="0.3">
      <c r="A1456" s="11" t="s">
        <v>25</v>
      </c>
      <c r="B1456" s="11">
        <v>1452</v>
      </c>
      <c r="C1456" s="11">
        <v>430</v>
      </c>
      <c r="D1456" s="3">
        <f t="shared" si="399"/>
        <v>0</v>
      </c>
      <c r="E1456" s="12">
        <v>0</v>
      </c>
      <c r="F1456" s="21">
        <f t="shared" si="400"/>
        <v>-0.63888888888888884</v>
      </c>
      <c r="G1456" s="5">
        <f t="shared" si="401"/>
        <v>0</v>
      </c>
      <c r="H1456" s="5">
        <f t="shared" si="402"/>
        <v>666678.88074382709</v>
      </c>
      <c r="I1456">
        <f>SUM($D$4:D1456)</f>
        <v>15008.250000000002</v>
      </c>
      <c r="J1456">
        <f t="shared" si="403"/>
        <v>0</v>
      </c>
      <c r="K1456">
        <f>Data!$B$4*9.81*0.012</f>
        <v>166.57380000000003</v>
      </c>
      <c r="L1456" s="22">
        <f t="shared" si="404"/>
        <v>0</v>
      </c>
      <c r="M1456" s="22">
        <f>SUM($L$4:L1456)</f>
        <v>95986.296253458422</v>
      </c>
      <c r="N1456" s="22">
        <f t="shared" si="405"/>
        <v>95.98629625345842</v>
      </c>
      <c r="O1456">
        <f>Data!$B$4*F1456</f>
        <v>-904.02777777777771</v>
      </c>
      <c r="P1456" s="23">
        <f t="shared" si="406"/>
        <v>-737.45397777777771</v>
      </c>
      <c r="Q1456" s="23">
        <f>SUM($P$4:P1456)/10000</f>
        <v>33.825386098679182</v>
      </c>
      <c r="R1456" s="21">
        <f t="shared" si="407"/>
        <v>0</v>
      </c>
      <c r="S1456">
        <f t="shared" si="408"/>
        <v>0</v>
      </c>
      <c r="T1456">
        <f>SUM($S$4:S1456)</f>
        <v>5925701.2297216775</v>
      </c>
      <c r="U1456">
        <f t="shared" si="409"/>
        <v>1.6460281193671327</v>
      </c>
      <c r="V1456" s="21">
        <f t="shared" si="410"/>
        <v>1</v>
      </c>
      <c r="W1456">
        <f t="shared" si="411"/>
        <v>0</v>
      </c>
      <c r="Y1456">
        <f>SUM($W$4:W1456)</f>
        <v>-2046591.8424390745</v>
      </c>
      <c r="Z1456">
        <f t="shared" si="416"/>
        <v>0.56849773401085402</v>
      </c>
      <c r="AA1456">
        <f t="shared" si="412"/>
        <v>0</v>
      </c>
      <c r="AB1456">
        <f t="shared" si="414"/>
        <v>1</v>
      </c>
      <c r="AC1456">
        <f t="shared" si="413"/>
        <v>-7.8611111111111104E-2</v>
      </c>
      <c r="AD1456">
        <f t="shared" si="415"/>
        <v>0</v>
      </c>
      <c r="AE1456">
        <f>SUM($AD$4:AD1456)/3600</f>
        <v>0.45479818720868337</v>
      </c>
    </row>
    <row r="1457" spans="1:31" x14ac:dyDescent="0.3">
      <c r="A1457" s="11" t="s">
        <v>25</v>
      </c>
      <c r="B1457" s="11">
        <v>1453</v>
      </c>
      <c r="C1457" s="11">
        <v>431</v>
      </c>
      <c r="D1457" s="3">
        <f t="shared" si="399"/>
        <v>0</v>
      </c>
      <c r="E1457" s="12">
        <v>0</v>
      </c>
      <c r="F1457" s="21">
        <f t="shared" si="400"/>
        <v>-0.16666666666666666</v>
      </c>
      <c r="G1457" s="5">
        <f t="shared" si="401"/>
        <v>0</v>
      </c>
      <c r="H1457" s="5">
        <f t="shared" si="402"/>
        <v>16333.706611111098</v>
      </c>
      <c r="I1457">
        <f>SUM($D$4:D1457)</f>
        <v>15008.250000000002</v>
      </c>
      <c r="J1457">
        <f t="shared" si="403"/>
        <v>0</v>
      </c>
      <c r="K1457">
        <f>Data!$B$4*9.81*0.012</f>
        <v>166.57380000000003</v>
      </c>
      <c r="L1457" s="22">
        <f t="shared" si="404"/>
        <v>0</v>
      </c>
      <c r="M1457" s="22">
        <f>SUM($L$4:L1457)</f>
        <v>95986.296253458422</v>
      </c>
      <c r="N1457" s="22">
        <f t="shared" si="405"/>
        <v>95.98629625345842</v>
      </c>
      <c r="O1457">
        <f>Data!$B$4*F1457</f>
        <v>-235.83333333333331</v>
      </c>
      <c r="P1457" s="23">
        <f t="shared" si="406"/>
        <v>-69.25953333333328</v>
      </c>
      <c r="Q1457" s="23">
        <f>SUM($P$4:P1457)/10000</f>
        <v>33.818460145345846</v>
      </c>
      <c r="R1457" s="21">
        <f t="shared" si="407"/>
        <v>0</v>
      </c>
      <c r="S1457">
        <f t="shared" si="408"/>
        <v>0</v>
      </c>
      <c r="T1457">
        <f>SUM($S$4:S1457)</f>
        <v>5925701.2297216775</v>
      </c>
      <c r="U1457">
        <f t="shared" si="409"/>
        <v>1.6460281193671327</v>
      </c>
      <c r="V1457" s="21">
        <f t="shared" si="410"/>
        <v>1</v>
      </c>
      <c r="W1457">
        <f t="shared" si="411"/>
        <v>0</v>
      </c>
      <c r="Y1457">
        <f>SUM($W$4:W1457)</f>
        <v>-2046591.8424390745</v>
      </c>
      <c r="Z1457">
        <f t="shared" si="416"/>
        <v>0.56849773401085402</v>
      </c>
      <c r="AA1457">
        <f t="shared" si="412"/>
        <v>0</v>
      </c>
      <c r="AB1457">
        <f t="shared" si="414"/>
        <v>1</v>
      </c>
      <c r="AC1457">
        <f t="shared" si="413"/>
        <v>0</v>
      </c>
      <c r="AD1457">
        <f t="shared" si="415"/>
        <v>0</v>
      </c>
      <c r="AE1457">
        <f>SUM($AD$4:AD1457)/3600</f>
        <v>0.45479818720868337</v>
      </c>
    </row>
    <row r="1458" spans="1:31" x14ac:dyDescent="0.3">
      <c r="A1458" s="11" t="s">
        <v>25</v>
      </c>
      <c r="B1458" s="11">
        <v>1454</v>
      </c>
      <c r="C1458" s="11">
        <v>432</v>
      </c>
      <c r="D1458" s="3">
        <f t="shared" si="399"/>
        <v>0</v>
      </c>
      <c r="E1458" s="12">
        <v>0</v>
      </c>
      <c r="F1458" s="21">
        <f t="shared" si="400"/>
        <v>0</v>
      </c>
      <c r="G1458" s="5">
        <f t="shared" si="401"/>
        <v>0</v>
      </c>
      <c r="H1458" s="5">
        <f t="shared" si="402"/>
        <v>0</v>
      </c>
      <c r="I1458">
        <f>SUM($D$4:D1458)</f>
        <v>15008.250000000002</v>
      </c>
      <c r="J1458">
        <f t="shared" si="403"/>
        <v>0</v>
      </c>
      <c r="K1458">
        <f>Data!$B$4*9.81*0.012</f>
        <v>166.57380000000003</v>
      </c>
      <c r="L1458" s="22">
        <f t="shared" si="404"/>
        <v>0</v>
      </c>
      <c r="M1458" s="22">
        <f>SUM($L$4:L1458)</f>
        <v>95986.296253458422</v>
      </c>
      <c r="N1458" s="22">
        <f t="shared" si="405"/>
        <v>95.98629625345842</v>
      </c>
      <c r="O1458">
        <f>Data!$B$4*F1458</f>
        <v>0</v>
      </c>
      <c r="P1458" s="23">
        <f t="shared" si="406"/>
        <v>166.57380000000003</v>
      </c>
      <c r="Q1458" s="23">
        <f>SUM($P$4:P1458)/10000</f>
        <v>33.835117525345851</v>
      </c>
      <c r="R1458" s="21">
        <f t="shared" si="407"/>
        <v>0</v>
      </c>
      <c r="S1458">
        <f t="shared" si="408"/>
        <v>0</v>
      </c>
      <c r="T1458">
        <f>SUM($S$4:S1458)</f>
        <v>5925701.2297216775</v>
      </c>
      <c r="U1458">
        <f t="shared" si="409"/>
        <v>1.6460281193671327</v>
      </c>
      <c r="V1458" s="21">
        <f t="shared" si="410"/>
        <v>0</v>
      </c>
      <c r="W1458">
        <f t="shared" si="411"/>
        <v>0</v>
      </c>
      <c r="Y1458">
        <f>SUM($W$4:W1458)</f>
        <v>-2046591.8424390745</v>
      </c>
      <c r="Z1458">
        <f t="shared" si="416"/>
        <v>0.56849773401085402</v>
      </c>
      <c r="AA1458">
        <f t="shared" si="412"/>
        <v>0</v>
      </c>
      <c r="AB1458">
        <f t="shared" si="414"/>
        <v>0</v>
      </c>
      <c r="AC1458">
        <f t="shared" si="413"/>
        <v>0</v>
      </c>
      <c r="AD1458">
        <f t="shared" si="415"/>
        <v>0</v>
      </c>
      <c r="AE1458">
        <f>SUM($AD$4:AD1458)/3600</f>
        <v>0.45479818720868337</v>
      </c>
    </row>
    <row r="1459" spans="1:31" x14ac:dyDescent="0.3">
      <c r="A1459" s="11" t="s">
        <v>25</v>
      </c>
      <c r="B1459" s="11">
        <v>1455</v>
      </c>
      <c r="C1459" s="11">
        <v>433</v>
      </c>
      <c r="D1459" s="3">
        <f t="shared" si="399"/>
        <v>0</v>
      </c>
      <c r="E1459" s="12">
        <v>0</v>
      </c>
      <c r="F1459" s="21">
        <f t="shared" si="400"/>
        <v>0</v>
      </c>
      <c r="G1459" s="5">
        <f t="shared" si="401"/>
        <v>0</v>
      </c>
      <c r="H1459" s="5">
        <f t="shared" si="402"/>
        <v>0</v>
      </c>
      <c r="I1459">
        <f>SUM($D$4:D1459)</f>
        <v>15008.250000000002</v>
      </c>
      <c r="J1459">
        <f t="shared" si="403"/>
        <v>0</v>
      </c>
      <c r="K1459">
        <f>Data!$B$4*9.81*0.012</f>
        <v>166.57380000000003</v>
      </c>
      <c r="L1459" s="22">
        <f t="shared" si="404"/>
        <v>0</v>
      </c>
      <c r="M1459" s="22">
        <f>SUM($L$4:L1459)</f>
        <v>95986.296253458422</v>
      </c>
      <c r="N1459" s="22">
        <f t="shared" si="405"/>
        <v>95.98629625345842</v>
      </c>
      <c r="O1459">
        <f>Data!$B$4*F1459</f>
        <v>0</v>
      </c>
      <c r="P1459" s="23">
        <f t="shared" si="406"/>
        <v>166.57380000000003</v>
      </c>
      <c r="Q1459" s="23">
        <f>SUM($P$4:P1459)/10000</f>
        <v>33.851774905345849</v>
      </c>
      <c r="R1459" s="21">
        <f t="shared" si="407"/>
        <v>0</v>
      </c>
      <c r="S1459">
        <f t="shared" si="408"/>
        <v>0</v>
      </c>
      <c r="T1459">
        <f>SUM($S$4:S1459)</f>
        <v>5925701.2297216775</v>
      </c>
      <c r="U1459">
        <f t="shared" si="409"/>
        <v>1.6460281193671327</v>
      </c>
      <c r="V1459" s="21">
        <f t="shared" si="410"/>
        <v>0</v>
      </c>
      <c r="W1459">
        <f t="shared" si="411"/>
        <v>0</v>
      </c>
      <c r="Y1459">
        <f>SUM($W$4:W1459)</f>
        <v>-2046591.8424390745</v>
      </c>
      <c r="Z1459">
        <f t="shared" si="416"/>
        <v>0.56849773401085402</v>
      </c>
      <c r="AA1459">
        <f t="shared" si="412"/>
        <v>0</v>
      </c>
      <c r="AB1459">
        <f t="shared" si="414"/>
        <v>0</v>
      </c>
      <c r="AC1459">
        <f t="shared" si="413"/>
        <v>0</v>
      </c>
      <c r="AD1459">
        <f t="shared" si="415"/>
        <v>0</v>
      </c>
      <c r="AE1459">
        <f>SUM($AD$4:AD1459)/3600</f>
        <v>0.45479818720868337</v>
      </c>
    </row>
    <row r="1460" spans="1:31" x14ac:dyDescent="0.3">
      <c r="A1460" s="11" t="s">
        <v>25</v>
      </c>
      <c r="B1460" s="11">
        <v>1456</v>
      </c>
      <c r="C1460" s="11">
        <v>434</v>
      </c>
      <c r="D1460" s="3">
        <f t="shared" si="399"/>
        <v>0</v>
      </c>
      <c r="E1460" s="12">
        <v>0</v>
      </c>
      <c r="F1460" s="21">
        <f t="shared" si="400"/>
        <v>0</v>
      </c>
      <c r="G1460" s="5">
        <f t="shared" si="401"/>
        <v>0</v>
      </c>
      <c r="H1460" s="5">
        <f t="shared" si="402"/>
        <v>0</v>
      </c>
      <c r="I1460">
        <f>SUM($D$4:D1460)</f>
        <v>15008.250000000002</v>
      </c>
      <c r="J1460">
        <f t="shared" si="403"/>
        <v>0</v>
      </c>
      <c r="K1460">
        <f>Data!$B$4*9.81*0.012</f>
        <v>166.57380000000003</v>
      </c>
      <c r="L1460" s="22">
        <f t="shared" si="404"/>
        <v>0</v>
      </c>
      <c r="M1460" s="22">
        <f>SUM($L$4:L1460)</f>
        <v>95986.296253458422</v>
      </c>
      <c r="N1460" s="22">
        <f t="shared" si="405"/>
        <v>95.98629625345842</v>
      </c>
      <c r="O1460">
        <f>Data!$B$4*F1460</f>
        <v>0</v>
      </c>
      <c r="P1460" s="23">
        <f t="shared" si="406"/>
        <v>166.57380000000003</v>
      </c>
      <c r="Q1460" s="23">
        <f>SUM($P$4:P1460)/10000</f>
        <v>33.868432285345854</v>
      </c>
      <c r="R1460" s="21">
        <f t="shared" si="407"/>
        <v>0</v>
      </c>
      <c r="S1460">
        <f t="shared" si="408"/>
        <v>0</v>
      </c>
      <c r="T1460">
        <f>SUM($S$4:S1460)</f>
        <v>5925701.2297216775</v>
      </c>
      <c r="U1460">
        <f t="shared" si="409"/>
        <v>1.6460281193671327</v>
      </c>
      <c r="V1460" s="21">
        <f t="shared" si="410"/>
        <v>0</v>
      </c>
      <c r="W1460">
        <f t="shared" si="411"/>
        <v>0</v>
      </c>
      <c r="Y1460">
        <f>SUM($W$4:W1460)</f>
        <v>-2046591.8424390745</v>
      </c>
      <c r="Z1460">
        <f t="shared" si="416"/>
        <v>0.56849773401085402</v>
      </c>
      <c r="AA1460">
        <f t="shared" si="412"/>
        <v>0</v>
      </c>
      <c r="AB1460">
        <f t="shared" si="414"/>
        <v>0</v>
      </c>
      <c r="AC1460">
        <f t="shared" si="413"/>
        <v>0</v>
      </c>
      <c r="AD1460">
        <f t="shared" si="415"/>
        <v>0</v>
      </c>
      <c r="AE1460">
        <f>SUM($AD$4:AD1460)/3600</f>
        <v>0.45479818720868337</v>
      </c>
    </row>
    <row r="1461" spans="1:31" x14ac:dyDescent="0.3">
      <c r="A1461" s="11" t="s">
        <v>25</v>
      </c>
      <c r="B1461" s="11">
        <v>1457</v>
      </c>
      <c r="C1461" s="11">
        <v>435</v>
      </c>
      <c r="D1461" s="3">
        <f t="shared" si="399"/>
        <v>0</v>
      </c>
      <c r="E1461" s="12">
        <v>0</v>
      </c>
      <c r="F1461" s="21">
        <f t="shared" si="400"/>
        <v>0</v>
      </c>
      <c r="G1461" s="5">
        <f t="shared" si="401"/>
        <v>0</v>
      </c>
      <c r="H1461" s="5">
        <f t="shared" si="402"/>
        <v>0</v>
      </c>
      <c r="I1461">
        <f>SUM($D$4:D1461)</f>
        <v>15008.250000000002</v>
      </c>
      <c r="J1461">
        <f t="shared" si="403"/>
        <v>0</v>
      </c>
      <c r="K1461">
        <f>Data!$B$4*9.81*0.012</f>
        <v>166.57380000000003</v>
      </c>
      <c r="L1461" s="22">
        <f t="shared" si="404"/>
        <v>0</v>
      </c>
      <c r="M1461" s="22">
        <f>SUM($L$4:L1461)</f>
        <v>95986.296253458422</v>
      </c>
      <c r="N1461" s="22">
        <f t="shared" si="405"/>
        <v>95.98629625345842</v>
      </c>
      <c r="O1461">
        <f>Data!$B$4*F1461</f>
        <v>0</v>
      </c>
      <c r="P1461" s="23">
        <f t="shared" si="406"/>
        <v>166.57380000000003</v>
      </c>
      <c r="Q1461" s="23">
        <f>SUM($P$4:P1461)/10000</f>
        <v>33.885089665345852</v>
      </c>
      <c r="R1461" s="21">
        <f t="shared" si="407"/>
        <v>0</v>
      </c>
      <c r="S1461">
        <f t="shared" si="408"/>
        <v>0</v>
      </c>
      <c r="T1461">
        <f>SUM($S$4:S1461)</f>
        <v>5925701.2297216775</v>
      </c>
      <c r="U1461">
        <f t="shared" si="409"/>
        <v>1.6460281193671327</v>
      </c>
      <c r="V1461" s="21">
        <f t="shared" si="410"/>
        <v>0</v>
      </c>
      <c r="W1461">
        <f t="shared" si="411"/>
        <v>0</v>
      </c>
      <c r="Y1461">
        <f>SUM($W$4:W1461)</f>
        <v>-2046591.8424390745</v>
      </c>
      <c r="Z1461">
        <f t="shared" si="416"/>
        <v>0.56849773401085402</v>
      </c>
      <c r="AA1461">
        <f t="shared" si="412"/>
        <v>0</v>
      </c>
      <c r="AB1461">
        <f t="shared" si="414"/>
        <v>0</v>
      </c>
      <c r="AC1461">
        <f t="shared" si="413"/>
        <v>0</v>
      </c>
      <c r="AD1461">
        <f t="shared" si="415"/>
        <v>0</v>
      </c>
      <c r="AE1461">
        <f>SUM($AD$4:AD1461)/3600</f>
        <v>0.45479818720868337</v>
      </c>
    </row>
    <row r="1462" spans="1:31" x14ac:dyDescent="0.3">
      <c r="A1462" s="11" t="s">
        <v>25</v>
      </c>
      <c r="B1462" s="11">
        <v>1458</v>
      </c>
      <c r="C1462" s="11">
        <v>436</v>
      </c>
      <c r="D1462" s="3">
        <f t="shared" si="399"/>
        <v>0</v>
      </c>
      <c r="E1462" s="12">
        <v>0</v>
      </c>
      <c r="F1462" s="21">
        <f t="shared" si="400"/>
        <v>0</v>
      </c>
      <c r="G1462" s="5">
        <f t="shared" si="401"/>
        <v>0</v>
      </c>
      <c r="H1462" s="5">
        <f t="shared" si="402"/>
        <v>0</v>
      </c>
      <c r="I1462">
        <f>SUM($D$4:D1462)</f>
        <v>15008.250000000002</v>
      </c>
      <c r="J1462">
        <f t="shared" si="403"/>
        <v>0</v>
      </c>
      <c r="K1462">
        <f>Data!$B$4*9.81*0.012</f>
        <v>166.57380000000003</v>
      </c>
      <c r="L1462" s="22">
        <f t="shared" si="404"/>
        <v>0</v>
      </c>
      <c r="M1462" s="22">
        <f>SUM($L$4:L1462)</f>
        <v>95986.296253458422</v>
      </c>
      <c r="N1462" s="22">
        <f t="shared" si="405"/>
        <v>95.98629625345842</v>
      </c>
      <c r="O1462">
        <f>Data!$B$4*F1462</f>
        <v>0</v>
      </c>
      <c r="P1462" s="23">
        <f t="shared" si="406"/>
        <v>166.57380000000003</v>
      </c>
      <c r="Q1462" s="23">
        <f>SUM($P$4:P1462)/10000</f>
        <v>33.901747045345857</v>
      </c>
      <c r="R1462" s="21">
        <f t="shared" si="407"/>
        <v>0</v>
      </c>
      <c r="S1462">
        <f t="shared" si="408"/>
        <v>0</v>
      </c>
      <c r="T1462">
        <f>SUM($S$4:S1462)</f>
        <v>5925701.2297216775</v>
      </c>
      <c r="U1462">
        <f t="shared" si="409"/>
        <v>1.6460281193671327</v>
      </c>
      <c r="V1462" s="21">
        <f t="shared" si="410"/>
        <v>0</v>
      </c>
      <c r="W1462">
        <f t="shared" si="411"/>
        <v>0</v>
      </c>
      <c r="Y1462">
        <f>SUM($W$4:W1462)</f>
        <v>-2046591.8424390745</v>
      </c>
      <c r="Z1462">
        <f t="shared" si="416"/>
        <v>0.56849773401085402</v>
      </c>
      <c r="AA1462">
        <f t="shared" si="412"/>
        <v>0</v>
      </c>
      <c r="AB1462">
        <f t="shared" si="414"/>
        <v>0</v>
      </c>
      <c r="AC1462">
        <f t="shared" si="413"/>
        <v>0</v>
      </c>
      <c r="AD1462">
        <f t="shared" si="415"/>
        <v>0</v>
      </c>
      <c r="AE1462">
        <f>SUM($AD$4:AD1462)/3600</f>
        <v>0.45479818720868337</v>
      </c>
    </row>
    <row r="1463" spans="1:31" x14ac:dyDescent="0.3">
      <c r="A1463" s="11" t="s">
        <v>25</v>
      </c>
      <c r="B1463" s="11">
        <v>1459</v>
      </c>
      <c r="C1463" s="11">
        <v>437</v>
      </c>
      <c r="D1463" s="3">
        <f t="shared" si="399"/>
        <v>0</v>
      </c>
      <c r="E1463" s="12">
        <v>0</v>
      </c>
      <c r="F1463" s="21">
        <f t="shared" si="400"/>
        <v>0</v>
      </c>
      <c r="G1463" s="5">
        <f t="shared" si="401"/>
        <v>0</v>
      </c>
      <c r="H1463" s="5">
        <f t="shared" si="402"/>
        <v>0</v>
      </c>
      <c r="I1463">
        <f>SUM($D$4:D1463)</f>
        <v>15008.250000000002</v>
      </c>
      <c r="J1463">
        <f t="shared" si="403"/>
        <v>0</v>
      </c>
      <c r="K1463">
        <f>Data!$B$4*9.81*0.012</f>
        <v>166.57380000000003</v>
      </c>
      <c r="L1463" s="22">
        <f t="shared" si="404"/>
        <v>0</v>
      </c>
      <c r="M1463" s="22">
        <f>SUM($L$4:L1463)</f>
        <v>95986.296253458422</v>
      </c>
      <c r="N1463" s="22">
        <f t="shared" si="405"/>
        <v>95.98629625345842</v>
      </c>
      <c r="O1463">
        <f>Data!$B$4*F1463</f>
        <v>0</v>
      </c>
      <c r="P1463" s="23">
        <f t="shared" si="406"/>
        <v>166.57380000000003</v>
      </c>
      <c r="Q1463" s="23">
        <f>SUM($P$4:P1463)/10000</f>
        <v>33.918404425345855</v>
      </c>
      <c r="R1463" s="21">
        <f t="shared" si="407"/>
        <v>0</v>
      </c>
      <c r="S1463">
        <f t="shared" si="408"/>
        <v>0</v>
      </c>
      <c r="T1463">
        <f>SUM($S$4:S1463)</f>
        <v>5925701.2297216775</v>
      </c>
      <c r="U1463">
        <f t="shared" si="409"/>
        <v>1.6460281193671327</v>
      </c>
      <c r="V1463" s="21">
        <f t="shared" si="410"/>
        <v>0</v>
      </c>
      <c r="W1463">
        <f t="shared" si="411"/>
        <v>0</v>
      </c>
      <c r="Y1463">
        <f>SUM($W$4:W1463)</f>
        <v>-2046591.8424390745</v>
      </c>
      <c r="Z1463">
        <f t="shared" si="416"/>
        <v>0.56849773401085402</v>
      </c>
      <c r="AA1463">
        <f t="shared" si="412"/>
        <v>0</v>
      </c>
      <c r="AB1463">
        <f t="shared" si="414"/>
        <v>0</v>
      </c>
      <c r="AC1463">
        <f t="shared" si="413"/>
        <v>0</v>
      </c>
      <c r="AD1463">
        <f t="shared" si="415"/>
        <v>0</v>
      </c>
      <c r="AE1463">
        <f>SUM($AD$4:AD1463)/3600</f>
        <v>0.45479818720868337</v>
      </c>
    </row>
    <row r="1464" spans="1:31" x14ac:dyDescent="0.3">
      <c r="A1464" s="11" t="s">
        <v>25</v>
      </c>
      <c r="B1464" s="11">
        <v>1460</v>
      </c>
      <c r="C1464" s="11">
        <v>438</v>
      </c>
      <c r="D1464" s="3">
        <f t="shared" si="399"/>
        <v>0</v>
      </c>
      <c r="E1464" s="12">
        <v>0</v>
      </c>
      <c r="F1464" s="21">
        <f t="shared" si="400"/>
        <v>0</v>
      </c>
      <c r="G1464" s="5">
        <f t="shared" si="401"/>
        <v>0</v>
      </c>
      <c r="H1464" s="5">
        <f t="shared" si="402"/>
        <v>0</v>
      </c>
      <c r="I1464">
        <f>SUM($D$4:D1464)</f>
        <v>15008.250000000002</v>
      </c>
      <c r="J1464">
        <f t="shared" si="403"/>
        <v>0</v>
      </c>
      <c r="K1464">
        <f>Data!$B$4*9.81*0.012</f>
        <v>166.57380000000003</v>
      </c>
      <c r="L1464" s="22">
        <f t="shared" si="404"/>
        <v>0</v>
      </c>
      <c r="M1464" s="22">
        <f>SUM($L$4:L1464)</f>
        <v>95986.296253458422</v>
      </c>
      <c r="N1464" s="22">
        <f t="shared" si="405"/>
        <v>95.98629625345842</v>
      </c>
      <c r="O1464">
        <f>Data!$B$4*F1464</f>
        <v>0</v>
      </c>
      <c r="P1464" s="23">
        <f t="shared" si="406"/>
        <v>166.57380000000003</v>
      </c>
      <c r="Q1464" s="23">
        <f>SUM($P$4:P1464)/10000</f>
        <v>33.93506180534586</v>
      </c>
      <c r="R1464" s="21">
        <f t="shared" si="407"/>
        <v>0</v>
      </c>
      <c r="S1464">
        <f t="shared" si="408"/>
        <v>0</v>
      </c>
      <c r="T1464">
        <f>SUM($S$4:S1464)</f>
        <v>5925701.2297216775</v>
      </c>
      <c r="U1464">
        <f t="shared" si="409"/>
        <v>1.6460281193671327</v>
      </c>
      <c r="V1464" s="21">
        <f t="shared" si="410"/>
        <v>0</v>
      </c>
      <c r="W1464">
        <f t="shared" si="411"/>
        <v>0</v>
      </c>
      <c r="Y1464">
        <f>SUM($W$4:W1464)</f>
        <v>-2046591.8424390745</v>
      </c>
      <c r="Z1464">
        <f t="shared" si="416"/>
        <v>0.56849773401085402</v>
      </c>
      <c r="AA1464">
        <f t="shared" si="412"/>
        <v>0</v>
      </c>
      <c r="AB1464">
        <f t="shared" si="414"/>
        <v>0</v>
      </c>
      <c r="AC1464">
        <f t="shared" si="413"/>
        <v>0</v>
      </c>
      <c r="AD1464">
        <f t="shared" si="415"/>
        <v>0</v>
      </c>
      <c r="AE1464">
        <f>SUM($AD$4:AD1464)/3600</f>
        <v>0.45479818720868337</v>
      </c>
    </row>
    <row r="1465" spans="1:31" x14ac:dyDescent="0.3">
      <c r="A1465" s="11" t="s">
        <v>25</v>
      </c>
      <c r="B1465" s="11">
        <v>1461</v>
      </c>
      <c r="C1465" s="11">
        <v>439</v>
      </c>
      <c r="D1465" s="3">
        <f t="shared" si="399"/>
        <v>0</v>
      </c>
      <c r="E1465" s="12">
        <v>0</v>
      </c>
      <c r="F1465" s="21">
        <f t="shared" si="400"/>
        <v>0</v>
      </c>
      <c r="G1465" s="5">
        <f t="shared" si="401"/>
        <v>0</v>
      </c>
      <c r="H1465" s="5">
        <f t="shared" si="402"/>
        <v>0</v>
      </c>
      <c r="I1465">
        <f>SUM($D$4:D1465)</f>
        <v>15008.250000000002</v>
      </c>
      <c r="J1465">
        <f t="shared" si="403"/>
        <v>0</v>
      </c>
      <c r="K1465">
        <f>Data!$B$4*9.81*0.012</f>
        <v>166.57380000000003</v>
      </c>
      <c r="L1465" s="22">
        <f t="shared" si="404"/>
        <v>0</v>
      </c>
      <c r="M1465" s="22">
        <f>SUM($L$4:L1465)</f>
        <v>95986.296253458422</v>
      </c>
      <c r="N1465" s="22">
        <f t="shared" si="405"/>
        <v>95.98629625345842</v>
      </c>
      <c r="O1465">
        <f>Data!$B$4*F1465</f>
        <v>0</v>
      </c>
      <c r="P1465" s="23">
        <f t="shared" si="406"/>
        <v>166.57380000000003</v>
      </c>
      <c r="Q1465" s="23">
        <f>SUM($P$4:P1465)/10000</f>
        <v>33.951719185345858</v>
      </c>
      <c r="R1465" s="21">
        <f t="shared" si="407"/>
        <v>0</v>
      </c>
      <c r="S1465">
        <f t="shared" si="408"/>
        <v>0</v>
      </c>
      <c r="T1465">
        <f>SUM($S$4:S1465)</f>
        <v>5925701.2297216775</v>
      </c>
      <c r="U1465">
        <f t="shared" si="409"/>
        <v>1.6460281193671327</v>
      </c>
      <c r="V1465" s="21">
        <f t="shared" si="410"/>
        <v>0</v>
      </c>
      <c r="W1465">
        <f t="shared" si="411"/>
        <v>0</v>
      </c>
      <c r="Y1465">
        <f>SUM($W$4:W1465)</f>
        <v>-2046591.8424390745</v>
      </c>
      <c r="Z1465">
        <f t="shared" si="416"/>
        <v>0.56849773401085402</v>
      </c>
      <c r="AA1465">
        <f t="shared" si="412"/>
        <v>0</v>
      </c>
      <c r="AB1465">
        <f t="shared" si="414"/>
        <v>0</v>
      </c>
      <c r="AC1465">
        <f t="shared" si="413"/>
        <v>0</v>
      </c>
      <c r="AD1465">
        <f t="shared" si="415"/>
        <v>0</v>
      </c>
      <c r="AE1465">
        <f>SUM($AD$4:AD1465)/3600</f>
        <v>0.45479818720868337</v>
      </c>
    </row>
    <row r="1466" spans="1:31" x14ac:dyDescent="0.3">
      <c r="A1466" s="11" t="s">
        <v>25</v>
      </c>
      <c r="B1466" s="11">
        <v>1462</v>
      </c>
      <c r="C1466" s="11">
        <v>440</v>
      </c>
      <c r="D1466" s="3">
        <f t="shared" si="399"/>
        <v>0</v>
      </c>
      <c r="E1466" s="12">
        <v>0</v>
      </c>
      <c r="F1466" s="21">
        <f t="shared" si="400"/>
        <v>0</v>
      </c>
      <c r="G1466" s="5">
        <f t="shared" si="401"/>
        <v>0</v>
      </c>
      <c r="H1466" s="5">
        <f t="shared" si="402"/>
        <v>0</v>
      </c>
      <c r="I1466">
        <f>SUM($D$4:D1466)</f>
        <v>15008.250000000002</v>
      </c>
      <c r="J1466">
        <f t="shared" si="403"/>
        <v>0</v>
      </c>
      <c r="K1466">
        <f>Data!$B$4*9.81*0.012</f>
        <v>166.57380000000003</v>
      </c>
      <c r="L1466" s="22">
        <f t="shared" si="404"/>
        <v>0</v>
      </c>
      <c r="M1466" s="22">
        <f>SUM($L$4:L1466)</f>
        <v>95986.296253458422</v>
      </c>
      <c r="N1466" s="22">
        <f t="shared" si="405"/>
        <v>95.98629625345842</v>
      </c>
      <c r="O1466">
        <f>Data!$B$4*F1466</f>
        <v>0</v>
      </c>
      <c r="P1466" s="23">
        <f t="shared" si="406"/>
        <v>166.57380000000003</v>
      </c>
      <c r="Q1466" s="23">
        <f>SUM($P$4:P1466)/10000</f>
        <v>33.968376565345856</v>
      </c>
      <c r="R1466" s="21">
        <f t="shared" si="407"/>
        <v>0</v>
      </c>
      <c r="S1466">
        <f t="shared" si="408"/>
        <v>0</v>
      </c>
      <c r="T1466">
        <f>SUM($S$4:S1466)</f>
        <v>5925701.2297216775</v>
      </c>
      <c r="U1466">
        <f t="shared" si="409"/>
        <v>1.6460281193671327</v>
      </c>
      <c r="V1466" s="21">
        <f t="shared" si="410"/>
        <v>0</v>
      </c>
      <c r="W1466">
        <f t="shared" si="411"/>
        <v>0</v>
      </c>
      <c r="Y1466">
        <f>SUM($W$4:W1466)</f>
        <v>-2046591.8424390745</v>
      </c>
      <c r="Z1466">
        <f t="shared" si="416"/>
        <v>0.56849773401085402</v>
      </c>
      <c r="AA1466">
        <f t="shared" si="412"/>
        <v>0</v>
      </c>
      <c r="AB1466">
        <f t="shared" si="414"/>
        <v>0</v>
      </c>
      <c r="AC1466">
        <f t="shared" si="413"/>
        <v>0</v>
      </c>
      <c r="AD1466">
        <f t="shared" si="415"/>
        <v>0</v>
      </c>
      <c r="AE1466">
        <f>SUM($AD$4:AD1466)/3600</f>
        <v>0.45479818720868337</v>
      </c>
    </row>
    <row r="1467" spans="1:31" x14ac:dyDescent="0.3">
      <c r="A1467" s="11" t="s">
        <v>25</v>
      </c>
      <c r="B1467" s="11">
        <v>1463</v>
      </c>
      <c r="C1467" s="11">
        <v>441</v>
      </c>
      <c r="D1467" s="3">
        <f t="shared" si="399"/>
        <v>0</v>
      </c>
      <c r="E1467" s="12">
        <v>0</v>
      </c>
      <c r="F1467" s="21">
        <f t="shared" si="400"/>
        <v>0</v>
      </c>
      <c r="G1467" s="5">
        <f t="shared" si="401"/>
        <v>0</v>
      </c>
      <c r="H1467" s="5">
        <f t="shared" si="402"/>
        <v>0</v>
      </c>
      <c r="I1467">
        <f>SUM($D$4:D1467)</f>
        <v>15008.250000000002</v>
      </c>
      <c r="J1467">
        <f t="shared" si="403"/>
        <v>0</v>
      </c>
      <c r="K1467">
        <f>Data!$B$4*9.81*0.012</f>
        <v>166.57380000000003</v>
      </c>
      <c r="L1467" s="22">
        <f t="shared" si="404"/>
        <v>0</v>
      </c>
      <c r="M1467" s="22">
        <f>SUM($L$4:L1467)</f>
        <v>95986.296253458422</v>
      </c>
      <c r="N1467" s="22">
        <f t="shared" si="405"/>
        <v>95.98629625345842</v>
      </c>
      <c r="O1467">
        <f>Data!$B$4*F1467</f>
        <v>0</v>
      </c>
      <c r="P1467" s="23">
        <f t="shared" si="406"/>
        <v>166.57380000000003</v>
      </c>
      <c r="Q1467" s="23">
        <f>SUM($P$4:P1467)/10000</f>
        <v>33.985033945345862</v>
      </c>
      <c r="R1467" s="21">
        <f t="shared" si="407"/>
        <v>0</v>
      </c>
      <c r="S1467">
        <f t="shared" si="408"/>
        <v>0</v>
      </c>
      <c r="T1467">
        <f>SUM($S$4:S1467)</f>
        <v>5925701.2297216775</v>
      </c>
      <c r="U1467">
        <f t="shared" si="409"/>
        <v>1.6460281193671327</v>
      </c>
      <c r="V1467" s="21">
        <f t="shared" si="410"/>
        <v>0</v>
      </c>
      <c r="W1467">
        <f t="shared" si="411"/>
        <v>0</v>
      </c>
      <c r="Y1467">
        <f>SUM($W$4:W1467)</f>
        <v>-2046591.8424390745</v>
      </c>
      <c r="Z1467">
        <f t="shared" si="416"/>
        <v>0.56849773401085402</v>
      </c>
      <c r="AA1467">
        <f t="shared" si="412"/>
        <v>0</v>
      </c>
      <c r="AB1467">
        <f t="shared" si="414"/>
        <v>0</v>
      </c>
      <c r="AC1467">
        <f t="shared" si="413"/>
        <v>0</v>
      </c>
      <c r="AD1467">
        <f t="shared" si="415"/>
        <v>0</v>
      </c>
      <c r="AE1467">
        <f>SUM($AD$4:AD1467)/3600</f>
        <v>0.45479818720868337</v>
      </c>
    </row>
    <row r="1468" spans="1:31" x14ac:dyDescent="0.3">
      <c r="A1468" s="11" t="s">
        <v>25</v>
      </c>
      <c r="B1468" s="11">
        <v>1464</v>
      </c>
      <c r="C1468" s="11">
        <v>442</v>
      </c>
      <c r="D1468" s="3">
        <f t="shared" si="399"/>
        <v>0</v>
      </c>
      <c r="E1468" s="12">
        <v>0</v>
      </c>
      <c r="F1468" s="21">
        <f t="shared" si="400"/>
        <v>0</v>
      </c>
      <c r="G1468" s="5">
        <f t="shared" si="401"/>
        <v>0</v>
      </c>
      <c r="H1468" s="5">
        <f t="shared" si="402"/>
        <v>0</v>
      </c>
      <c r="I1468">
        <f>SUM($D$4:D1468)</f>
        <v>15008.250000000002</v>
      </c>
      <c r="J1468">
        <f t="shared" si="403"/>
        <v>0</v>
      </c>
      <c r="K1468">
        <f>Data!$B$4*9.81*0.012</f>
        <v>166.57380000000003</v>
      </c>
      <c r="L1468" s="22">
        <f t="shared" si="404"/>
        <v>0</v>
      </c>
      <c r="M1468" s="22">
        <f>SUM($L$4:L1468)</f>
        <v>95986.296253458422</v>
      </c>
      <c r="N1468" s="22">
        <f t="shared" si="405"/>
        <v>95.98629625345842</v>
      </c>
      <c r="O1468">
        <f>Data!$B$4*F1468</f>
        <v>0</v>
      </c>
      <c r="P1468" s="23">
        <f t="shared" si="406"/>
        <v>166.57380000000003</v>
      </c>
      <c r="Q1468" s="23">
        <f>SUM($P$4:P1468)/10000</f>
        <v>34.00169132534586</v>
      </c>
      <c r="R1468" s="21">
        <f t="shared" si="407"/>
        <v>0</v>
      </c>
      <c r="S1468">
        <f t="shared" si="408"/>
        <v>0</v>
      </c>
      <c r="T1468">
        <f>SUM($S$4:S1468)</f>
        <v>5925701.2297216775</v>
      </c>
      <c r="U1468">
        <f t="shared" si="409"/>
        <v>1.6460281193671327</v>
      </c>
      <c r="V1468" s="21">
        <f t="shared" si="410"/>
        <v>0</v>
      </c>
      <c r="W1468">
        <f t="shared" si="411"/>
        <v>0</v>
      </c>
      <c r="Y1468">
        <f>SUM($W$4:W1468)</f>
        <v>-2046591.8424390745</v>
      </c>
      <c r="Z1468">
        <f t="shared" si="416"/>
        <v>0.56849773401085402</v>
      </c>
      <c r="AA1468">
        <f t="shared" si="412"/>
        <v>0</v>
      </c>
      <c r="AB1468">
        <f t="shared" si="414"/>
        <v>0</v>
      </c>
      <c r="AC1468">
        <f t="shared" si="413"/>
        <v>0</v>
      </c>
      <c r="AD1468">
        <f t="shared" si="415"/>
        <v>0</v>
      </c>
      <c r="AE1468">
        <f>SUM($AD$4:AD1468)/3600</f>
        <v>0.45479818720868337</v>
      </c>
    </row>
    <row r="1469" spans="1:31" x14ac:dyDescent="0.3">
      <c r="A1469" s="11" t="s">
        <v>25</v>
      </c>
      <c r="B1469" s="11">
        <v>1465</v>
      </c>
      <c r="C1469" s="11">
        <v>443</v>
      </c>
      <c r="D1469" s="3">
        <f t="shared" si="399"/>
        <v>0</v>
      </c>
      <c r="E1469" s="12">
        <v>0</v>
      </c>
      <c r="F1469" s="21">
        <f t="shared" si="400"/>
        <v>0</v>
      </c>
      <c r="G1469" s="5">
        <f t="shared" si="401"/>
        <v>0</v>
      </c>
      <c r="H1469" s="5">
        <f t="shared" si="402"/>
        <v>0</v>
      </c>
      <c r="I1469">
        <f>SUM($D$4:D1469)</f>
        <v>15008.250000000002</v>
      </c>
      <c r="J1469">
        <f t="shared" si="403"/>
        <v>0</v>
      </c>
      <c r="K1469">
        <f>Data!$B$4*9.81*0.012</f>
        <v>166.57380000000003</v>
      </c>
      <c r="L1469" s="22">
        <f t="shared" si="404"/>
        <v>0</v>
      </c>
      <c r="M1469" s="22">
        <f>SUM($L$4:L1469)</f>
        <v>95986.296253458422</v>
      </c>
      <c r="N1469" s="22">
        <f t="shared" si="405"/>
        <v>95.98629625345842</v>
      </c>
      <c r="O1469">
        <f>Data!$B$4*F1469</f>
        <v>0</v>
      </c>
      <c r="P1469" s="23">
        <f t="shared" si="406"/>
        <v>166.57380000000003</v>
      </c>
      <c r="Q1469" s="23">
        <f>SUM($P$4:P1469)/10000</f>
        <v>34.018348705345865</v>
      </c>
      <c r="R1469" s="21">
        <f t="shared" si="407"/>
        <v>0</v>
      </c>
      <c r="S1469">
        <f t="shared" si="408"/>
        <v>0</v>
      </c>
      <c r="T1469">
        <f>SUM($S$4:S1469)</f>
        <v>5925701.2297216775</v>
      </c>
      <c r="U1469">
        <f t="shared" si="409"/>
        <v>1.6460281193671327</v>
      </c>
      <c r="V1469" s="21">
        <f t="shared" si="410"/>
        <v>0</v>
      </c>
      <c r="W1469">
        <f t="shared" si="411"/>
        <v>0</v>
      </c>
      <c r="Y1469">
        <f>SUM($W$4:W1469)</f>
        <v>-2046591.8424390745</v>
      </c>
      <c r="Z1469">
        <f t="shared" si="416"/>
        <v>0.56849773401085402</v>
      </c>
      <c r="AA1469">
        <f t="shared" si="412"/>
        <v>0</v>
      </c>
      <c r="AB1469">
        <f t="shared" si="414"/>
        <v>0</v>
      </c>
      <c r="AC1469">
        <f t="shared" si="413"/>
        <v>0</v>
      </c>
      <c r="AD1469">
        <f t="shared" si="415"/>
        <v>0</v>
      </c>
      <c r="AE1469">
        <f>SUM($AD$4:AD1469)/3600</f>
        <v>0.45479818720868337</v>
      </c>
    </row>
    <row r="1470" spans="1:31" x14ac:dyDescent="0.3">
      <c r="A1470" s="11" t="s">
        <v>25</v>
      </c>
      <c r="B1470" s="11">
        <v>1466</v>
      </c>
      <c r="C1470" s="11">
        <v>444</v>
      </c>
      <c r="D1470" s="3">
        <f t="shared" si="399"/>
        <v>0</v>
      </c>
      <c r="E1470" s="12">
        <v>0</v>
      </c>
      <c r="F1470" s="21">
        <f t="shared" si="400"/>
        <v>0</v>
      </c>
      <c r="G1470" s="5">
        <f t="shared" si="401"/>
        <v>0</v>
      </c>
      <c r="H1470" s="5">
        <f t="shared" si="402"/>
        <v>0</v>
      </c>
      <c r="I1470">
        <f>SUM($D$4:D1470)</f>
        <v>15008.250000000002</v>
      </c>
      <c r="J1470">
        <f t="shared" si="403"/>
        <v>0</v>
      </c>
      <c r="K1470">
        <f>Data!$B$4*9.81*0.012</f>
        <v>166.57380000000003</v>
      </c>
      <c r="L1470" s="22">
        <f t="shared" si="404"/>
        <v>0</v>
      </c>
      <c r="M1470" s="22">
        <f>SUM($L$4:L1470)</f>
        <v>95986.296253458422</v>
      </c>
      <c r="N1470" s="22">
        <f t="shared" si="405"/>
        <v>95.98629625345842</v>
      </c>
      <c r="O1470">
        <f>Data!$B$4*F1470</f>
        <v>0</v>
      </c>
      <c r="P1470" s="23">
        <f t="shared" si="406"/>
        <v>166.57380000000003</v>
      </c>
      <c r="Q1470" s="23">
        <f>SUM($P$4:P1470)/10000</f>
        <v>34.035006085345863</v>
      </c>
      <c r="R1470" s="21">
        <f t="shared" si="407"/>
        <v>0</v>
      </c>
      <c r="S1470">
        <f t="shared" si="408"/>
        <v>0</v>
      </c>
      <c r="T1470">
        <f>SUM($S$4:S1470)</f>
        <v>5925701.2297216775</v>
      </c>
      <c r="U1470">
        <f t="shared" si="409"/>
        <v>1.6460281193671327</v>
      </c>
      <c r="V1470" s="21">
        <f t="shared" si="410"/>
        <v>0</v>
      </c>
      <c r="W1470">
        <f t="shared" si="411"/>
        <v>0</v>
      </c>
      <c r="Y1470">
        <f>SUM($W$4:W1470)</f>
        <v>-2046591.8424390745</v>
      </c>
      <c r="Z1470">
        <f t="shared" si="416"/>
        <v>0.56849773401085402</v>
      </c>
      <c r="AA1470">
        <f t="shared" si="412"/>
        <v>0</v>
      </c>
      <c r="AB1470">
        <f t="shared" si="414"/>
        <v>0</v>
      </c>
      <c r="AC1470">
        <f t="shared" si="413"/>
        <v>0</v>
      </c>
      <c r="AD1470">
        <f t="shared" si="415"/>
        <v>0</v>
      </c>
      <c r="AE1470">
        <f>SUM($AD$4:AD1470)/3600</f>
        <v>0.45479818720868337</v>
      </c>
    </row>
    <row r="1471" spans="1:31" x14ac:dyDescent="0.3">
      <c r="A1471" s="11" t="s">
        <v>25</v>
      </c>
      <c r="B1471" s="11">
        <v>1467</v>
      </c>
      <c r="C1471" s="11">
        <v>445</v>
      </c>
      <c r="D1471" s="3">
        <f t="shared" si="399"/>
        <v>0</v>
      </c>
      <c r="E1471" s="12">
        <v>0</v>
      </c>
      <c r="F1471" s="21">
        <f t="shared" si="400"/>
        <v>0</v>
      </c>
      <c r="G1471" s="5">
        <f t="shared" si="401"/>
        <v>0</v>
      </c>
      <c r="H1471" s="5">
        <f t="shared" si="402"/>
        <v>0</v>
      </c>
      <c r="I1471">
        <f>SUM($D$4:D1471)</f>
        <v>15008.250000000002</v>
      </c>
      <c r="J1471">
        <f t="shared" si="403"/>
        <v>0</v>
      </c>
      <c r="K1471">
        <f>Data!$B$4*9.81*0.012</f>
        <v>166.57380000000003</v>
      </c>
      <c r="L1471" s="22">
        <f t="shared" si="404"/>
        <v>0</v>
      </c>
      <c r="M1471" s="22">
        <f>SUM($L$4:L1471)</f>
        <v>95986.296253458422</v>
      </c>
      <c r="N1471" s="22">
        <f t="shared" si="405"/>
        <v>95.98629625345842</v>
      </c>
      <c r="O1471">
        <f>Data!$B$4*F1471</f>
        <v>0</v>
      </c>
      <c r="P1471" s="23">
        <f t="shared" si="406"/>
        <v>166.57380000000003</v>
      </c>
      <c r="Q1471" s="23">
        <f>SUM($P$4:P1471)/10000</f>
        <v>34.051663465345868</v>
      </c>
      <c r="R1471" s="21">
        <f t="shared" si="407"/>
        <v>0</v>
      </c>
      <c r="S1471">
        <f t="shared" si="408"/>
        <v>0</v>
      </c>
      <c r="T1471">
        <f>SUM($S$4:S1471)</f>
        <v>5925701.2297216775</v>
      </c>
      <c r="U1471">
        <f t="shared" si="409"/>
        <v>1.6460281193671327</v>
      </c>
      <c r="V1471" s="21">
        <f t="shared" si="410"/>
        <v>0</v>
      </c>
      <c r="W1471">
        <f t="shared" si="411"/>
        <v>0</v>
      </c>
      <c r="Y1471">
        <f>SUM($W$4:W1471)</f>
        <v>-2046591.8424390745</v>
      </c>
      <c r="Z1471">
        <f t="shared" si="416"/>
        <v>0.56849773401085402</v>
      </c>
      <c r="AA1471">
        <f t="shared" si="412"/>
        <v>0</v>
      </c>
      <c r="AB1471">
        <f t="shared" si="414"/>
        <v>0</v>
      </c>
      <c r="AC1471">
        <f t="shared" si="413"/>
        <v>0</v>
      </c>
      <c r="AD1471">
        <f t="shared" si="415"/>
        <v>0</v>
      </c>
      <c r="AE1471">
        <f>SUM($AD$4:AD1471)/3600</f>
        <v>0.45479818720868337</v>
      </c>
    </row>
    <row r="1472" spans="1:31" x14ac:dyDescent="0.3">
      <c r="A1472" s="11" t="s">
        <v>25</v>
      </c>
      <c r="B1472" s="11">
        <v>1468</v>
      </c>
      <c r="C1472" s="11">
        <v>446</v>
      </c>
      <c r="D1472" s="3">
        <f t="shared" si="399"/>
        <v>0</v>
      </c>
      <c r="E1472" s="12">
        <v>0</v>
      </c>
      <c r="F1472" s="21">
        <f t="shared" si="400"/>
        <v>0</v>
      </c>
      <c r="G1472" s="5">
        <f t="shared" si="401"/>
        <v>0</v>
      </c>
      <c r="H1472" s="5">
        <f t="shared" si="402"/>
        <v>0</v>
      </c>
      <c r="I1472">
        <f>SUM($D$4:D1472)</f>
        <v>15008.250000000002</v>
      </c>
      <c r="J1472">
        <f t="shared" si="403"/>
        <v>0</v>
      </c>
      <c r="K1472">
        <f>Data!$B$4*9.81*0.012</f>
        <v>166.57380000000003</v>
      </c>
      <c r="L1472" s="22">
        <f t="shared" si="404"/>
        <v>0</v>
      </c>
      <c r="M1472" s="22">
        <f>SUM($L$4:L1472)</f>
        <v>95986.296253458422</v>
      </c>
      <c r="N1472" s="22">
        <f t="shared" si="405"/>
        <v>95.98629625345842</v>
      </c>
      <c r="O1472">
        <f>Data!$B$4*F1472</f>
        <v>0</v>
      </c>
      <c r="P1472" s="23">
        <f t="shared" si="406"/>
        <v>166.57380000000003</v>
      </c>
      <c r="Q1472" s="23">
        <f>SUM($P$4:P1472)/10000</f>
        <v>34.068320845345866</v>
      </c>
      <c r="R1472" s="21">
        <f t="shared" si="407"/>
        <v>0</v>
      </c>
      <c r="S1472">
        <f t="shared" si="408"/>
        <v>0</v>
      </c>
      <c r="T1472">
        <f>SUM($S$4:S1472)</f>
        <v>5925701.2297216775</v>
      </c>
      <c r="U1472">
        <f t="shared" si="409"/>
        <v>1.6460281193671327</v>
      </c>
      <c r="V1472" s="21">
        <f t="shared" si="410"/>
        <v>0</v>
      </c>
      <c r="W1472">
        <f t="shared" si="411"/>
        <v>0</v>
      </c>
      <c r="Y1472">
        <f>SUM($W$4:W1472)</f>
        <v>-2046591.8424390745</v>
      </c>
      <c r="Z1472">
        <f t="shared" si="416"/>
        <v>0.56849773401085402</v>
      </c>
      <c r="AA1472">
        <f t="shared" si="412"/>
        <v>0</v>
      </c>
      <c r="AB1472">
        <f t="shared" si="414"/>
        <v>0</v>
      </c>
      <c r="AC1472">
        <f t="shared" si="413"/>
        <v>0</v>
      </c>
      <c r="AD1472">
        <f t="shared" si="415"/>
        <v>0</v>
      </c>
      <c r="AE1472">
        <f>SUM($AD$4:AD1472)/3600</f>
        <v>0.45479818720868337</v>
      </c>
    </row>
    <row r="1473" spans="1:31" x14ac:dyDescent="0.3">
      <c r="A1473" s="11" t="s">
        <v>25</v>
      </c>
      <c r="B1473" s="11">
        <v>1469</v>
      </c>
      <c r="C1473" s="11">
        <v>447</v>
      </c>
      <c r="D1473" s="3">
        <f t="shared" si="399"/>
        <v>0</v>
      </c>
      <c r="E1473" s="12">
        <v>0</v>
      </c>
      <c r="F1473" s="21">
        <f t="shared" si="400"/>
        <v>0</v>
      </c>
      <c r="G1473" s="5">
        <f t="shared" si="401"/>
        <v>0</v>
      </c>
      <c r="H1473" s="5">
        <f t="shared" si="402"/>
        <v>0</v>
      </c>
      <c r="I1473">
        <f>SUM($D$4:D1473)</f>
        <v>15008.250000000002</v>
      </c>
      <c r="J1473">
        <f t="shared" si="403"/>
        <v>0</v>
      </c>
      <c r="K1473">
        <f>Data!$B$4*9.81*0.012</f>
        <v>166.57380000000003</v>
      </c>
      <c r="L1473" s="22">
        <f t="shared" si="404"/>
        <v>0</v>
      </c>
      <c r="M1473" s="22">
        <f>SUM($L$4:L1473)</f>
        <v>95986.296253458422</v>
      </c>
      <c r="N1473" s="22">
        <f t="shared" si="405"/>
        <v>95.98629625345842</v>
      </c>
      <c r="O1473">
        <f>Data!$B$4*F1473</f>
        <v>0</v>
      </c>
      <c r="P1473" s="23">
        <f t="shared" si="406"/>
        <v>166.57380000000003</v>
      </c>
      <c r="Q1473" s="23">
        <f>SUM($P$4:P1473)/10000</f>
        <v>34.084978225345871</v>
      </c>
      <c r="R1473" s="21">
        <f t="shared" si="407"/>
        <v>0</v>
      </c>
      <c r="S1473">
        <f t="shared" si="408"/>
        <v>0</v>
      </c>
      <c r="T1473">
        <f>SUM($S$4:S1473)</f>
        <v>5925701.2297216775</v>
      </c>
      <c r="U1473">
        <f t="shared" si="409"/>
        <v>1.6460281193671327</v>
      </c>
      <c r="V1473" s="21">
        <f t="shared" si="410"/>
        <v>0</v>
      </c>
      <c r="W1473">
        <f t="shared" si="411"/>
        <v>0</v>
      </c>
      <c r="Y1473">
        <f>SUM($W$4:W1473)</f>
        <v>-2046591.8424390745</v>
      </c>
      <c r="Z1473">
        <f t="shared" si="416"/>
        <v>0.56849773401085402</v>
      </c>
      <c r="AA1473">
        <f t="shared" si="412"/>
        <v>0</v>
      </c>
      <c r="AB1473">
        <f t="shared" si="414"/>
        <v>0</v>
      </c>
      <c r="AC1473">
        <f t="shared" si="413"/>
        <v>0</v>
      </c>
      <c r="AD1473">
        <f t="shared" si="415"/>
        <v>0</v>
      </c>
      <c r="AE1473">
        <f>SUM($AD$4:AD1473)/3600</f>
        <v>0.45479818720868337</v>
      </c>
    </row>
    <row r="1474" spans="1:31" x14ac:dyDescent="0.3">
      <c r="A1474" s="11" t="s">
        <v>25</v>
      </c>
      <c r="B1474" s="11">
        <v>1470</v>
      </c>
      <c r="C1474" s="11">
        <v>448</v>
      </c>
      <c r="D1474" s="3">
        <f t="shared" si="399"/>
        <v>0</v>
      </c>
      <c r="E1474" s="12">
        <v>0</v>
      </c>
      <c r="F1474" s="21">
        <f t="shared" si="400"/>
        <v>0</v>
      </c>
      <c r="G1474" s="5">
        <f t="shared" si="401"/>
        <v>0</v>
      </c>
      <c r="H1474" s="5">
        <f t="shared" si="402"/>
        <v>0</v>
      </c>
      <c r="I1474">
        <f>SUM($D$4:D1474)</f>
        <v>15008.250000000002</v>
      </c>
      <c r="J1474">
        <f t="shared" si="403"/>
        <v>0</v>
      </c>
      <c r="K1474">
        <f>Data!$B$4*9.81*0.012</f>
        <v>166.57380000000003</v>
      </c>
      <c r="L1474" s="22">
        <f t="shared" si="404"/>
        <v>0</v>
      </c>
      <c r="M1474" s="22">
        <f>SUM($L$4:L1474)</f>
        <v>95986.296253458422</v>
      </c>
      <c r="N1474" s="22">
        <f t="shared" si="405"/>
        <v>95.98629625345842</v>
      </c>
      <c r="O1474">
        <f>Data!$B$4*F1474</f>
        <v>0</v>
      </c>
      <c r="P1474" s="23">
        <f t="shared" si="406"/>
        <v>166.57380000000003</v>
      </c>
      <c r="Q1474" s="23">
        <f>SUM($P$4:P1474)/10000</f>
        <v>34.101635605345869</v>
      </c>
      <c r="R1474" s="21">
        <f t="shared" si="407"/>
        <v>0</v>
      </c>
      <c r="S1474">
        <f t="shared" si="408"/>
        <v>0</v>
      </c>
      <c r="T1474">
        <f>SUM($S$4:S1474)</f>
        <v>5925701.2297216775</v>
      </c>
      <c r="U1474">
        <f t="shared" si="409"/>
        <v>1.6460281193671327</v>
      </c>
      <c r="V1474" s="21">
        <f t="shared" si="410"/>
        <v>0</v>
      </c>
      <c r="W1474">
        <f t="shared" si="411"/>
        <v>0</v>
      </c>
      <c r="Y1474">
        <f>SUM($W$4:W1474)</f>
        <v>-2046591.8424390745</v>
      </c>
      <c r="Z1474">
        <f t="shared" si="416"/>
        <v>0.56849773401085402</v>
      </c>
      <c r="AA1474">
        <f t="shared" si="412"/>
        <v>0</v>
      </c>
      <c r="AB1474">
        <f t="shared" si="414"/>
        <v>0</v>
      </c>
      <c r="AC1474">
        <f t="shared" si="413"/>
        <v>0</v>
      </c>
      <c r="AD1474">
        <f t="shared" si="415"/>
        <v>0</v>
      </c>
      <c r="AE1474">
        <f>SUM($AD$4:AD1474)/3600</f>
        <v>0.45479818720868337</v>
      </c>
    </row>
    <row r="1475" spans="1:31" x14ac:dyDescent="0.3">
      <c r="A1475" s="11" t="s">
        <v>25</v>
      </c>
      <c r="B1475" s="11">
        <v>1471</v>
      </c>
      <c r="C1475" s="11">
        <v>449</v>
      </c>
      <c r="D1475" s="3">
        <f t="shared" si="399"/>
        <v>0</v>
      </c>
      <c r="E1475" s="12">
        <v>0</v>
      </c>
      <c r="F1475" s="21">
        <f t="shared" si="400"/>
        <v>0</v>
      </c>
      <c r="G1475" s="5">
        <f t="shared" si="401"/>
        <v>0</v>
      </c>
      <c r="H1475" s="5">
        <f t="shared" si="402"/>
        <v>0</v>
      </c>
      <c r="I1475">
        <f>SUM($D$4:D1475)</f>
        <v>15008.250000000002</v>
      </c>
      <c r="J1475">
        <f t="shared" si="403"/>
        <v>0</v>
      </c>
      <c r="K1475">
        <f>Data!$B$4*9.81*0.012</f>
        <v>166.57380000000003</v>
      </c>
      <c r="L1475" s="22">
        <f t="shared" si="404"/>
        <v>0</v>
      </c>
      <c r="M1475" s="22">
        <f>SUM($L$4:L1475)</f>
        <v>95986.296253458422</v>
      </c>
      <c r="N1475" s="22">
        <f t="shared" si="405"/>
        <v>95.98629625345842</v>
      </c>
      <c r="O1475">
        <f>Data!$B$4*F1475</f>
        <v>0</v>
      </c>
      <c r="P1475" s="23">
        <f t="shared" si="406"/>
        <v>166.57380000000003</v>
      </c>
      <c r="Q1475" s="23">
        <f>SUM($P$4:P1475)/10000</f>
        <v>34.118292985345875</v>
      </c>
      <c r="R1475" s="21">
        <f t="shared" si="407"/>
        <v>0</v>
      </c>
      <c r="S1475">
        <f t="shared" si="408"/>
        <v>0</v>
      </c>
      <c r="T1475">
        <f>SUM($S$4:S1475)</f>
        <v>5925701.2297216775</v>
      </c>
      <c r="U1475">
        <f t="shared" si="409"/>
        <v>1.6460281193671327</v>
      </c>
      <c r="V1475" s="21">
        <f t="shared" si="410"/>
        <v>0</v>
      </c>
      <c r="W1475">
        <f t="shared" si="411"/>
        <v>0</v>
      </c>
      <c r="Y1475">
        <f>SUM($W$4:W1475)</f>
        <v>-2046591.8424390745</v>
      </c>
      <c r="Z1475">
        <f t="shared" si="416"/>
        <v>0.56849773401085402</v>
      </c>
      <c r="AA1475">
        <f t="shared" si="412"/>
        <v>0</v>
      </c>
      <c r="AB1475">
        <f t="shared" si="414"/>
        <v>0</v>
      </c>
      <c r="AC1475">
        <f t="shared" si="413"/>
        <v>0</v>
      </c>
      <c r="AD1475">
        <f t="shared" si="415"/>
        <v>0</v>
      </c>
      <c r="AE1475">
        <f>SUM($AD$4:AD1475)/3600</f>
        <v>0.45479818720868337</v>
      </c>
    </row>
    <row r="1476" spans="1:31" x14ac:dyDescent="0.3">
      <c r="A1476" s="11" t="s">
        <v>25</v>
      </c>
      <c r="B1476" s="11">
        <v>1472</v>
      </c>
      <c r="C1476" s="11">
        <v>450</v>
      </c>
      <c r="D1476" s="3">
        <f t="shared" si="399"/>
        <v>0</v>
      </c>
      <c r="E1476" s="12">
        <v>0</v>
      </c>
      <c r="F1476" s="21">
        <f t="shared" si="400"/>
        <v>0</v>
      </c>
      <c r="G1476" s="5">
        <f t="shared" si="401"/>
        <v>0</v>
      </c>
      <c r="H1476" s="5">
        <f t="shared" si="402"/>
        <v>0</v>
      </c>
      <c r="I1476">
        <f>SUM($D$4:D1476)</f>
        <v>15008.250000000002</v>
      </c>
      <c r="J1476">
        <f t="shared" si="403"/>
        <v>0</v>
      </c>
      <c r="K1476">
        <f>Data!$B$4*9.81*0.012</f>
        <v>166.57380000000003</v>
      </c>
      <c r="L1476" s="22">
        <f t="shared" si="404"/>
        <v>0</v>
      </c>
      <c r="M1476" s="22">
        <f>SUM($L$4:L1476)</f>
        <v>95986.296253458422</v>
      </c>
      <c r="N1476" s="22">
        <f t="shared" si="405"/>
        <v>95.98629625345842</v>
      </c>
      <c r="O1476">
        <f>Data!$B$4*F1476</f>
        <v>0</v>
      </c>
      <c r="P1476" s="23">
        <f t="shared" si="406"/>
        <v>166.57380000000003</v>
      </c>
      <c r="Q1476" s="23">
        <f>SUM($P$4:P1476)/10000</f>
        <v>34.134950365345873</v>
      </c>
      <c r="R1476" s="21">
        <f t="shared" si="407"/>
        <v>0</v>
      </c>
      <c r="S1476">
        <f t="shared" si="408"/>
        <v>0</v>
      </c>
      <c r="T1476">
        <f>SUM($S$4:S1476)</f>
        <v>5925701.2297216775</v>
      </c>
      <c r="U1476">
        <f t="shared" si="409"/>
        <v>1.6460281193671327</v>
      </c>
      <c r="V1476" s="21">
        <f t="shared" si="410"/>
        <v>0</v>
      </c>
      <c r="W1476">
        <f t="shared" si="411"/>
        <v>0</v>
      </c>
      <c r="Y1476">
        <f>SUM($W$4:W1476)</f>
        <v>-2046591.8424390745</v>
      </c>
      <c r="Z1476">
        <f t="shared" si="416"/>
        <v>0.56849773401085402</v>
      </c>
      <c r="AA1476">
        <f t="shared" si="412"/>
        <v>0</v>
      </c>
      <c r="AB1476">
        <f t="shared" si="414"/>
        <v>0</v>
      </c>
      <c r="AC1476">
        <f t="shared" si="413"/>
        <v>0</v>
      </c>
      <c r="AD1476">
        <f t="shared" si="415"/>
        <v>0</v>
      </c>
      <c r="AE1476">
        <f>SUM($AD$4:AD1476)/3600</f>
        <v>0.45479818720868337</v>
      </c>
    </row>
    <row r="1477" spans="1:31" x14ac:dyDescent="0.3">
      <c r="A1477" s="11" t="s">
        <v>25</v>
      </c>
      <c r="B1477" s="11">
        <v>1473</v>
      </c>
      <c r="C1477" s="11">
        <v>451</v>
      </c>
      <c r="D1477" s="3">
        <f t="shared" ref="D1477:D1540" si="417">E1477/3.6</f>
        <v>0</v>
      </c>
      <c r="E1477" s="12">
        <v>0</v>
      </c>
      <c r="F1477" s="21">
        <f t="shared" ref="F1477:F1540" si="418">($E1477-$E1475)/2/3.6</f>
        <v>0</v>
      </c>
      <c r="G1477" s="5">
        <f t="shared" ref="G1477:G1540" si="419">(E1477-0)/2</f>
        <v>0</v>
      </c>
      <c r="H1477" s="5">
        <f t="shared" ref="H1477:H1540" si="420">P1477*O1477</f>
        <v>0</v>
      </c>
      <c r="I1477">
        <f>SUM($D$4:D1477)</f>
        <v>15008.250000000002</v>
      </c>
      <c r="J1477">
        <f t="shared" ref="J1477:J1540" si="421">I1477-I1476</f>
        <v>0</v>
      </c>
      <c r="K1477">
        <f>Data!$B$4*9.81*0.012</f>
        <v>166.57380000000003</v>
      </c>
      <c r="L1477" s="22">
        <f t="shared" ref="L1477:L1540" si="422">0.5*2.13*1.224*0.31*(D1477^2)</f>
        <v>0</v>
      </c>
      <c r="M1477" s="22">
        <f>SUM($L$4:L1477)</f>
        <v>95986.296253458422</v>
      </c>
      <c r="N1477" s="22">
        <f t="shared" ref="N1477:N1540" si="423">M1477/1000</f>
        <v>95.98629625345842</v>
      </c>
      <c r="O1477">
        <f>Data!$B$4*F1477</f>
        <v>0</v>
      </c>
      <c r="P1477" s="23">
        <f t="shared" ref="P1477:P1540" si="424">L1477+K1477+O1477</f>
        <v>166.57380000000003</v>
      </c>
      <c r="Q1477" s="23">
        <f>SUM($P$4:P1477)/10000</f>
        <v>34.151607745345871</v>
      </c>
      <c r="R1477" s="21">
        <f t="shared" ref="R1477:R1540" si="425">IF(O1477&lt;0.0001,0,1)</f>
        <v>0</v>
      </c>
      <c r="S1477">
        <f t="shared" ref="S1477:S1540" si="426">IF(R1477&lt;1,0,1)*(J1477*P1477)</f>
        <v>0</v>
      </c>
      <c r="T1477">
        <f>SUM($S$4:S1477)</f>
        <v>5925701.2297216775</v>
      </c>
      <c r="U1477">
        <f t="shared" ref="U1477:U1540" si="427">T1477/3600000</f>
        <v>1.6460281193671327</v>
      </c>
      <c r="V1477" s="21">
        <f t="shared" ref="V1477:V1540" si="428">IF(P1477&lt;-0.000001,1,0)</f>
        <v>0</v>
      </c>
      <c r="W1477">
        <f t="shared" ref="W1477:W1540" si="429">IF(V1477&lt;1,0,1*J1477*P1477)</f>
        <v>0</v>
      </c>
      <c r="Y1477">
        <f>SUM($W$4:W1477)</f>
        <v>-2046591.8424390745</v>
      </c>
      <c r="Z1477">
        <f t="shared" si="416"/>
        <v>0.56849773401085402</v>
      </c>
      <c r="AA1477">
        <f t="shared" ref="AA1477:AA1540" si="430">P1477*D1477/1000</f>
        <v>0</v>
      </c>
      <c r="AB1477">
        <f t="shared" si="414"/>
        <v>0</v>
      </c>
      <c r="AC1477">
        <f t="shared" si="413"/>
        <v>0</v>
      </c>
      <c r="AD1477">
        <f t="shared" si="415"/>
        <v>0</v>
      </c>
      <c r="AE1477">
        <f>SUM($AD$4:AD1477)/3600</f>
        <v>0.45479818720868337</v>
      </c>
    </row>
    <row r="1478" spans="1:31" x14ac:dyDescent="0.3">
      <c r="A1478" s="11" t="s">
        <v>25</v>
      </c>
      <c r="B1478" s="11">
        <v>1474</v>
      </c>
      <c r="C1478" s="11">
        <v>452</v>
      </c>
      <c r="D1478" s="3">
        <f t="shared" si="417"/>
        <v>0</v>
      </c>
      <c r="E1478" s="12">
        <v>0</v>
      </c>
      <c r="F1478" s="21">
        <f t="shared" si="418"/>
        <v>0</v>
      </c>
      <c r="G1478" s="5">
        <f t="shared" si="419"/>
        <v>0</v>
      </c>
      <c r="H1478" s="5">
        <f t="shared" si="420"/>
        <v>0</v>
      </c>
      <c r="I1478">
        <f>SUM($D$4:D1478)</f>
        <v>15008.250000000002</v>
      </c>
      <c r="J1478">
        <f t="shared" si="421"/>
        <v>0</v>
      </c>
      <c r="K1478">
        <f>Data!$B$4*9.81*0.012</f>
        <v>166.57380000000003</v>
      </c>
      <c r="L1478" s="22">
        <f t="shared" si="422"/>
        <v>0</v>
      </c>
      <c r="M1478" s="22">
        <f>SUM($L$4:L1478)</f>
        <v>95986.296253458422</v>
      </c>
      <c r="N1478" s="22">
        <f t="shared" si="423"/>
        <v>95.98629625345842</v>
      </c>
      <c r="O1478">
        <f>Data!$B$4*F1478</f>
        <v>0</v>
      </c>
      <c r="P1478" s="23">
        <f t="shared" si="424"/>
        <v>166.57380000000003</v>
      </c>
      <c r="Q1478" s="23">
        <f>SUM($P$4:P1478)/10000</f>
        <v>34.168265125345876</v>
      </c>
      <c r="R1478" s="21">
        <f t="shared" si="425"/>
        <v>0</v>
      </c>
      <c r="S1478">
        <f t="shared" si="426"/>
        <v>0</v>
      </c>
      <c r="T1478">
        <f>SUM($S$4:S1478)</f>
        <v>5925701.2297216775</v>
      </c>
      <c r="U1478">
        <f t="shared" si="427"/>
        <v>1.6460281193671327</v>
      </c>
      <c r="V1478" s="21">
        <f t="shared" si="428"/>
        <v>0</v>
      </c>
      <c r="W1478">
        <f t="shared" si="429"/>
        <v>0</v>
      </c>
      <c r="Y1478">
        <f>SUM($W$4:W1478)</f>
        <v>-2046591.8424390745</v>
      </c>
      <c r="Z1478">
        <f t="shared" si="416"/>
        <v>0.56849773401085402</v>
      </c>
      <c r="AA1478">
        <f t="shared" si="430"/>
        <v>0</v>
      </c>
      <c r="AB1478">
        <f t="shared" si="414"/>
        <v>0</v>
      </c>
      <c r="AC1478">
        <f t="shared" ref="AC1478:AC1541" si="431">(0.5*1415*(D1478^2-D1477^2)/1000)</f>
        <v>0</v>
      </c>
      <c r="AD1478">
        <f t="shared" si="415"/>
        <v>0</v>
      </c>
      <c r="AE1478">
        <f>SUM($AD$4:AD1478)/3600</f>
        <v>0.45479818720868337</v>
      </c>
    </row>
    <row r="1479" spans="1:31" x14ac:dyDescent="0.3">
      <c r="A1479" s="11" t="s">
        <v>25</v>
      </c>
      <c r="B1479" s="11">
        <v>1475</v>
      </c>
      <c r="C1479" s="11">
        <v>453</v>
      </c>
      <c r="D1479" s="3">
        <f t="shared" si="417"/>
        <v>0</v>
      </c>
      <c r="E1479" s="12">
        <v>0</v>
      </c>
      <c r="F1479" s="21">
        <f t="shared" si="418"/>
        <v>0</v>
      </c>
      <c r="G1479" s="5">
        <f t="shared" si="419"/>
        <v>0</v>
      </c>
      <c r="H1479" s="5">
        <f t="shared" si="420"/>
        <v>0</v>
      </c>
      <c r="I1479">
        <f>SUM($D$4:D1479)</f>
        <v>15008.250000000002</v>
      </c>
      <c r="J1479">
        <f t="shared" si="421"/>
        <v>0</v>
      </c>
      <c r="K1479">
        <f>Data!$B$4*9.81*0.012</f>
        <v>166.57380000000003</v>
      </c>
      <c r="L1479" s="22">
        <f t="shared" si="422"/>
        <v>0</v>
      </c>
      <c r="M1479" s="22">
        <f>SUM($L$4:L1479)</f>
        <v>95986.296253458422</v>
      </c>
      <c r="N1479" s="22">
        <f t="shared" si="423"/>
        <v>95.98629625345842</v>
      </c>
      <c r="O1479">
        <f>Data!$B$4*F1479</f>
        <v>0</v>
      </c>
      <c r="P1479" s="23">
        <f t="shared" si="424"/>
        <v>166.57380000000003</v>
      </c>
      <c r="Q1479" s="23">
        <f>SUM($P$4:P1479)/10000</f>
        <v>34.184922505345874</v>
      </c>
      <c r="R1479" s="21">
        <f t="shared" si="425"/>
        <v>0</v>
      </c>
      <c r="S1479">
        <f t="shared" si="426"/>
        <v>0</v>
      </c>
      <c r="T1479">
        <f>SUM($S$4:S1479)</f>
        <v>5925701.2297216775</v>
      </c>
      <c r="U1479">
        <f t="shared" si="427"/>
        <v>1.6460281193671327</v>
      </c>
      <c r="V1479" s="21">
        <f t="shared" si="428"/>
        <v>0</v>
      </c>
      <c r="W1479">
        <f t="shared" si="429"/>
        <v>0</v>
      </c>
      <c r="Y1479">
        <f>SUM($W$4:W1479)</f>
        <v>-2046591.8424390745</v>
      </c>
      <c r="Z1479">
        <f t="shared" si="416"/>
        <v>0.56849773401085402</v>
      </c>
      <c r="AA1479">
        <f t="shared" si="430"/>
        <v>0</v>
      </c>
      <c r="AB1479">
        <f t="shared" si="414"/>
        <v>0</v>
      </c>
      <c r="AC1479">
        <f t="shared" si="431"/>
        <v>0</v>
      </c>
      <c r="AD1479">
        <f t="shared" si="415"/>
        <v>0</v>
      </c>
      <c r="AE1479">
        <f>SUM($AD$4:AD1479)/3600</f>
        <v>0.45479818720868337</v>
      </c>
    </row>
    <row r="1480" spans="1:31" x14ac:dyDescent="0.3">
      <c r="A1480" s="11" t="s">
        <v>25</v>
      </c>
      <c r="B1480" s="11">
        <v>1476</v>
      </c>
      <c r="C1480" s="11">
        <v>454</v>
      </c>
      <c r="D1480" s="3">
        <f t="shared" si="417"/>
        <v>0</v>
      </c>
      <c r="E1480" s="12">
        <v>0</v>
      </c>
      <c r="F1480" s="21">
        <f t="shared" si="418"/>
        <v>0</v>
      </c>
      <c r="G1480" s="5">
        <f t="shared" si="419"/>
        <v>0</v>
      </c>
      <c r="H1480" s="5">
        <f t="shared" si="420"/>
        <v>0</v>
      </c>
      <c r="I1480">
        <f>SUM($D$4:D1480)</f>
        <v>15008.250000000002</v>
      </c>
      <c r="J1480">
        <f t="shared" si="421"/>
        <v>0</v>
      </c>
      <c r="K1480">
        <f>Data!$B$4*9.81*0.012</f>
        <v>166.57380000000003</v>
      </c>
      <c r="L1480" s="22">
        <f t="shared" si="422"/>
        <v>0</v>
      </c>
      <c r="M1480" s="22">
        <f>SUM($L$4:L1480)</f>
        <v>95986.296253458422</v>
      </c>
      <c r="N1480" s="22">
        <f t="shared" si="423"/>
        <v>95.98629625345842</v>
      </c>
      <c r="O1480">
        <f>Data!$B$4*F1480</f>
        <v>0</v>
      </c>
      <c r="P1480" s="23">
        <f t="shared" si="424"/>
        <v>166.57380000000003</v>
      </c>
      <c r="Q1480" s="23">
        <f>SUM($P$4:P1480)/10000</f>
        <v>34.201579885345879</v>
      </c>
      <c r="R1480" s="21">
        <f t="shared" si="425"/>
        <v>0</v>
      </c>
      <c r="S1480">
        <f t="shared" si="426"/>
        <v>0</v>
      </c>
      <c r="T1480">
        <f>SUM($S$4:S1480)</f>
        <v>5925701.2297216775</v>
      </c>
      <c r="U1480">
        <f t="shared" si="427"/>
        <v>1.6460281193671327</v>
      </c>
      <c r="V1480" s="21">
        <f t="shared" si="428"/>
        <v>0</v>
      </c>
      <c r="W1480">
        <f t="shared" si="429"/>
        <v>0</v>
      </c>
      <c r="Y1480">
        <f>SUM($W$4:W1480)</f>
        <v>-2046591.8424390745</v>
      </c>
      <c r="Z1480">
        <f t="shared" si="416"/>
        <v>0.56849773401085402</v>
      </c>
      <c r="AA1480">
        <f t="shared" si="430"/>
        <v>0</v>
      </c>
      <c r="AB1480">
        <f t="shared" si="414"/>
        <v>0</v>
      </c>
      <c r="AC1480">
        <f t="shared" si="431"/>
        <v>0</v>
      </c>
      <c r="AD1480">
        <f t="shared" si="415"/>
        <v>0</v>
      </c>
      <c r="AE1480">
        <f>SUM($AD$4:AD1480)/3600</f>
        <v>0.45479818720868337</v>
      </c>
    </row>
    <row r="1481" spans="1:31" x14ac:dyDescent="0.3">
      <c r="A1481" s="11" t="s">
        <v>25</v>
      </c>
      <c r="B1481" s="11">
        <v>1477</v>
      </c>
      <c r="C1481" s="11">
        <v>455</v>
      </c>
      <c r="D1481" s="3">
        <f t="shared" si="417"/>
        <v>0</v>
      </c>
      <c r="E1481" s="12">
        <v>0</v>
      </c>
      <c r="F1481" s="21">
        <f t="shared" si="418"/>
        <v>0</v>
      </c>
      <c r="G1481" s="5">
        <f t="shared" si="419"/>
        <v>0</v>
      </c>
      <c r="H1481" s="5">
        <f t="shared" si="420"/>
        <v>0</v>
      </c>
      <c r="I1481">
        <f>SUM($D$4:D1481)</f>
        <v>15008.250000000002</v>
      </c>
      <c r="J1481">
        <f t="shared" si="421"/>
        <v>0</v>
      </c>
      <c r="K1481">
        <f>Data!$B$4*9.81*0.012</f>
        <v>166.57380000000003</v>
      </c>
      <c r="L1481" s="22">
        <f t="shared" si="422"/>
        <v>0</v>
      </c>
      <c r="M1481" s="22">
        <f>SUM($L$4:L1481)</f>
        <v>95986.296253458422</v>
      </c>
      <c r="N1481" s="22">
        <f t="shared" si="423"/>
        <v>95.98629625345842</v>
      </c>
      <c r="O1481">
        <f>Data!$B$4*F1481</f>
        <v>0</v>
      </c>
      <c r="P1481" s="23">
        <f t="shared" si="424"/>
        <v>166.57380000000003</v>
      </c>
      <c r="Q1481" s="23">
        <f>SUM($P$4:P1481)/10000</f>
        <v>34.218237265345877</v>
      </c>
      <c r="R1481" s="21">
        <f t="shared" si="425"/>
        <v>0</v>
      </c>
      <c r="S1481">
        <f t="shared" si="426"/>
        <v>0</v>
      </c>
      <c r="T1481">
        <f>SUM($S$4:S1481)</f>
        <v>5925701.2297216775</v>
      </c>
      <c r="U1481">
        <f t="shared" si="427"/>
        <v>1.6460281193671327</v>
      </c>
      <c r="V1481" s="21">
        <f t="shared" si="428"/>
        <v>0</v>
      </c>
      <c r="W1481">
        <f t="shared" si="429"/>
        <v>0</v>
      </c>
      <c r="Y1481">
        <f>SUM($W$4:W1481)</f>
        <v>-2046591.8424390745</v>
      </c>
      <c r="Z1481">
        <f t="shared" si="416"/>
        <v>0.56849773401085402</v>
      </c>
      <c r="AA1481">
        <f t="shared" si="430"/>
        <v>0</v>
      </c>
      <c r="AB1481">
        <f t="shared" si="414"/>
        <v>0</v>
      </c>
      <c r="AC1481">
        <f t="shared" si="431"/>
        <v>0</v>
      </c>
      <c r="AD1481">
        <f t="shared" si="415"/>
        <v>0</v>
      </c>
      <c r="AE1481">
        <f>SUM($AD$4:AD1481)/3600</f>
        <v>0.45479818720868337</v>
      </c>
    </row>
    <row r="1482" spans="1:31" x14ac:dyDescent="0.3">
      <c r="A1482" s="13" t="s">
        <v>26</v>
      </c>
      <c r="B1482" s="13">
        <v>1478</v>
      </c>
      <c r="C1482" s="13">
        <v>1</v>
      </c>
      <c r="D1482" s="3">
        <f t="shared" si="417"/>
        <v>0</v>
      </c>
      <c r="E1482" s="14">
        <v>0</v>
      </c>
      <c r="F1482" s="21">
        <f t="shared" si="418"/>
        <v>0</v>
      </c>
      <c r="G1482" s="5">
        <f t="shared" si="419"/>
        <v>0</v>
      </c>
      <c r="H1482" s="5">
        <f t="shared" si="420"/>
        <v>0</v>
      </c>
      <c r="I1482">
        <f>SUM($D$4:D1482)</f>
        <v>15008.250000000002</v>
      </c>
      <c r="J1482">
        <f t="shared" si="421"/>
        <v>0</v>
      </c>
      <c r="K1482">
        <f>Data!$B$4*9.81*0.012</f>
        <v>166.57380000000003</v>
      </c>
      <c r="L1482" s="22">
        <f t="shared" si="422"/>
        <v>0</v>
      </c>
      <c r="M1482" s="22">
        <f>SUM($L$4:L1482)</f>
        <v>95986.296253458422</v>
      </c>
      <c r="N1482" s="22">
        <f t="shared" si="423"/>
        <v>95.98629625345842</v>
      </c>
      <c r="O1482">
        <f>Data!$B$4*F1482</f>
        <v>0</v>
      </c>
      <c r="P1482" s="23">
        <f t="shared" si="424"/>
        <v>166.57380000000003</v>
      </c>
      <c r="Q1482" s="23">
        <f>SUM($P$4:P1482)/10000</f>
        <v>34.234894645345882</v>
      </c>
      <c r="R1482" s="21">
        <f t="shared" si="425"/>
        <v>0</v>
      </c>
      <c r="S1482">
        <f t="shared" si="426"/>
        <v>0</v>
      </c>
      <c r="T1482">
        <f>SUM($S$4:S1482)</f>
        <v>5925701.2297216775</v>
      </c>
      <c r="U1482">
        <f t="shared" si="427"/>
        <v>1.6460281193671327</v>
      </c>
      <c r="V1482" s="21">
        <f t="shared" si="428"/>
        <v>0</v>
      </c>
      <c r="W1482">
        <f t="shared" si="429"/>
        <v>0</v>
      </c>
      <c r="Y1482">
        <f>SUM($W$4:W1482)</f>
        <v>-2046591.8424390745</v>
      </c>
      <c r="Z1482">
        <f t="shared" si="416"/>
        <v>0.56849773401085402</v>
      </c>
      <c r="AA1482">
        <f t="shared" si="430"/>
        <v>0</v>
      </c>
      <c r="AB1482">
        <f t="shared" si="414"/>
        <v>0</v>
      </c>
      <c r="AC1482">
        <f t="shared" si="431"/>
        <v>0</v>
      </c>
      <c r="AD1482">
        <f t="shared" si="415"/>
        <v>0</v>
      </c>
      <c r="AE1482">
        <f>SUM($AD$4:AD1482)/3600</f>
        <v>0.45479818720868337</v>
      </c>
    </row>
    <row r="1483" spans="1:31" x14ac:dyDescent="0.3">
      <c r="A1483" s="13" t="s">
        <v>26</v>
      </c>
      <c r="B1483" s="13">
        <v>1479</v>
      </c>
      <c r="C1483" s="13">
        <v>2</v>
      </c>
      <c r="D1483" s="3">
        <f t="shared" si="417"/>
        <v>0.61111111111111116</v>
      </c>
      <c r="E1483" s="14">
        <v>2.2000000000000002</v>
      </c>
      <c r="F1483" s="21">
        <f t="shared" si="418"/>
        <v>0.30555555555555558</v>
      </c>
      <c r="G1483" s="5">
        <f t="shared" si="419"/>
        <v>1.1000000000000001</v>
      </c>
      <c r="H1483" s="5">
        <f t="shared" si="420"/>
        <v>259021.4135292022</v>
      </c>
      <c r="I1483">
        <f>SUM($D$4:D1483)</f>
        <v>15008.861111111113</v>
      </c>
      <c r="J1483">
        <f t="shared" si="421"/>
        <v>0.61111111111131322</v>
      </c>
      <c r="K1483">
        <f>Data!$B$4*9.81*0.012</f>
        <v>166.57380000000003</v>
      </c>
      <c r="L1483" s="22">
        <f t="shared" si="422"/>
        <v>0.15091523333333334</v>
      </c>
      <c r="M1483" s="22">
        <f>SUM($L$4:L1483)</f>
        <v>95986.447168691753</v>
      </c>
      <c r="N1483" s="22">
        <f t="shared" si="423"/>
        <v>95.986447168691754</v>
      </c>
      <c r="O1483">
        <f>Data!$B$4*F1483</f>
        <v>432.36111111111114</v>
      </c>
      <c r="P1483" s="23">
        <f t="shared" si="424"/>
        <v>599.08582634444451</v>
      </c>
      <c r="Q1483" s="23">
        <f>SUM($P$4:P1483)/10000</f>
        <v>34.294803227980324</v>
      </c>
      <c r="R1483" s="21">
        <f t="shared" si="425"/>
        <v>1</v>
      </c>
      <c r="S1483">
        <f t="shared" si="426"/>
        <v>366.10800498839274</v>
      </c>
      <c r="T1483">
        <f>SUM($S$4:S1483)</f>
        <v>5926067.3377266657</v>
      </c>
      <c r="U1483">
        <f t="shared" si="427"/>
        <v>1.6461298160351849</v>
      </c>
      <c r="V1483" s="21">
        <f t="shared" si="428"/>
        <v>0</v>
      </c>
      <c r="W1483">
        <f t="shared" si="429"/>
        <v>0</v>
      </c>
      <c r="Y1483">
        <f>SUM($W$4:W1483)</f>
        <v>-2046591.8424390745</v>
      </c>
      <c r="Z1483">
        <f t="shared" si="416"/>
        <v>0.56849773401085402</v>
      </c>
      <c r="AA1483">
        <f t="shared" si="430"/>
        <v>0.36610800498827167</v>
      </c>
      <c r="AB1483">
        <f t="shared" si="414"/>
        <v>0</v>
      </c>
      <c r="AC1483">
        <f t="shared" si="431"/>
        <v>0.26422067901234575</v>
      </c>
      <c r="AD1483">
        <f t="shared" si="415"/>
        <v>0</v>
      </c>
      <c r="AE1483">
        <f>SUM($AD$4:AD1483)/3600</f>
        <v>0.45479818720868337</v>
      </c>
    </row>
    <row r="1484" spans="1:31" x14ac:dyDescent="0.3">
      <c r="A1484" s="13" t="s">
        <v>26</v>
      </c>
      <c r="B1484" s="13">
        <v>1480</v>
      </c>
      <c r="C1484" s="13">
        <v>3</v>
      </c>
      <c r="D1484" s="3">
        <f t="shared" si="417"/>
        <v>1.2222222222222223</v>
      </c>
      <c r="E1484" s="14">
        <v>4.4000000000000004</v>
      </c>
      <c r="F1484" s="21">
        <f t="shared" si="418"/>
        <v>0.61111111111111116</v>
      </c>
      <c r="G1484" s="5">
        <f t="shared" si="419"/>
        <v>2.2000000000000002</v>
      </c>
      <c r="H1484" s="5">
        <f t="shared" si="420"/>
        <v>892306.58712867927</v>
      </c>
      <c r="I1484">
        <f>SUM($D$4:D1484)</f>
        <v>15010.083333333336</v>
      </c>
      <c r="J1484">
        <f t="shared" si="421"/>
        <v>1.2222222222226264</v>
      </c>
      <c r="K1484">
        <f>Data!$B$4*9.81*0.012</f>
        <v>166.57380000000003</v>
      </c>
      <c r="L1484" s="22">
        <f t="shared" si="422"/>
        <v>0.60366093333333337</v>
      </c>
      <c r="M1484" s="22">
        <f>SUM($L$4:L1484)</f>
        <v>95987.050829625092</v>
      </c>
      <c r="N1484" s="22">
        <f t="shared" si="423"/>
        <v>95.98705082962509</v>
      </c>
      <c r="O1484">
        <f>Data!$B$4*F1484</f>
        <v>864.72222222222229</v>
      </c>
      <c r="P1484" s="23">
        <f t="shared" si="424"/>
        <v>1031.8996831555557</v>
      </c>
      <c r="Q1484" s="23">
        <f>SUM($P$4:P1484)/10000</f>
        <v>34.397993196295879</v>
      </c>
      <c r="R1484" s="21">
        <f t="shared" si="425"/>
        <v>1</v>
      </c>
      <c r="S1484">
        <f t="shared" si="426"/>
        <v>1261.2107238572075</v>
      </c>
      <c r="T1484">
        <f>SUM($S$4:S1484)</f>
        <v>5927328.5484505231</v>
      </c>
      <c r="U1484">
        <f t="shared" si="427"/>
        <v>1.6464801523473676</v>
      </c>
      <c r="V1484" s="21">
        <f t="shared" si="428"/>
        <v>0</v>
      </c>
      <c r="W1484">
        <f t="shared" si="429"/>
        <v>0</v>
      </c>
      <c r="Y1484">
        <f>SUM($W$4:W1484)</f>
        <v>-2046591.8424390745</v>
      </c>
      <c r="Z1484">
        <f t="shared" si="416"/>
        <v>0.56849773401085402</v>
      </c>
      <c r="AA1484">
        <f t="shared" si="430"/>
        <v>1.2612107238567904</v>
      </c>
      <c r="AB1484">
        <f t="shared" si="414"/>
        <v>0</v>
      </c>
      <c r="AC1484">
        <f t="shared" si="431"/>
        <v>0.79266203703703708</v>
      </c>
      <c r="AD1484">
        <f t="shared" si="415"/>
        <v>0</v>
      </c>
      <c r="AE1484">
        <f>SUM($AD$4:AD1484)/3600</f>
        <v>0.45479818720868337</v>
      </c>
    </row>
    <row r="1485" spans="1:31" x14ac:dyDescent="0.3">
      <c r="A1485" s="13" t="s">
        <v>26</v>
      </c>
      <c r="B1485" s="13">
        <v>1481</v>
      </c>
      <c r="C1485" s="13">
        <v>4</v>
      </c>
      <c r="D1485" s="3">
        <f t="shared" si="417"/>
        <v>1.75</v>
      </c>
      <c r="E1485" s="14">
        <v>6.3</v>
      </c>
      <c r="F1485" s="21">
        <f t="shared" si="418"/>
        <v>0.56944444444444442</v>
      </c>
      <c r="G1485" s="5">
        <f t="shared" si="419"/>
        <v>3.15</v>
      </c>
      <c r="H1485" s="5">
        <f t="shared" si="420"/>
        <v>784471.78453261114</v>
      </c>
      <c r="I1485">
        <f>SUM($D$4:D1485)</f>
        <v>15011.833333333336</v>
      </c>
      <c r="J1485">
        <f t="shared" si="421"/>
        <v>1.75</v>
      </c>
      <c r="K1485">
        <f>Data!$B$4*9.81*0.012</f>
        <v>166.57380000000003</v>
      </c>
      <c r="L1485" s="22">
        <f t="shared" si="422"/>
        <v>1.2375672749999997</v>
      </c>
      <c r="M1485" s="22">
        <f>SUM($L$4:L1485)</f>
        <v>95988.288396900098</v>
      </c>
      <c r="N1485" s="22">
        <f t="shared" si="423"/>
        <v>95.988288396900103</v>
      </c>
      <c r="O1485">
        <f>Data!$B$4*F1485</f>
        <v>805.7638888888888</v>
      </c>
      <c r="P1485" s="23">
        <f t="shared" si="424"/>
        <v>973.57525616388887</v>
      </c>
      <c r="Q1485" s="23">
        <f>SUM($P$4:P1485)/10000</f>
        <v>34.495350721912267</v>
      </c>
      <c r="R1485" s="21">
        <f t="shared" si="425"/>
        <v>1</v>
      </c>
      <c r="S1485">
        <f t="shared" si="426"/>
        <v>1703.7566982868054</v>
      </c>
      <c r="T1485">
        <f>SUM($S$4:S1485)</f>
        <v>5929032.3051488101</v>
      </c>
      <c r="U1485">
        <f t="shared" si="427"/>
        <v>1.6469534180968917</v>
      </c>
      <c r="V1485" s="21">
        <f t="shared" si="428"/>
        <v>0</v>
      </c>
      <c r="W1485">
        <f t="shared" si="429"/>
        <v>0</v>
      </c>
      <c r="Y1485">
        <f>SUM($W$4:W1485)</f>
        <v>-2046591.8424390745</v>
      </c>
      <c r="Z1485">
        <f t="shared" si="416"/>
        <v>0.56849773401085402</v>
      </c>
      <c r="AA1485">
        <f t="shared" si="430"/>
        <v>1.7037566982868055</v>
      </c>
      <c r="AB1485">
        <f t="shared" ref="AB1485:AB1548" si="432">IF(P1485&lt;-0.000001,1,0)</f>
        <v>0</v>
      </c>
      <c r="AC1485">
        <f t="shared" si="431"/>
        <v>1.109836033950617</v>
      </c>
      <c r="AD1485">
        <f t="shared" si="415"/>
        <v>0</v>
      </c>
      <c r="AE1485">
        <f>SUM($AD$4:AD1485)/3600</f>
        <v>0.45479818720868337</v>
      </c>
    </row>
    <row r="1486" spans="1:31" x14ac:dyDescent="0.3">
      <c r="A1486" s="13" t="s">
        <v>26</v>
      </c>
      <c r="B1486" s="13">
        <v>1482</v>
      </c>
      <c r="C1486" s="13">
        <v>5</v>
      </c>
      <c r="D1486" s="3">
        <f t="shared" si="417"/>
        <v>2.1944444444444446</v>
      </c>
      <c r="E1486" s="14">
        <v>7.9</v>
      </c>
      <c r="F1486" s="21">
        <f t="shared" si="418"/>
        <v>0.4861111111111111</v>
      </c>
      <c r="G1486" s="5">
        <f t="shared" si="419"/>
        <v>3.95</v>
      </c>
      <c r="H1486" s="5">
        <f t="shared" si="420"/>
        <v>589049.67455504532</v>
      </c>
      <c r="I1486">
        <f>SUM($D$4:D1486)</f>
        <v>15014.027777777781</v>
      </c>
      <c r="J1486">
        <f t="shared" si="421"/>
        <v>2.1944444444452529</v>
      </c>
      <c r="K1486">
        <f>Data!$B$4*9.81*0.012</f>
        <v>166.57380000000003</v>
      </c>
      <c r="L1486" s="22">
        <f t="shared" si="422"/>
        <v>1.9459958083333333</v>
      </c>
      <c r="M1486" s="22">
        <f>SUM($L$4:L1486)</f>
        <v>95990.234392708429</v>
      </c>
      <c r="N1486" s="22">
        <f t="shared" si="423"/>
        <v>95.99023439270843</v>
      </c>
      <c r="O1486">
        <f>Data!$B$4*F1486</f>
        <v>687.84722222222217</v>
      </c>
      <c r="P1486" s="23">
        <f t="shared" si="424"/>
        <v>856.36701803055553</v>
      </c>
      <c r="Q1486" s="23">
        <f>SUM($P$4:P1486)/10000</f>
        <v>34.580987423715321</v>
      </c>
      <c r="R1486" s="21">
        <f t="shared" si="425"/>
        <v>1</v>
      </c>
      <c r="S1486">
        <f t="shared" si="426"/>
        <v>1879.2498451233002</v>
      </c>
      <c r="T1486">
        <f>SUM($S$4:S1486)</f>
        <v>5930911.5549939331</v>
      </c>
      <c r="U1486">
        <f t="shared" si="427"/>
        <v>1.6474754319427591</v>
      </c>
      <c r="V1486" s="21">
        <f t="shared" si="428"/>
        <v>0</v>
      </c>
      <c r="W1486">
        <f t="shared" si="429"/>
        <v>0</v>
      </c>
      <c r="Y1486">
        <f>SUM($W$4:W1486)</f>
        <v>-2046591.8424390745</v>
      </c>
      <c r="Z1486">
        <f t="shared" si="416"/>
        <v>0.56849773401085402</v>
      </c>
      <c r="AA1486">
        <f t="shared" si="430"/>
        <v>1.8792498451226081</v>
      </c>
      <c r="AB1486">
        <f t="shared" si="432"/>
        <v>0</v>
      </c>
      <c r="AC1486">
        <f t="shared" si="431"/>
        <v>1.2403086419753093</v>
      </c>
      <c r="AD1486">
        <f t="shared" si="415"/>
        <v>0</v>
      </c>
      <c r="AE1486">
        <f>SUM($AD$4:AD1486)/3600</f>
        <v>0.45479818720868337</v>
      </c>
    </row>
    <row r="1487" spans="1:31" x14ac:dyDescent="0.3">
      <c r="A1487" s="13" t="s">
        <v>26</v>
      </c>
      <c r="B1487" s="13">
        <v>1483</v>
      </c>
      <c r="C1487" s="13">
        <v>6</v>
      </c>
      <c r="D1487" s="3">
        <f t="shared" si="417"/>
        <v>2.5555555555555554</v>
      </c>
      <c r="E1487" s="14">
        <v>9.1999999999999993</v>
      </c>
      <c r="F1487" s="21">
        <f t="shared" si="418"/>
        <v>0.40277777777777768</v>
      </c>
      <c r="G1487" s="5">
        <f t="shared" si="419"/>
        <v>4.5999999999999996</v>
      </c>
      <c r="H1487" s="5">
        <f t="shared" si="420"/>
        <v>421260.46632485476</v>
      </c>
      <c r="I1487">
        <f>SUM($D$4:D1487)</f>
        <v>15016.583333333336</v>
      </c>
      <c r="J1487">
        <f t="shared" si="421"/>
        <v>2.5555555555547471</v>
      </c>
      <c r="K1487">
        <f>Data!$B$4*9.81*0.012</f>
        <v>166.57380000000003</v>
      </c>
      <c r="L1487" s="22">
        <f t="shared" si="422"/>
        <v>2.6391457333333324</v>
      </c>
      <c r="M1487" s="22">
        <f>SUM($L$4:L1487)</f>
        <v>95992.873538441767</v>
      </c>
      <c r="N1487" s="22">
        <f t="shared" si="423"/>
        <v>95.992873538441771</v>
      </c>
      <c r="O1487">
        <f>Data!$B$4*F1487</f>
        <v>569.93055555555543</v>
      </c>
      <c r="P1487" s="23">
        <f t="shared" si="424"/>
        <v>739.14350128888873</v>
      </c>
      <c r="Q1487" s="23">
        <f>SUM($P$4:P1487)/10000</f>
        <v>34.654901773844209</v>
      </c>
      <c r="R1487" s="21">
        <f t="shared" si="425"/>
        <v>1</v>
      </c>
      <c r="S1487">
        <f t="shared" si="426"/>
        <v>1888.9222810710069</v>
      </c>
      <c r="T1487">
        <f>SUM($S$4:S1487)</f>
        <v>5932800.4772750037</v>
      </c>
      <c r="U1487">
        <f t="shared" si="427"/>
        <v>1.64800013257639</v>
      </c>
      <c r="V1487" s="21">
        <f t="shared" si="428"/>
        <v>0</v>
      </c>
      <c r="W1487">
        <f t="shared" si="429"/>
        <v>0</v>
      </c>
      <c r="Y1487">
        <f>SUM($W$4:W1487)</f>
        <v>-2046591.8424390745</v>
      </c>
      <c r="Z1487">
        <f t="shared" si="416"/>
        <v>0.56849773401085402</v>
      </c>
      <c r="AA1487">
        <f t="shared" si="430"/>
        <v>1.8889222810716044</v>
      </c>
      <c r="AB1487">
        <f t="shared" si="432"/>
        <v>0</v>
      </c>
      <c r="AC1487">
        <f t="shared" si="431"/>
        <v>1.2135590277777764</v>
      </c>
      <c r="AD1487">
        <f t="shared" si="415"/>
        <v>0</v>
      </c>
      <c r="AE1487">
        <f>SUM($AD$4:AD1487)/3600</f>
        <v>0.45479818720868337</v>
      </c>
    </row>
    <row r="1488" spans="1:31" x14ac:dyDescent="0.3">
      <c r="A1488" s="13" t="s">
        <v>26</v>
      </c>
      <c r="B1488" s="13">
        <v>1484</v>
      </c>
      <c r="C1488" s="13">
        <v>7</v>
      </c>
      <c r="D1488" s="3">
        <f t="shared" si="417"/>
        <v>2.8888888888888888</v>
      </c>
      <c r="E1488" s="14">
        <v>10.4</v>
      </c>
      <c r="F1488" s="21">
        <f t="shared" si="418"/>
        <v>0.34722222222222221</v>
      </c>
      <c r="G1488" s="5">
        <f t="shared" si="419"/>
        <v>5.2</v>
      </c>
      <c r="H1488" s="5">
        <f t="shared" si="420"/>
        <v>324892.72749290121</v>
      </c>
      <c r="I1488">
        <f>SUM($D$4:D1488)</f>
        <v>15019.472222222224</v>
      </c>
      <c r="J1488">
        <f t="shared" si="421"/>
        <v>2.8888888888886868</v>
      </c>
      <c r="K1488">
        <f>Data!$B$4*9.81*0.012</f>
        <v>166.57380000000003</v>
      </c>
      <c r="L1488" s="22">
        <f t="shared" si="422"/>
        <v>3.3725189333333327</v>
      </c>
      <c r="M1488" s="22">
        <f>SUM($L$4:L1488)</f>
        <v>95996.246057375101</v>
      </c>
      <c r="N1488" s="22">
        <f t="shared" si="423"/>
        <v>95.996246057375103</v>
      </c>
      <c r="O1488">
        <f>Data!$B$4*F1488</f>
        <v>491.3194444444444</v>
      </c>
      <c r="P1488" s="23">
        <f t="shared" si="424"/>
        <v>661.26576337777783</v>
      </c>
      <c r="Q1488" s="23">
        <f>SUM($P$4:P1488)/10000</f>
        <v>34.721028350181989</v>
      </c>
      <c r="R1488" s="21">
        <f t="shared" si="425"/>
        <v>1</v>
      </c>
      <c r="S1488">
        <f t="shared" si="426"/>
        <v>1910.3233164245578</v>
      </c>
      <c r="T1488">
        <f>SUM($S$4:S1488)</f>
        <v>5934710.8005914278</v>
      </c>
      <c r="U1488">
        <f t="shared" si="427"/>
        <v>1.6485307779420633</v>
      </c>
      <c r="V1488" s="21">
        <f t="shared" si="428"/>
        <v>0</v>
      </c>
      <c r="W1488">
        <f t="shared" si="429"/>
        <v>0</v>
      </c>
      <c r="Y1488">
        <f>SUM($W$4:W1488)</f>
        <v>-2046591.8424390745</v>
      </c>
      <c r="Z1488">
        <f t="shared" si="416"/>
        <v>0.56849773401085402</v>
      </c>
      <c r="AA1488">
        <f t="shared" si="430"/>
        <v>1.9103233164246916</v>
      </c>
      <c r="AB1488">
        <f t="shared" si="432"/>
        <v>0</v>
      </c>
      <c r="AC1488">
        <f t="shared" si="431"/>
        <v>1.2839814814814823</v>
      </c>
      <c r="AD1488">
        <f t="shared" si="415"/>
        <v>0</v>
      </c>
      <c r="AE1488">
        <f>SUM($AD$4:AD1488)/3600</f>
        <v>0.45479818720868337</v>
      </c>
    </row>
    <row r="1489" spans="1:31" x14ac:dyDescent="0.3">
      <c r="A1489" s="13" t="s">
        <v>26</v>
      </c>
      <c r="B1489" s="13">
        <v>1485</v>
      </c>
      <c r="C1489" s="13">
        <v>8</v>
      </c>
      <c r="D1489" s="3">
        <f t="shared" si="417"/>
        <v>3.1944444444444442</v>
      </c>
      <c r="E1489" s="14">
        <v>11.5</v>
      </c>
      <c r="F1489" s="21">
        <f t="shared" si="418"/>
        <v>0.31944444444444453</v>
      </c>
      <c r="G1489" s="5">
        <f t="shared" si="419"/>
        <v>5.75</v>
      </c>
      <c r="H1489" s="5">
        <f t="shared" si="420"/>
        <v>281474.18082075153</v>
      </c>
      <c r="I1489">
        <f>SUM($D$4:D1489)</f>
        <v>15022.66666666667</v>
      </c>
      <c r="J1489">
        <f t="shared" si="421"/>
        <v>3.1944444444452529</v>
      </c>
      <c r="K1489">
        <f>Data!$B$4*9.81*0.012</f>
        <v>166.57380000000003</v>
      </c>
      <c r="L1489" s="22">
        <f t="shared" si="422"/>
        <v>4.1236652083333327</v>
      </c>
      <c r="M1489" s="22">
        <f>SUM($L$4:L1489)</f>
        <v>96000.369722583433</v>
      </c>
      <c r="N1489" s="22">
        <f t="shared" si="423"/>
        <v>96.000369722583429</v>
      </c>
      <c r="O1489">
        <f>Data!$B$4*F1489</f>
        <v>452.01388888888903</v>
      </c>
      <c r="P1489" s="23">
        <f t="shared" si="424"/>
        <v>622.7113540972224</v>
      </c>
      <c r="Q1489" s="23">
        <f>SUM($P$4:P1489)/10000</f>
        <v>34.783299485591712</v>
      </c>
      <c r="R1489" s="21">
        <f t="shared" si="425"/>
        <v>1</v>
      </c>
      <c r="S1489">
        <f t="shared" si="426"/>
        <v>1989.2168255888528</v>
      </c>
      <c r="T1489">
        <f>SUM($S$4:S1489)</f>
        <v>5936700.0174170164</v>
      </c>
      <c r="U1489">
        <f t="shared" si="427"/>
        <v>1.6490833381713934</v>
      </c>
      <c r="V1489" s="21">
        <f t="shared" si="428"/>
        <v>0</v>
      </c>
      <c r="W1489">
        <f t="shared" si="429"/>
        <v>0</v>
      </c>
      <c r="Y1489">
        <f>SUM($W$4:W1489)</f>
        <v>-2046591.8424390745</v>
      </c>
      <c r="Z1489">
        <f t="shared" si="416"/>
        <v>0.56849773401085402</v>
      </c>
      <c r="AA1489">
        <f t="shared" si="430"/>
        <v>1.9892168255883491</v>
      </c>
      <c r="AB1489">
        <f t="shared" si="432"/>
        <v>0</v>
      </c>
      <c r="AC1489">
        <f t="shared" si="431"/>
        <v>1.3150983796296294</v>
      </c>
      <c r="AD1489">
        <f t="shared" ref="AD1489:AD1552" si="433">W1489*0.8/1000*-1</f>
        <v>0</v>
      </c>
      <c r="AE1489">
        <f>SUM($AD$4:AD1489)/3600</f>
        <v>0.45479818720868337</v>
      </c>
    </row>
    <row r="1490" spans="1:31" x14ac:dyDescent="0.3">
      <c r="A1490" s="13" t="s">
        <v>26</v>
      </c>
      <c r="B1490" s="13">
        <v>1486</v>
      </c>
      <c r="C1490" s="13">
        <v>9</v>
      </c>
      <c r="D1490" s="3">
        <f t="shared" si="417"/>
        <v>3.5833333333333335</v>
      </c>
      <c r="E1490" s="14">
        <v>12.9</v>
      </c>
      <c r="F1490" s="21">
        <f t="shared" si="418"/>
        <v>0.34722222222222221</v>
      </c>
      <c r="G1490" s="5">
        <f t="shared" si="419"/>
        <v>6.45</v>
      </c>
      <c r="H1490" s="5">
        <f t="shared" si="420"/>
        <v>325785.10291354649</v>
      </c>
      <c r="I1490">
        <f>SUM($D$4:D1490)</f>
        <v>15026.250000000004</v>
      </c>
      <c r="J1490">
        <f t="shared" si="421"/>
        <v>3.5833333333339397</v>
      </c>
      <c r="K1490">
        <f>Data!$B$4*9.81*0.012</f>
        <v>166.57380000000003</v>
      </c>
      <c r="L1490" s="22">
        <f t="shared" si="422"/>
        <v>5.1888024750000001</v>
      </c>
      <c r="M1490" s="22">
        <f>SUM($L$4:L1490)</f>
        <v>96005.558525058426</v>
      </c>
      <c r="N1490" s="22">
        <f t="shared" si="423"/>
        <v>96.005558525058433</v>
      </c>
      <c r="O1490">
        <f>Data!$B$4*F1490</f>
        <v>491.3194444444444</v>
      </c>
      <c r="P1490" s="23">
        <f t="shared" si="424"/>
        <v>663.08204691944445</v>
      </c>
      <c r="Q1490" s="23">
        <f>SUM($P$4:P1490)/10000</f>
        <v>34.849607690283655</v>
      </c>
      <c r="R1490" s="21">
        <f t="shared" si="425"/>
        <v>1</v>
      </c>
      <c r="S1490">
        <f t="shared" si="426"/>
        <v>2376.0440014617448</v>
      </c>
      <c r="T1490">
        <f>SUM($S$4:S1490)</f>
        <v>5939076.0614184784</v>
      </c>
      <c r="U1490">
        <f t="shared" si="427"/>
        <v>1.6497433503940218</v>
      </c>
      <c r="V1490" s="21">
        <f t="shared" si="428"/>
        <v>0</v>
      </c>
      <c r="W1490">
        <f t="shared" si="429"/>
        <v>0</v>
      </c>
      <c r="Y1490">
        <f>SUM($W$4:W1490)</f>
        <v>-2046591.8424390745</v>
      </c>
      <c r="Z1490">
        <f t="shared" si="416"/>
        <v>0.56849773401085402</v>
      </c>
      <c r="AA1490">
        <f t="shared" si="430"/>
        <v>2.3760440014613429</v>
      </c>
      <c r="AB1490">
        <f t="shared" si="432"/>
        <v>0</v>
      </c>
      <c r="AC1490">
        <f t="shared" si="431"/>
        <v>1.8648302469135813</v>
      </c>
      <c r="AD1490">
        <f t="shared" si="433"/>
        <v>0</v>
      </c>
      <c r="AE1490">
        <f>SUM($AD$4:AD1490)/3600</f>
        <v>0.45479818720868337</v>
      </c>
    </row>
    <row r="1491" spans="1:31" x14ac:dyDescent="0.3">
      <c r="A1491" s="13" t="s">
        <v>26</v>
      </c>
      <c r="B1491" s="13">
        <v>1487</v>
      </c>
      <c r="C1491" s="13">
        <v>10</v>
      </c>
      <c r="D1491" s="3">
        <f t="shared" si="417"/>
        <v>4.083333333333333</v>
      </c>
      <c r="E1491" s="14">
        <v>14.7</v>
      </c>
      <c r="F1491" s="21">
        <f t="shared" si="418"/>
        <v>0.44444444444444431</v>
      </c>
      <c r="G1491" s="5">
        <f t="shared" si="419"/>
        <v>7.35</v>
      </c>
      <c r="H1491" s="5">
        <f t="shared" si="420"/>
        <v>504495.0158030676</v>
      </c>
      <c r="I1491">
        <f>SUM($D$4:D1491)</f>
        <v>15030.333333333338</v>
      </c>
      <c r="J1491">
        <f t="shared" si="421"/>
        <v>4.0833333333339397</v>
      </c>
      <c r="K1491">
        <f>Data!$B$4*9.81*0.012</f>
        <v>166.57380000000003</v>
      </c>
      <c r="L1491" s="22">
        <f t="shared" si="422"/>
        <v>6.7378662749999974</v>
      </c>
      <c r="M1491" s="22">
        <f>SUM($L$4:L1491)</f>
        <v>96012.296391333424</v>
      </c>
      <c r="N1491" s="22">
        <f t="shared" si="423"/>
        <v>96.012296391333422</v>
      </c>
      <c r="O1491">
        <f>Data!$B$4*F1491</f>
        <v>628.88888888888869</v>
      </c>
      <c r="P1491" s="23">
        <f t="shared" si="424"/>
        <v>802.20055516388868</v>
      </c>
      <c r="Q1491" s="23">
        <f>SUM($P$4:P1491)/10000</f>
        <v>34.929827745800047</v>
      </c>
      <c r="R1491" s="21">
        <f t="shared" si="425"/>
        <v>1</v>
      </c>
      <c r="S1491">
        <f t="shared" si="426"/>
        <v>3275.6522669196984</v>
      </c>
      <c r="T1491">
        <f>SUM($S$4:S1491)</f>
        <v>5942351.713685398</v>
      </c>
      <c r="U1491">
        <f t="shared" si="427"/>
        <v>1.6506532538014995</v>
      </c>
      <c r="V1491" s="21">
        <f t="shared" si="428"/>
        <v>0</v>
      </c>
      <c r="W1491">
        <f t="shared" si="429"/>
        <v>0</v>
      </c>
      <c r="Y1491">
        <f>SUM($W$4:W1491)</f>
        <v>-2046591.8424390745</v>
      </c>
      <c r="Z1491">
        <f t="shared" si="416"/>
        <v>0.56849773401085402</v>
      </c>
      <c r="AA1491">
        <f t="shared" si="430"/>
        <v>3.2756522669192116</v>
      </c>
      <c r="AB1491">
        <f t="shared" si="432"/>
        <v>0</v>
      </c>
      <c r="AC1491">
        <f t="shared" si="431"/>
        <v>2.7120833333333296</v>
      </c>
      <c r="AD1491">
        <f t="shared" si="433"/>
        <v>0</v>
      </c>
      <c r="AE1491">
        <f>SUM($AD$4:AD1491)/3600</f>
        <v>0.45479818720868337</v>
      </c>
    </row>
    <row r="1492" spans="1:31" x14ac:dyDescent="0.3">
      <c r="A1492" s="13" t="s">
        <v>26</v>
      </c>
      <c r="B1492" s="13">
        <v>1488</v>
      </c>
      <c r="C1492" s="13">
        <v>11</v>
      </c>
      <c r="D1492" s="3">
        <f t="shared" si="417"/>
        <v>4.7222222222222223</v>
      </c>
      <c r="E1492" s="14">
        <v>17</v>
      </c>
      <c r="F1492" s="21">
        <f t="shared" si="418"/>
        <v>0.56944444444444442</v>
      </c>
      <c r="G1492" s="5">
        <f t="shared" si="419"/>
        <v>8.5</v>
      </c>
      <c r="H1492" s="5">
        <f t="shared" si="420"/>
        <v>790735.54608520435</v>
      </c>
      <c r="I1492">
        <f>SUM($D$4:D1492)</f>
        <v>15035.05555555556</v>
      </c>
      <c r="J1492">
        <f t="shared" si="421"/>
        <v>4.7222222222226264</v>
      </c>
      <c r="K1492">
        <f>Data!$B$4*9.81*0.012</f>
        <v>166.57380000000003</v>
      </c>
      <c r="L1492" s="22">
        <f t="shared" si="422"/>
        <v>9.0112608333333331</v>
      </c>
      <c r="M1492" s="22">
        <f>SUM($L$4:L1492)</f>
        <v>96021.307652166754</v>
      </c>
      <c r="N1492" s="22">
        <f t="shared" si="423"/>
        <v>96.021307652166755</v>
      </c>
      <c r="O1492">
        <f>Data!$B$4*F1492</f>
        <v>805.7638888888888</v>
      </c>
      <c r="P1492" s="23">
        <f t="shared" si="424"/>
        <v>981.34894972222219</v>
      </c>
      <c r="Q1492" s="23">
        <f>SUM($P$4:P1492)/10000</f>
        <v>35.027962640772273</v>
      </c>
      <c r="R1492" s="21">
        <f t="shared" si="425"/>
        <v>1</v>
      </c>
      <c r="S1492">
        <f t="shared" si="426"/>
        <v>4634.1478181331122</v>
      </c>
      <c r="T1492">
        <f>SUM($S$4:S1492)</f>
        <v>5946985.8615035312</v>
      </c>
      <c r="U1492">
        <f t="shared" si="427"/>
        <v>1.6519405170843142</v>
      </c>
      <c r="V1492" s="21">
        <f t="shared" si="428"/>
        <v>0</v>
      </c>
      <c r="W1492">
        <f t="shared" si="429"/>
        <v>0</v>
      </c>
      <c r="Y1492">
        <f>SUM($W$4:W1492)</f>
        <v>-2046591.8424390745</v>
      </c>
      <c r="Z1492">
        <f t="shared" si="416"/>
        <v>0.56849773401085402</v>
      </c>
      <c r="AA1492">
        <f t="shared" si="430"/>
        <v>4.6341478181327158</v>
      </c>
      <c r="AB1492">
        <f t="shared" si="432"/>
        <v>0</v>
      </c>
      <c r="AC1492">
        <f t="shared" si="431"/>
        <v>3.9802334104938302</v>
      </c>
      <c r="AD1492">
        <f t="shared" si="433"/>
        <v>0</v>
      </c>
      <c r="AE1492">
        <f>SUM($AD$4:AD1492)/3600</f>
        <v>0.45479818720868337</v>
      </c>
    </row>
    <row r="1493" spans="1:31" x14ac:dyDescent="0.3">
      <c r="A1493" s="13" t="s">
        <v>26</v>
      </c>
      <c r="B1493" s="13">
        <v>1489</v>
      </c>
      <c r="C1493" s="13">
        <v>12</v>
      </c>
      <c r="D1493" s="3">
        <f t="shared" si="417"/>
        <v>5.5</v>
      </c>
      <c r="E1493" s="14">
        <v>19.8</v>
      </c>
      <c r="F1493" s="21">
        <f t="shared" si="418"/>
        <v>0.70833333333333348</v>
      </c>
      <c r="G1493" s="5">
        <f t="shared" si="419"/>
        <v>9.9</v>
      </c>
      <c r="H1493" s="5">
        <f t="shared" si="420"/>
        <v>1183796.2642346323</v>
      </c>
      <c r="I1493">
        <f>SUM($D$4:D1493)</f>
        <v>15040.55555555556</v>
      </c>
      <c r="J1493">
        <f t="shared" si="421"/>
        <v>5.5</v>
      </c>
      <c r="K1493">
        <f>Data!$B$4*9.81*0.012</f>
        <v>166.57380000000003</v>
      </c>
      <c r="L1493" s="22">
        <f t="shared" si="422"/>
        <v>12.224133899999998</v>
      </c>
      <c r="M1493" s="22">
        <f>SUM($L$4:L1493)</f>
        <v>96033.531786066756</v>
      </c>
      <c r="N1493" s="22">
        <f t="shared" si="423"/>
        <v>96.03353178606676</v>
      </c>
      <c r="O1493">
        <f>Data!$B$4*F1493</f>
        <v>1002.2916666666669</v>
      </c>
      <c r="P1493" s="23">
        <f t="shared" si="424"/>
        <v>1181.0896005666668</v>
      </c>
      <c r="Q1493" s="23">
        <f>SUM($P$4:P1493)/10000</f>
        <v>35.14607160082894</v>
      </c>
      <c r="R1493" s="21">
        <f t="shared" si="425"/>
        <v>1</v>
      </c>
      <c r="S1493">
        <f t="shared" si="426"/>
        <v>6495.9928031166673</v>
      </c>
      <c r="T1493">
        <f>SUM($S$4:S1493)</f>
        <v>5953481.8543066476</v>
      </c>
      <c r="U1493">
        <f t="shared" si="427"/>
        <v>1.6537449595296243</v>
      </c>
      <c r="V1493" s="21">
        <f t="shared" si="428"/>
        <v>0</v>
      </c>
      <c r="W1493">
        <f t="shared" si="429"/>
        <v>0</v>
      </c>
      <c r="Y1493">
        <f>SUM($W$4:W1493)</f>
        <v>-2046591.8424390745</v>
      </c>
      <c r="Z1493">
        <f t="shared" si="416"/>
        <v>0.56849773401085402</v>
      </c>
      <c r="AA1493">
        <f t="shared" si="430"/>
        <v>6.4959928031166676</v>
      </c>
      <c r="AB1493">
        <f t="shared" si="432"/>
        <v>0</v>
      </c>
      <c r="AC1493">
        <f t="shared" si="431"/>
        <v>5.6250617283950612</v>
      </c>
      <c r="AD1493">
        <f t="shared" si="433"/>
        <v>0</v>
      </c>
      <c r="AE1493">
        <f>SUM($AD$4:AD1493)/3600</f>
        <v>0.45479818720868337</v>
      </c>
    </row>
    <row r="1494" spans="1:31" x14ac:dyDescent="0.3">
      <c r="A1494" s="13" t="s">
        <v>26</v>
      </c>
      <c r="B1494" s="13">
        <v>1490</v>
      </c>
      <c r="C1494" s="13">
        <v>13</v>
      </c>
      <c r="D1494" s="3">
        <f t="shared" si="417"/>
        <v>6.416666666666667</v>
      </c>
      <c r="E1494" s="14">
        <v>23.1</v>
      </c>
      <c r="F1494" s="21">
        <f t="shared" si="418"/>
        <v>0.84722222222222243</v>
      </c>
      <c r="G1494" s="5">
        <f t="shared" si="419"/>
        <v>11.55</v>
      </c>
      <c r="H1494" s="5">
        <f t="shared" si="420"/>
        <v>1656806.4135622487</v>
      </c>
      <c r="I1494">
        <f>SUM($D$4:D1494)</f>
        <v>15046.972222222226</v>
      </c>
      <c r="J1494">
        <f t="shared" si="421"/>
        <v>6.4166666666660603</v>
      </c>
      <c r="K1494">
        <f>Data!$B$4*9.81*0.012</f>
        <v>166.57380000000003</v>
      </c>
      <c r="L1494" s="22">
        <f t="shared" si="422"/>
        <v>16.638404474999998</v>
      </c>
      <c r="M1494" s="22">
        <f>SUM($L$4:L1494)</f>
        <v>96050.170190541758</v>
      </c>
      <c r="N1494" s="22">
        <f t="shared" si="423"/>
        <v>96.050170190541763</v>
      </c>
      <c r="O1494">
        <f>Data!$B$4*F1494</f>
        <v>1198.8194444444448</v>
      </c>
      <c r="P1494" s="23">
        <f t="shared" si="424"/>
        <v>1382.0316489194447</v>
      </c>
      <c r="Q1494" s="23">
        <f>SUM($P$4:P1494)/10000</f>
        <v>35.28427476572088</v>
      </c>
      <c r="R1494" s="21">
        <f t="shared" si="425"/>
        <v>1</v>
      </c>
      <c r="S1494">
        <f t="shared" si="426"/>
        <v>8868.0364138989316</v>
      </c>
      <c r="T1494">
        <f>SUM($S$4:S1494)</f>
        <v>5962349.8907205462</v>
      </c>
      <c r="U1494">
        <f t="shared" si="427"/>
        <v>1.6562083029779295</v>
      </c>
      <c r="V1494" s="21">
        <f t="shared" si="428"/>
        <v>0</v>
      </c>
      <c r="W1494">
        <f t="shared" si="429"/>
        <v>0</v>
      </c>
      <c r="Y1494">
        <f>SUM($W$4:W1494)</f>
        <v>-2046591.8424390745</v>
      </c>
      <c r="Z1494">
        <f t="shared" si="416"/>
        <v>0.56849773401085402</v>
      </c>
      <c r="AA1494">
        <f t="shared" si="430"/>
        <v>8.8680364138997696</v>
      </c>
      <c r="AB1494">
        <f t="shared" si="432"/>
        <v>0</v>
      </c>
      <c r="AC1494">
        <f t="shared" si="431"/>
        <v>7.7284548611111132</v>
      </c>
      <c r="AD1494">
        <f t="shared" si="433"/>
        <v>0</v>
      </c>
      <c r="AE1494">
        <f>SUM($AD$4:AD1494)/3600</f>
        <v>0.45479818720868337</v>
      </c>
    </row>
    <row r="1495" spans="1:31" x14ac:dyDescent="0.3">
      <c r="A1495" s="13" t="s">
        <v>26</v>
      </c>
      <c r="B1495" s="13">
        <v>1491</v>
      </c>
      <c r="C1495" s="13">
        <v>14</v>
      </c>
      <c r="D1495" s="3">
        <f t="shared" si="417"/>
        <v>7.4166666666666661</v>
      </c>
      <c r="E1495" s="14">
        <v>26.7</v>
      </c>
      <c r="F1495" s="21">
        <f t="shared" si="418"/>
        <v>0.95833333333333315</v>
      </c>
      <c r="G1495" s="5">
        <f t="shared" si="419"/>
        <v>13.35</v>
      </c>
      <c r="H1495" s="5">
        <f t="shared" si="420"/>
        <v>2094872.793095689</v>
      </c>
      <c r="I1495">
        <f>SUM($D$4:D1495)</f>
        <v>15054.388888888892</v>
      </c>
      <c r="J1495">
        <f t="shared" si="421"/>
        <v>7.4166666666660603</v>
      </c>
      <c r="K1495">
        <f>Data!$B$4*9.81*0.012</f>
        <v>166.57380000000003</v>
      </c>
      <c r="L1495" s="22">
        <f t="shared" si="422"/>
        <v>22.228504274999995</v>
      </c>
      <c r="M1495" s="22">
        <f>SUM($L$4:L1495)</f>
        <v>96072.398694816759</v>
      </c>
      <c r="N1495" s="22">
        <f t="shared" si="423"/>
        <v>96.072398694816755</v>
      </c>
      <c r="O1495">
        <f>Data!$B$4*F1495</f>
        <v>1356.0416666666665</v>
      </c>
      <c r="P1495" s="23">
        <f t="shared" si="424"/>
        <v>1544.8439709416666</v>
      </c>
      <c r="Q1495" s="23">
        <f>SUM($P$4:P1495)/10000</f>
        <v>35.438759162815046</v>
      </c>
      <c r="R1495" s="21">
        <f t="shared" si="425"/>
        <v>1</v>
      </c>
      <c r="S1495">
        <f t="shared" si="426"/>
        <v>11457.592784483091</v>
      </c>
      <c r="T1495">
        <f>SUM($S$4:S1495)</f>
        <v>5973807.4835050292</v>
      </c>
      <c r="U1495">
        <f t="shared" si="427"/>
        <v>1.6593909676402858</v>
      </c>
      <c r="V1495" s="21">
        <f t="shared" si="428"/>
        <v>0</v>
      </c>
      <c r="W1495">
        <f t="shared" si="429"/>
        <v>0</v>
      </c>
      <c r="Y1495">
        <f>SUM($W$4:W1495)</f>
        <v>-2046591.8424390745</v>
      </c>
      <c r="Z1495">
        <f t="shared" si="416"/>
        <v>0.56849773401085402</v>
      </c>
      <c r="AA1495">
        <f t="shared" si="430"/>
        <v>11.457592784484026</v>
      </c>
      <c r="AB1495">
        <f t="shared" si="432"/>
        <v>0</v>
      </c>
      <c r="AC1495">
        <f t="shared" si="431"/>
        <v>9.7870833333333245</v>
      </c>
      <c r="AD1495">
        <f t="shared" si="433"/>
        <v>0</v>
      </c>
      <c r="AE1495">
        <f>SUM($AD$4:AD1495)/3600</f>
        <v>0.45479818720868337</v>
      </c>
    </row>
    <row r="1496" spans="1:31" x14ac:dyDescent="0.3">
      <c r="A1496" s="13" t="s">
        <v>26</v>
      </c>
      <c r="B1496" s="13">
        <v>1492</v>
      </c>
      <c r="C1496" s="13">
        <v>15</v>
      </c>
      <c r="D1496" s="3">
        <f t="shared" si="417"/>
        <v>8.4722222222222214</v>
      </c>
      <c r="E1496" s="14">
        <v>30.5</v>
      </c>
      <c r="F1496" s="21">
        <f t="shared" si="418"/>
        <v>1.0277777777777775</v>
      </c>
      <c r="G1496" s="5">
        <f t="shared" si="419"/>
        <v>15.25</v>
      </c>
      <c r="H1496" s="5">
        <f t="shared" si="420"/>
        <v>2399437.3952880101</v>
      </c>
      <c r="I1496">
        <f>SUM($D$4:D1496)</f>
        <v>15062.861111111115</v>
      </c>
      <c r="J1496">
        <f t="shared" si="421"/>
        <v>8.4722222222226264</v>
      </c>
      <c r="K1496">
        <f>Data!$B$4*9.81*0.012</f>
        <v>166.57380000000003</v>
      </c>
      <c r="L1496" s="22">
        <f t="shared" si="422"/>
        <v>29.005970208333324</v>
      </c>
      <c r="M1496" s="22">
        <f>SUM($L$4:L1496)</f>
        <v>96101.404665025097</v>
      </c>
      <c r="N1496" s="22">
        <f t="shared" si="423"/>
        <v>96.1014046650251</v>
      </c>
      <c r="O1496">
        <f>Data!$B$4*F1496</f>
        <v>1454.3055555555552</v>
      </c>
      <c r="P1496" s="23">
        <f t="shared" si="424"/>
        <v>1649.8853257638884</v>
      </c>
      <c r="Q1496" s="23">
        <f>SUM($P$4:P1496)/10000</f>
        <v>35.603747695391441</v>
      </c>
      <c r="R1496" s="21">
        <f t="shared" si="425"/>
        <v>1</v>
      </c>
      <c r="S1496">
        <f t="shared" si="426"/>
        <v>13978.195121055833</v>
      </c>
      <c r="T1496">
        <f>SUM($S$4:S1496)</f>
        <v>5987785.6786260847</v>
      </c>
      <c r="U1496">
        <f t="shared" si="427"/>
        <v>1.6632737996183569</v>
      </c>
      <c r="V1496" s="21">
        <f t="shared" si="428"/>
        <v>0</v>
      </c>
      <c r="W1496">
        <f t="shared" si="429"/>
        <v>0</v>
      </c>
      <c r="Y1496">
        <f>SUM($W$4:W1496)</f>
        <v>-2046591.8424390745</v>
      </c>
      <c r="Z1496">
        <f t="shared" si="416"/>
        <v>0.56849773401085402</v>
      </c>
      <c r="AA1496">
        <f t="shared" si="430"/>
        <v>13.978195121055165</v>
      </c>
      <c r="AB1496">
        <f t="shared" si="432"/>
        <v>0</v>
      </c>
      <c r="AC1496">
        <f t="shared" si="431"/>
        <v>11.865910493827158</v>
      </c>
      <c r="AD1496">
        <f t="shared" si="433"/>
        <v>0</v>
      </c>
      <c r="AE1496">
        <f>SUM($AD$4:AD1496)/3600</f>
        <v>0.45479818720868337</v>
      </c>
    </row>
    <row r="1497" spans="1:31" x14ac:dyDescent="0.3">
      <c r="A1497" s="13" t="s">
        <v>26</v>
      </c>
      <c r="B1497" s="13">
        <v>1493</v>
      </c>
      <c r="C1497" s="13">
        <v>16</v>
      </c>
      <c r="D1497" s="3">
        <f t="shared" si="417"/>
        <v>9.4722222222222232</v>
      </c>
      <c r="E1497" s="14">
        <v>34.1</v>
      </c>
      <c r="F1497" s="21">
        <f t="shared" si="418"/>
        <v>1.0277777777777781</v>
      </c>
      <c r="G1497" s="5">
        <f t="shared" si="419"/>
        <v>17.05</v>
      </c>
      <c r="H1497" s="5">
        <f t="shared" si="420"/>
        <v>2409983.1678264295</v>
      </c>
      <c r="I1497">
        <f>SUM($D$4:D1497)</f>
        <v>15072.333333333338</v>
      </c>
      <c r="J1497">
        <f t="shared" si="421"/>
        <v>9.4722222222226264</v>
      </c>
      <c r="K1497">
        <f>Data!$B$4*9.81*0.012</f>
        <v>166.57380000000003</v>
      </c>
      <c r="L1497" s="22">
        <f t="shared" si="422"/>
        <v>36.257384808333335</v>
      </c>
      <c r="M1497" s="22">
        <f>SUM($L$4:L1497)</f>
        <v>96137.662049833423</v>
      </c>
      <c r="N1497" s="22">
        <f t="shared" si="423"/>
        <v>96.137662049833423</v>
      </c>
      <c r="O1497">
        <f>Data!$B$4*F1497</f>
        <v>1454.3055555555561</v>
      </c>
      <c r="P1497" s="23">
        <f t="shared" si="424"/>
        <v>1657.1367403638894</v>
      </c>
      <c r="Q1497" s="23">
        <f>SUM($P$4:P1497)/10000</f>
        <v>35.76946136942783</v>
      </c>
      <c r="R1497" s="21">
        <f t="shared" si="425"/>
        <v>1</v>
      </c>
      <c r="S1497">
        <f t="shared" si="426"/>
        <v>15696.7674573364</v>
      </c>
      <c r="T1497">
        <f>SUM($S$4:S1497)</f>
        <v>6003482.4460834209</v>
      </c>
      <c r="U1497">
        <f t="shared" si="427"/>
        <v>1.6676340128009501</v>
      </c>
      <c r="V1497" s="21">
        <f t="shared" si="428"/>
        <v>0</v>
      </c>
      <c r="W1497">
        <f t="shared" si="429"/>
        <v>0</v>
      </c>
      <c r="Y1497">
        <f>SUM($W$4:W1497)</f>
        <v>-2046591.8424390745</v>
      </c>
      <c r="Z1497">
        <f t="shared" si="416"/>
        <v>0.56849773401085402</v>
      </c>
      <c r="AA1497">
        <f t="shared" si="430"/>
        <v>15.696767457335733</v>
      </c>
      <c r="AB1497">
        <f t="shared" si="432"/>
        <v>0</v>
      </c>
      <c r="AC1497">
        <f t="shared" si="431"/>
        <v>12.695694444444463</v>
      </c>
      <c r="AD1497">
        <f t="shared" si="433"/>
        <v>0</v>
      </c>
      <c r="AE1497">
        <f>SUM($AD$4:AD1497)/3600</f>
        <v>0.45479818720868337</v>
      </c>
    </row>
    <row r="1498" spans="1:31" x14ac:dyDescent="0.3">
      <c r="A1498" s="13" t="s">
        <v>26</v>
      </c>
      <c r="B1498" s="13">
        <v>1494</v>
      </c>
      <c r="C1498" s="13">
        <v>17</v>
      </c>
      <c r="D1498" s="3">
        <f t="shared" si="417"/>
        <v>10.416666666666666</v>
      </c>
      <c r="E1498" s="14">
        <v>37.5</v>
      </c>
      <c r="F1498" s="21">
        <f t="shared" si="418"/>
        <v>0.97222222222222221</v>
      </c>
      <c r="G1498" s="5">
        <f t="shared" si="419"/>
        <v>18.75</v>
      </c>
      <c r="H1498" s="5">
        <f t="shared" si="420"/>
        <v>2182011.3702109857</v>
      </c>
      <c r="I1498">
        <f>SUM($D$4:D1498)</f>
        <v>15082.750000000004</v>
      </c>
      <c r="J1498">
        <f t="shared" si="421"/>
        <v>10.41666666666606</v>
      </c>
      <c r="K1498">
        <f>Data!$B$4*9.81*0.012</f>
        <v>166.57380000000003</v>
      </c>
      <c r="L1498" s="22">
        <f t="shared" si="422"/>
        <v>43.848046874999987</v>
      </c>
      <c r="M1498" s="22">
        <f>SUM($L$4:L1498)</f>
        <v>96181.510096708429</v>
      </c>
      <c r="N1498" s="22">
        <f t="shared" si="423"/>
        <v>96.181510096708422</v>
      </c>
      <c r="O1498">
        <f>Data!$B$4*F1498</f>
        <v>1375.6944444444443</v>
      </c>
      <c r="P1498" s="23">
        <f t="shared" si="424"/>
        <v>1586.1162913194444</v>
      </c>
      <c r="Q1498" s="23">
        <f>SUM($P$4:P1498)/10000</f>
        <v>35.92807299855977</v>
      </c>
      <c r="R1498" s="21">
        <f t="shared" si="425"/>
        <v>1</v>
      </c>
      <c r="S1498">
        <f t="shared" si="426"/>
        <v>16522.044701243249</v>
      </c>
      <c r="T1498">
        <f>SUM($S$4:S1498)</f>
        <v>6020004.4907846637</v>
      </c>
      <c r="U1498">
        <f t="shared" si="427"/>
        <v>1.6722234696624065</v>
      </c>
      <c r="V1498" s="21">
        <f t="shared" si="428"/>
        <v>0</v>
      </c>
      <c r="W1498">
        <f t="shared" si="429"/>
        <v>0</v>
      </c>
      <c r="Y1498">
        <f>SUM($W$4:W1498)</f>
        <v>-2046591.8424390745</v>
      </c>
      <c r="Z1498">
        <f t="shared" si="416"/>
        <v>0.56849773401085402</v>
      </c>
      <c r="AA1498">
        <f t="shared" si="430"/>
        <v>16.522044701244212</v>
      </c>
      <c r="AB1498">
        <f t="shared" si="432"/>
        <v>0</v>
      </c>
      <c r="AC1498">
        <f t="shared" si="431"/>
        <v>13.289645061728374</v>
      </c>
      <c r="AD1498">
        <f t="shared" si="433"/>
        <v>0</v>
      </c>
      <c r="AE1498">
        <f>SUM($AD$4:AD1498)/3600</f>
        <v>0.45479818720868337</v>
      </c>
    </row>
    <row r="1499" spans="1:31" x14ac:dyDescent="0.3">
      <c r="A1499" s="13" t="s">
        <v>26</v>
      </c>
      <c r="B1499" s="13">
        <v>1495</v>
      </c>
      <c r="C1499" s="13">
        <v>18</v>
      </c>
      <c r="D1499" s="3">
        <f t="shared" si="417"/>
        <v>11.277777777777779</v>
      </c>
      <c r="E1499" s="14">
        <v>40.6</v>
      </c>
      <c r="F1499" s="21">
        <f t="shared" si="418"/>
        <v>0.90277777777777779</v>
      </c>
      <c r="G1499" s="5">
        <f t="shared" si="419"/>
        <v>20.3</v>
      </c>
      <c r="H1499" s="5">
        <f t="shared" si="420"/>
        <v>1910271.68898789</v>
      </c>
      <c r="I1499">
        <f>SUM($D$4:D1499)</f>
        <v>15094.027777777781</v>
      </c>
      <c r="J1499">
        <f t="shared" si="421"/>
        <v>11.277777777777374</v>
      </c>
      <c r="K1499">
        <f>Data!$B$4*9.81*0.012</f>
        <v>166.57380000000003</v>
      </c>
      <c r="L1499" s="22">
        <f t="shared" si="422"/>
        <v>51.397238433333335</v>
      </c>
      <c r="M1499" s="22">
        <f>SUM($L$4:L1499)</f>
        <v>96232.907335141761</v>
      </c>
      <c r="N1499" s="22">
        <f t="shared" si="423"/>
        <v>96.232907335141761</v>
      </c>
      <c r="O1499">
        <f>Data!$B$4*F1499</f>
        <v>1277.4305555555557</v>
      </c>
      <c r="P1499" s="23">
        <f t="shared" si="424"/>
        <v>1495.4015939888891</v>
      </c>
      <c r="Q1499" s="23">
        <f>SUM($P$4:P1499)/10000</f>
        <v>36.077613157958659</v>
      </c>
      <c r="R1499" s="21">
        <f t="shared" si="425"/>
        <v>1</v>
      </c>
      <c r="S1499">
        <f t="shared" si="426"/>
        <v>16864.806865540755</v>
      </c>
      <c r="T1499">
        <f>SUM($S$4:S1499)</f>
        <v>6036869.297650204</v>
      </c>
      <c r="U1499">
        <f t="shared" si="427"/>
        <v>1.6769081382361677</v>
      </c>
      <c r="V1499" s="21">
        <f t="shared" si="428"/>
        <v>0</v>
      </c>
      <c r="W1499">
        <f t="shared" si="429"/>
        <v>0</v>
      </c>
      <c r="Y1499">
        <f>SUM($W$4:W1499)</f>
        <v>-2046591.8424390745</v>
      </c>
      <c r="Z1499">
        <f t="shared" si="416"/>
        <v>0.56849773401085402</v>
      </c>
      <c r="AA1499">
        <f t="shared" si="430"/>
        <v>16.864806865541361</v>
      </c>
      <c r="AB1499">
        <f t="shared" si="432"/>
        <v>0</v>
      </c>
      <c r="AC1499">
        <f t="shared" si="431"/>
        <v>13.21703896604941</v>
      </c>
      <c r="AD1499">
        <f t="shared" si="433"/>
        <v>0</v>
      </c>
      <c r="AE1499">
        <f>SUM($AD$4:AD1499)/3600</f>
        <v>0.45479818720868337</v>
      </c>
    </row>
    <row r="1500" spans="1:31" x14ac:dyDescent="0.3">
      <c r="A1500" s="13" t="s">
        <v>26</v>
      </c>
      <c r="B1500" s="13">
        <v>1496</v>
      </c>
      <c r="C1500" s="13">
        <v>19</v>
      </c>
      <c r="D1500" s="3">
        <f t="shared" si="417"/>
        <v>12.027777777777777</v>
      </c>
      <c r="E1500" s="14">
        <v>43.3</v>
      </c>
      <c r="F1500" s="21">
        <f t="shared" si="418"/>
        <v>0.80555555555555514</v>
      </c>
      <c r="G1500" s="5">
        <f t="shared" si="419"/>
        <v>21.65</v>
      </c>
      <c r="H1500" s="5">
        <f t="shared" si="420"/>
        <v>1555791.351014649</v>
      </c>
      <c r="I1500">
        <f>SUM($D$4:D1500)</f>
        <v>15106.055555555558</v>
      </c>
      <c r="J1500">
        <f t="shared" si="421"/>
        <v>12.027777777777374</v>
      </c>
      <c r="K1500">
        <f>Data!$B$4*9.81*0.012</f>
        <v>166.57380000000003</v>
      </c>
      <c r="L1500" s="22">
        <f t="shared" si="422"/>
        <v>58.460632608333313</v>
      </c>
      <c r="M1500" s="22">
        <f>SUM($L$4:L1500)</f>
        <v>96291.367967750091</v>
      </c>
      <c r="N1500" s="22">
        <f t="shared" si="423"/>
        <v>96.291367967750091</v>
      </c>
      <c r="O1500">
        <f>Data!$B$4*F1500</f>
        <v>1139.8611111111106</v>
      </c>
      <c r="P1500" s="23">
        <f t="shared" si="424"/>
        <v>1364.895543719444</v>
      </c>
      <c r="Q1500" s="23">
        <f>SUM($P$4:P1500)/10000</f>
        <v>36.214102712330607</v>
      </c>
      <c r="R1500" s="21">
        <f t="shared" si="425"/>
        <v>1</v>
      </c>
      <c r="S1500">
        <f t="shared" si="426"/>
        <v>16416.660289736094</v>
      </c>
      <c r="T1500">
        <f>SUM($S$4:S1500)</f>
        <v>6053285.9579399405</v>
      </c>
      <c r="U1500">
        <f t="shared" si="427"/>
        <v>1.6814683216499835</v>
      </c>
      <c r="V1500" s="21">
        <f t="shared" si="428"/>
        <v>0</v>
      </c>
      <c r="W1500">
        <f t="shared" si="429"/>
        <v>0</v>
      </c>
      <c r="Y1500">
        <f>SUM($W$4:W1500)</f>
        <v>-2046591.8424390745</v>
      </c>
      <c r="Z1500">
        <f t="shared" si="416"/>
        <v>0.56849773401085402</v>
      </c>
      <c r="AA1500">
        <f t="shared" si="430"/>
        <v>16.416660289736647</v>
      </c>
      <c r="AB1500">
        <f t="shared" si="432"/>
        <v>0</v>
      </c>
      <c r="AC1500">
        <f t="shared" si="431"/>
        <v>12.36651041666663</v>
      </c>
      <c r="AD1500">
        <f t="shared" si="433"/>
        <v>0</v>
      </c>
      <c r="AE1500">
        <f>SUM($AD$4:AD1500)/3600</f>
        <v>0.45479818720868337</v>
      </c>
    </row>
    <row r="1501" spans="1:31" x14ac:dyDescent="0.3">
      <c r="A1501" s="13" t="s">
        <v>26</v>
      </c>
      <c r="B1501" s="13">
        <v>1497</v>
      </c>
      <c r="C1501" s="13">
        <v>20</v>
      </c>
      <c r="D1501" s="3">
        <f t="shared" si="417"/>
        <v>12.694444444444445</v>
      </c>
      <c r="E1501" s="14">
        <v>45.7</v>
      </c>
      <c r="F1501" s="21">
        <f t="shared" si="418"/>
        <v>0.70833333333333348</v>
      </c>
      <c r="G1501" s="5">
        <f t="shared" si="419"/>
        <v>22.85</v>
      </c>
      <c r="H1501" s="5">
        <f t="shared" si="420"/>
        <v>1236814.2106037557</v>
      </c>
      <c r="I1501">
        <f>SUM($D$4:D1501)</f>
        <v>15118.750000000004</v>
      </c>
      <c r="J1501">
        <f t="shared" si="421"/>
        <v>12.694444444445253</v>
      </c>
      <c r="K1501">
        <f>Data!$B$4*9.81*0.012</f>
        <v>166.57380000000003</v>
      </c>
      <c r="L1501" s="22">
        <f t="shared" si="422"/>
        <v>65.120858608333336</v>
      </c>
      <c r="M1501" s="22">
        <f>SUM($L$4:L1501)</f>
        <v>96356.488826358429</v>
      </c>
      <c r="N1501" s="22">
        <f t="shared" si="423"/>
        <v>96.356488826358429</v>
      </c>
      <c r="O1501">
        <f>Data!$B$4*F1501</f>
        <v>1002.2916666666669</v>
      </c>
      <c r="P1501" s="23">
        <f t="shared" si="424"/>
        <v>1233.9863252750001</v>
      </c>
      <c r="Q1501" s="23">
        <f>SUM($P$4:P1501)/10000</f>
        <v>36.337501344858104</v>
      </c>
      <c r="R1501" s="21">
        <f t="shared" si="425"/>
        <v>1</v>
      </c>
      <c r="S1501">
        <f t="shared" si="426"/>
        <v>15664.770851408639</v>
      </c>
      <c r="T1501">
        <f>SUM($S$4:S1501)</f>
        <v>6068950.7287913496</v>
      </c>
      <c r="U1501">
        <f t="shared" si="427"/>
        <v>1.6858196468864859</v>
      </c>
      <c r="V1501" s="21">
        <f t="shared" si="428"/>
        <v>0</v>
      </c>
      <c r="W1501">
        <f t="shared" si="429"/>
        <v>0</v>
      </c>
      <c r="Y1501">
        <f>SUM($W$4:W1501)</f>
        <v>-2046591.8424390745</v>
      </c>
      <c r="Z1501">
        <f t="shared" si="416"/>
        <v>0.56849773401085402</v>
      </c>
      <c r="AA1501">
        <f t="shared" si="430"/>
        <v>15.66477085140764</v>
      </c>
      <c r="AB1501">
        <f t="shared" si="432"/>
        <v>0</v>
      </c>
      <c r="AC1501">
        <f t="shared" si="431"/>
        <v>11.660648148148178</v>
      </c>
      <c r="AD1501">
        <f t="shared" si="433"/>
        <v>0</v>
      </c>
      <c r="AE1501">
        <f>SUM($AD$4:AD1501)/3600</f>
        <v>0.45479818720868337</v>
      </c>
    </row>
    <row r="1502" spans="1:31" x14ac:dyDescent="0.3">
      <c r="A1502" s="13" t="s">
        <v>26</v>
      </c>
      <c r="B1502" s="13">
        <v>1498</v>
      </c>
      <c r="C1502" s="13">
        <v>21</v>
      </c>
      <c r="D1502" s="3">
        <f t="shared" si="417"/>
        <v>13.25</v>
      </c>
      <c r="E1502" s="14">
        <v>47.7</v>
      </c>
      <c r="F1502" s="21">
        <f t="shared" si="418"/>
        <v>0.61111111111111194</v>
      </c>
      <c r="G1502" s="5">
        <f t="shared" si="419"/>
        <v>23.85</v>
      </c>
      <c r="H1502" s="5">
        <f t="shared" si="420"/>
        <v>953132.68514662818</v>
      </c>
      <c r="I1502">
        <f>SUM($D$4:D1502)</f>
        <v>15132.000000000004</v>
      </c>
      <c r="J1502">
        <f t="shared" si="421"/>
        <v>13.25</v>
      </c>
      <c r="K1502">
        <f>Data!$B$4*9.81*0.012</f>
        <v>166.57380000000003</v>
      </c>
      <c r="L1502" s="22">
        <f t="shared" si="422"/>
        <v>70.945438274999987</v>
      </c>
      <c r="M1502" s="22">
        <f>SUM($L$4:L1502)</f>
        <v>96427.434264633426</v>
      </c>
      <c r="N1502" s="22">
        <f t="shared" si="423"/>
        <v>96.427434264633433</v>
      </c>
      <c r="O1502">
        <f>Data!$B$4*F1502</f>
        <v>864.72222222222342</v>
      </c>
      <c r="P1502" s="23">
        <f t="shared" si="424"/>
        <v>1102.2414604972234</v>
      </c>
      <c r="Q1502" s="23">
        <f>SUM($P$4:P1502)/10000</f>
        <v>36.447725490907821</v>
      </c>
      <c r="R1502" s="21">
        <f t="shared" si="425"/>
        <v>1</v>
      </c>
      <c r="S1502">
        <f t="shared" si="426"/>
        <v>14604.699351588211</v>
      </c>
      <c r="T1502">
        <f>SUM($S$4:S1502)</f>
        <v>6083555.4281429378</v>
      </c>
      <c r="U1502">
        <f t="shared" si="427"/>
        <v>1.6898765078174827</v>
      </c>
      <c r="V1502" s="21">
        <f t="shared" si="428"/>
        <v>0</v>
      </c>
      <c r="W1502">
        <f t="shared" si="429"/>
        <v>0</v>
      </c>
      <c r="Y1502">
        <f>SUM($W$4:W1502)</f>
        <v>-2046591.8424390745</v>
      </c>
      <c r="Z1502">
        <f t="shared" si="416"/>
        <v>0.56849773401085402</v>
      </c>
      <c r="AA1502">
        <f t="shared" si="430"/>
        <v>14.604699351588211</v>
      </c>
      <c r="AB1502">
        <f t="shared" si="432"/>
        <v>0</v>
      </c>
      <c r="AC1502">
        <f t="shared" si="431"/>
        <v>10.19760802469135</v>
      </c>
      <c r="AD1502">
        <f t="shared" si="433"/>
        <v>0</v>
      </c>
      <c r="AE1502">
        <f>SUM($AD$4:AD1502)/3600</f>
        <v>0.45479818720868337</v>
      </c>
    </row>
    <row r="1503" spans="1:31" x14ac:dyDescent="0.3">
      <c r="A1503" s="13" t="s">
        <v>26</v>
      </c>
      <c r="B1503" s="13">
        <v>1499</v>
      </c>
      <c r="C1503" s="13">
        <v>22</v>
      </c>
      <c r="D1503" s="3">
        <f t="shared" si="417"/>
        <v>13.694444444444443</v>
      </c>
      <c r="E1503" s="14">
        <v>49.3</v>
      </c>
      <c r="F1503" s="21">
        <f t="shared" si="418"/>
        <v>0.49999999999999922</v>
      </c>
      <c r="G1503" s="5">
        <f t="shared" si="419"/>
        <v>24.65</v>
      </c>
      <c r="H1503" s="5">
        <f t="shared" si="420"/>
        <v>672024.89130289399</v>
      </c>
      <c r="I1503">
        <f>SUM($D$4:D1503)</f>
        <v>15145.694444444449</v>
      </c>
      <c r="J1503">
        <f t="shared" si="421"/>
        <v>13.694444444445253</v>
      </c>
      <c r="K1503">
        <f>Data!$B$4*9.81*0.012</f>
        <v>166.57380000000003</v>
      </c>
      <c r="L1503" s="22">
        <f t="shared" si="422"/>
        <v>75.784703608333302</v>
      </c>
      <c r="M1503" s="22">
        <f>SUM($L$4:L1503)</f>
        <v>96503.218968241767</v>
      </c>
      <c r="N1503" s="22">
        <f t="shared" si="423"/>
        <v>96.503218968241768</v>
      </c>
      <c r="O1503">
        <f>Data!$B$4*F1503</f>
        <v>707.49999999999886</v>
      </c>
      <c r="P1503" s="23">
        <f t="shared" si="424"/>
        <v>949.85850360833217</v>
      </c>
      <c r="Q1503" s="23">
        <f>SUM($P$4:P1503)/10000</f>
        <v>36.542711341268657</v>
      </c>
      <c r="R1503" s="21">
        <f t="shared" si="425"/>
        <v>1</v>
      </c>
      <c r="S1503">
        <f t="shared" si="426"/>
        <v>13007.784507748205</v>
      </c>
      <c r="T1503">
        <f>SUM($S$4:S1503)</f>
        <v>6096563.2126506865</v>
      </c>
      <c r="U1503">
        <f t="shared" si="427"/>
        <v>1.6934897812918575</v>
      </c>
      <c r="V1503" s="21">
        <f t="shared" si="428"/>
        <v>0</v>
      </c>
      <c r="W1503">
        <f t="shared" si="429"/>
        <v>0</v>
      </c>
      <c r="Y1503">
        <f>SUM($W$4:W1503)</f>
        <v>-2046591.8424390745</v>
      </c>
      <c r="Z1503">
        <f t="shared" si="416"/>
        <v>0.56849773401085402</v>
      </c>
      <c r="AA1503">
        <f t="shared" si="430"/>
        <v>13.007784507747436</v>
      </c>
      <c r="AB1503">
        <f t="shared" si="432"/>
        <v>0</v>
      </c>
      <c r="AC1503">
        <f t="shared" si="431"/>
        <v>8.4725308641974966</v>
      </c>
      <c r="AD1503">
        <f t="shared" si="433"/>
        <v>0</v>
      </c>
      <c r="AE1503">
        <f>SUM($AD$4:AD1503)/3600</f>
        <v>0.45479818720868337</v>
      </c>
    </row>
    <row r="1504" spans="1:31" x14ac:dyDescent="0.3">
      <c r="A1504" s="13" t="s">
        <v>26</v>
      </c>
      <c r="B1504" s="13">
        <v>1500</v>
      </c>
      <c r="C1504" s="13">
        <v>23</v>
      </c>
      <c r="D1504" s="3">
        <f t="shared" si="417"/>
        <v>14.027777777777777</v>
      </c>
      <c r="E1504" s="14">
        <v>50.5</v>
      </c>
      <c r="F1504" s="21">
        <f t="shared" si="418"/>
        <v>0.38888888888888851</v>
      </c>
      <c r="G1504" s="5">
        <f t="shared" si="419"/>
        <v>25.25</v>
      </c>
      <c r="H1504" s="5">
        <f t="shared" si="420"/>
        <v>438224.98791957879</v>
      </c>
      <c r="I1504">
        <f>SUM($D$4:D1504)</f>
        <v>15159.722222222226</v>
      </c>
      <c r="J1504">
        <f t="shared" si="421"/>
        <v>14.027777777777374</v>
      </c>
      <c r="K1504">
        <f>Data!$B$4*9.81*0.012</f>
        <v>166.57380000000003</v>
      </c>
      <c r="L1504" s="22">
        <f t="shared" si="422"/>
        <v>79.518920208333313</v>
      </c>
      <c r="M1504" s="22">
        <f>SUM($L$4:L1504)</f>
        <v>96582.737888450094</v>
      </c>
      <c r="N1504" s="22">
        <f t="shared" si="423"/>
        <v>96.582737888450097</v>
      </c>
      <c r="O1504">
        <f>Data!$B$4*F1504</f>
        <v>550.27777777777726</v>
      </c>
      <c r="P1504" s="23">
        <f t="shared" si="424"/>
        <v>796.37049798611065</v>
      </c>
      <c r="Q1504" s="23">
        <f>SUM($P$4:P1504)/10000</f>
        <v>36.622348391067263</v>
      </c>
      <c r="R1504" s="21">
        <f t="shared" si="425"/>
        <v>1</v>
      </c>
      <c r="S1504">
        <f t="shared" si="426"/>
        <v>11171.308374527063</v>
      </c>
      <c r="T1504">
        <f>SUM($S$4:S1504)</f>
        <v>6107734.5210252134</v>
      </c>
      <c r="U1504">
        <f t="shared" si="427"/>
        <v>1.6965929225070038</v>
      </c>
      <c r="V1504" s="21">
        <f t="shared" si="428"/>
        <v>0</v>
      </c>
      <c r="W1504">
        <f t="shared" si="429"/>
        <v>0</v>
      </c>
      <c r="Y1504">
        <f>SUM($W$4:W1504)</f>
        <v>-2046591.8424390745</v>
      </c>
      <c r="Z1504">
        <f t="shared" si="416"/>
        <v>0.56849773401085402</v>
      </c>
      <c r="AA1504">
        <f t="shared" si="430"/>
        <v>11.171308374527385</v>
      </c>
      <c r="AB1504">
        <f t="shared" si="432"/>
        <v>0</v>
      </c>
      <c r="AC1504">
        <f t="shared" si="431"/>
        <v>6.5378240740740896</v>
      </c>
      <c r="AD1504">
        <f t="shared" si="433"/>
        <v>0</v>
      </c>
      <c r="AE1504">
        <f>SUM($AD$4:AD1504)/3600</f>
        <v>0.45479818720868337</v>
      </c>
    </row>
    <row r="1505" spans="1:31" x14ac:dyDescent="0.3">
      <c r="A1505" s="13" t="s">
        <v>26</v>
      </c>
      <c r="B1505" s="13">
        <v>1501</v>
      </c>
      <c r="C1505" s="13">
        <v>24</v>
      </c>
      <c r="D1505" s="3">
        <f t="shared" si="417"/>
        <v>14.249999999999998</v>
      </c>
      <c r="E1505" s="14">
        <v>51.3</v>
      </c>
      <c r="F1505" s="21">
        <f t="shared" si="418"/>
        <v>0.27777777777777779</v>
      </c>
      <c r="G1505" s="5">
        <f t="shared" si="419"/>
        <v>25.65</v>
      </c>
      <c r="H1505" s="5">
        <f t="shared" si="420"/>
        <v>252218.89294589899</v>
      </c>
      <c r="I1505">
        <f>SUM($D$4:D1505)</f>
        <v>15173.972222222226</v>
      </c>
      <c r="J1505">
        <f t="shared" si="421"/>
        <v>14.25</v>
      </c>
      <c r="K1505">
        <f>Data!$B$4*9.81*0.012</f>
        <v>166.57380000000003</v>
      </c>
      <c r="L1505" s="22">
        <f t="shared" si="422"/>
        <v>82.058287274999969</v>
      </c>
      <c r="M1505" s="22">
        <f>SUM($L$4:L1505)</f>
        <v>96664.796175725089</v>
      </c>
      <c r="N1505" s="22">
        <f t="shared" si="423"/>
        <v>96.664796175725087</v>
      </c>
      <c r="O1505">
        <f>Data!$B$4*F1505</f>
        <v>393.0555555555556</v>
      </c>
      <c r="P1505" s="23">
        <f t="shared" si="424"/>
        <v>641.68764283055566</v>
      </c>
      <c r="Q1505" s="23">
        <f>SUM($P$4:P1505)/10000</f>
        <v>36.686517155350323</v>
      </c>
      <c r="R1505" s="21">
        <f t="shared" si="425"/>
        <v>1</v>
      </c>
      <c r="S1505">
        <f t="shared" si="426"/>
        <v>9144.0489103354175</v>
      </c>
      <c r="T1505">
        <f>SUM($S$4:S1505)</f>
        <v>6116878.5699355491</v>
      </c>
      <c r="U1505">
        <f t="shared" si="427"/>
        <v>1.6991329360932081</v>
      </c>
      <c r="V1505" s="21">
        <f t="shared" si="428"/>
        <v>0</v>
      </c>
      <c r="W1505">
        <f t="shared" si="429"/>
        <v>0</v>
      </c>
      <c r="Y1505">
        <f>SUM($W$4:W1505)</f>
        <v>-2046591.8424390745</v>
      </c>
      <c r="Z1505">
        <f t="shared" si="416"/>
        <v>0.56849773401085402</v>
      </c>
      <c r="AA1505">
        <f t="shared" si="430"/>
        <v>9.1440489103354174</v>
      </c>
      <c r="AB1505">
        <f t="shared" si="432"/>
        <v>0</v>
      </c>
      <c r="AC1505">
        <f t="shared" si="431"/>
        <v>4.4458950617283737</v>
      </c>
      <c r="AD1505">
        <f t="shared" si="433"/>
        <v>0</v>
      </c>
      <c r="AE1505">
        <f>SUM($AD$4:AD1505)/3600</f>
        <v>0.45479818720868337</v>
      </c>
    </row>
    <row r="1506" spans="1:31" x14ac:dyDescent="0.3">
      <c r="A1506" s="13" t="s">
        <v>26</v>
      </c>
      <c r="B1506" s="13">
        <v>1502</v>
      </c>
      <c r="C1506" s="13">
        <v>25</v>
      </c>
      <c r="D1506" s="3">
        <f t="shared" si="417"/>
        <v>14.472222222222221</v>
      </c>
      <c r="E1506" s="14">
        <v>52.1</v>
      </c>
      <c r="F1506" s="21">
        <f t="shared" si="418"/>
        <v>0.2222222222222224</v>
      </c>
      <c r="G1506" s="5">
        <f t="shared" si="419"/>
        <v>26.05</v>
      </c>
      <c r="H1506" s="5">
        <f t="shared" si="420"/>
        <v>177867.32700170699</v>
      </c>
      <c r="I1506">
        <f>SUM($D$4:D1506)</f>
        <v>15188.444444444449</v>
      </c>
      <c r="J1506">
        <f t="shared" si="421"/>
        <v>14.472222222222626</v>
      </c>
      <c r="K1506">
        <f>Data!$B$4*9.81*0.012</f>
        <v>166.57380000000003</v>
      </c>
      <c r="L1506" s="22">
        <f t="shared" si="422"/>
        <v>84.637565808333306</v>
      </c>
      <c r="M1506" s="22">
        <f>SUM($L$4:L1506)</f>
        <v>96749.433741533416</v>
      </c>
      <c r="N1506" s="22">
        <f t="shared" si="423"/>
        <v>96.749433741533409</v>
      </c>
      <c r="O1506">
        <f>Data!$B$4*F1506</f>
        <v>314.44444444444468</v>
      </c>
      <c r="P1506" s="23">
        <f t="shared" si="424"/>
        <v>565.655810252778</v>
      </c>
      <c r="Q1506" s="23">
        <f>SUM($P$4:P1506)/10000</f>
        <v>36.743082736375598</v>
      </c>
      <c r="R1506" s="21">
        <f t="shared" si="425"/>
        <v>1</v>
      </c>
      <c r="S1506">
        <f t="shared" si="426"/>
        <v>8186.2965872695995</v>
      </c>
      <c r="T1506">
        <f>SUM($S$4:S1506)</f>
        <v>6125064.8665228188</v>
      </c>
      <c r="U1506">
        <f t="shared" si="427"/>
        <v>1.7014069073674496</v>
      </c>
      <c r="V1506" s="21">
        <f t="shared" si="428"/>
        <v>0</v>
      </c>
      <c r="W1506">
        <f t="shared" si="429"/>
        <v>0</v>
      </c>
      <c r="Y1506">
        <f>SUM($W$4:W1506)</f>
        <v>-2046591.8424390745</v>
      </c>
      <c r="Z1506">
        <f t="shared" si="416"/>
        <v>0.56849773401085402</v>
      </c>
      <c r="AA1506">
        <f t="shared" si="430"/>
        <v>8.1862965872693696</v>
      </c>
      <c r="AB1506">
        <f t="shared" si="432"/>
        <v>0</v>
      </c>
      <c r="AC1506">
        <f t="shared" si="431"/>
        <v>4.5157716049382861</v>
      </c>
      <c r="AD1506">
        <f t="shared" si="433"/>
        <v>0</v>
      </c>
      <c r="AE1506">
        <f>SUM($AD$4:AD1506)/3600</f>
        <v>0.45479818720868337</v>
      </c>
    </row>
    <row r="1507" spans="1:31" x14ac:dyDescent="0.3">
      <c r="A1507" s="13" t="s">
        <v>26</v>
      </c>
      <c r="B1507" s="13">
        <v>1503</v>
      </c>
      <c r="C1507" s="13">
        <v>26</v>
      </c>
      <c r="D1507" s="3">
        <f t="shared" si="417"/>
        <v>14.638888888888889</v>
      </c>
      <c r="E1507" s="14">
        <v>52.7</v>
      </c>
      <c r="F1507" s="21">
        <f t="shared" si="418"/>
        <v>0.19444444444444522</v>
      </c>
      <c r="G1507" s="5">
        <f t="shared" si="419"/>
        <v>26.35</v>
      </c>
      <c r="H1507" s="5">
        <f t="shared" si="420"/>
        <v>145358.8755263894</v>
      </c>
      <c r="I1507">
        <f>SUM($D$4:D1507)</f>
        <v>15203.083333333338</v>
      </c>
      <c r="J1507">
        <f t="shared" si="421"/>
        <v>14.638888888888687</v>
      </c>
      <c r="K1507">
        <f>Data!$B$4*9.81*0.012</f>
        <v>166.57380000000003</v>
      </c>
      <c r="L1507" s="22">
        <f t="shared" si="422"/>
        <v>86.598216608333331</v>
      </c>
      <c r="M1507" s="22">
        <f>SUM($L$4:L1507)</f>
        <v>96836.031958141743</v>
      </c>
      <c r="N1507" s="22">
        <f t="shared" si="423"/>
        <v>96.836031958141746</v>
      </c>
      <c r="O1507">
        <f>Data!$B$4*F1507</f>
        <v>275.13888888888999</v>
      </c>
      <c r="P1507" s="23">
        <f t="shared" si="424"/>
        <v>528.3109054972233</v>
      </c>
      <c r="Q1507" s="23">
        <f>SUM($P$4:P1507)/10000</f>
        <v>36.795913826925322</v>
      </c>
      <c r="R1507" s="21">
        <f t="shared" si="425"/>
        <v>1</v>
      </c>
      <c r="S1507">
        <f t="shared" si="426"/>
        <v>7733.8846443620232</v>
      </c>
      <c r="T1507">
        <f>SUM($S$4:S1507)</f>
        <v>6132798.7511671809</v>
      </c>
      <c r="U1507">
        <f t="shared" si="427"/>
        <v>1.7035552086575503</v>
      </c>
      <c r="V1507" s="21">
        <f t="shared" si="428"/>
        <v>0</v>
      </c>
      <c r="W1507">
        <f t="shared" si="429"/>
        <v>0</v>
      </c>
      <c r="Y1507">
        <f>SUM($W$4:W1507)</f>
        <v>-2046591.8424390745</v>
      </c>
      <c r="Z1507">
        <f t="shared" si="416"/>
        <v>0.56849773401085402</v>
      </c>
      <c r="AA1507">
        <f t="shared" si="430"/>
        <v>7.7338846443621305</v>
      </c>
      <c r="AB1507">
        <f t="shared" si="432"/>
        <v>0</v>
      </c>
      <c r="AC1507">
        <f t="shared" si="431"/>
        <v>3.4326851851852225</v>
      </c>
      <c r="AD1507">
        <f t="shared" si="433"/>
        <v>0</v>
      </c>
      <c r="AE1507">
        <f>SUM($AD$4:AD1507)/3600</f>
        <v>0.45479818720868337</v>
      </c>
    </row>
    <row r="1508" spans="1:31" x14ac:dyDescent="0.3">
      <c r="A1508" s="13" t="s">
        <v>26</v>
      </c>
      <c r="B1508" s="13">
        <v>1504</v>
      </c>
      <c r="C1508" s="13">
        <v>27</v>
      </c>
      <c r="D1508" s="3">
        <f t="shared" si="417"/>
        <v>14.833333333333332</v>
      </c>
      <c r="E1508" s="14">
        <v>53.4</v>
      </c>
      <c r="F1508" s="21">
        <f t="shared" si="418"/>
        <v>0.18055555555555516</v>
      </c>
      <c r="G1508" s="5">
        <f t="shared" si="419"/>
        <v>26.7</v>
      </c>
      <c r="H1508" s="5">
        <f t="shared" si="420"/>
        <v>130546.74179782442</v>
      </c>
      <c r="I1508">
        <f>SUM($D$4:D1508)</f>
        <v>15217.916666666672</v>
      </c>
      <c r="J1508">
        <f t="shared" si="421"/>
        <v>14.83333333333394</v>
      </c>
      <c r="K1508">
        <f>Data!$B$4*9.81*0.012</f>
        <v>166.57380000000003</v>
      </c>
      <c r="L1508" s="22">
        <f t="shared" si="422"/>
        <v>88.914017099999981</v>
      </c>
      <c r="M1508" s="22">
        <f>SUM($L$4:L1508)</f>
        <v>96924.945975241746</v>
      </c>
      <c r="N1508" s="22">
        <f t="shared" si="423"/>
        <v>96.924945975241741</v>
      </c>
      <c r="O1508">
        <f>Data!$B$4*F1508</f>
        <v>255.48611111111055</v>
      </c>
      <c r="P1508" s="23">
        <f t="shared" si="424"/>
        <v>510.97392821111055</v>
      </c>
      <c r="Q1508" s="23">
        <f>SUM($P$4:P1508)/10000</f>
        <v>36.847011219746427</v>
      </c>
      <c r="R1508" s="21">
        <f t="shared" si="425"/>
        <v>1</v>
      </c>
      <c r="S1508">
        <f t="shared" si="426"/>
        <v>7579.4466017984496</v>
      </c>
      <c r="T1508">
        <f>SUM($S$4:S1508)</f>
        <v>6140378.1977689797</v>
      </c>
      <c r="U1508">
        <f t="shared" si="427"/>
        <v>1.7056606104913832</v>
      </c>
      <c r="V1508" s="21">
        <f t="shared" si="428"/>
        <v>0</v>
      </c>
      <c r="W1508">
        <f t="shared" si="429"/>
        <v>0</v>
      </c>
      <c r="Y1508">
        <f>SUM($W$4:W1508)</f>
        <v>-2046591.8424390745</v>
      </c>
      <c r="Z1508">
        <f t="shared" si="416"/>
        <v>0.56849773401085402</v>
      </c>
      <c r="AA1508">
        <f t="shared" si="430"/>
        <v>7.5794466017981392</v>
      </c>
      <c r="AB1508">
        <f t="shared" si="432"/>
        <v>0</v>
      </c>
      <c r="AC1508">
        <f t="shared" si="431"/>
        <v>4.054477237654285</v>
      </c>
      <c r="AD1508">
        <f t="shared" si="433"/>
        <v>0</v>
      </c>
      <c r="AE1508">
        <f>SUM($AD$4:AD1508)/3600</f>
        <v>0.45479818720868337</v>
      </c>
    </row>
    <row r="1509" spans="1:31" x14ac:dyDescent="0.3">
      <c r="A1509" s="13" t="s">
        <v>26</v>
      </c>
      <c r="B1509" s="13">
        <v>1505</v>
      </c>
      <c r="C1509" s="13">
        <v>28</v>
      </c>
      <c r="D1509" s="3">
        <f t="shared" si="417"/>
        <v>15</v>
      </c>
      <c r="E1509" s="14">
        <v>54</v>
      </c>
      <c r="F1509" s="21">
        <f t="shared" si="418"/>
        <v>0.18055555555555516</v>
      </c>
      <c r="G1509" s="5">
        <f t="shared" si="419"/>
        <v>27</v>
      </c>
      <c r="H1509" s="5">
        <f t="shared" si="420"/>
        <v>131060.08822692858</v>
      </c>
      <c r="I1509">
        <f>SUM($D$4:D1509)</f>
        <v>15232.916666666672</v>
      </c>
      <c r="J1509">
        <f t="shared" si="421"/>
        <v>15</v>
      </c>
      <c r="K1509">
        <f>Data!$B$4*9.81*0.012</f>
        <v>166.57380000000003</v>
      </c>
      <c r="L1509" s="22">
        <f t="shared" si="422"/>
        <v>90.923309999999987</v>
      </c>
      <c r="M1509" s="22">
        <f>SUM($L$4:L1509)</f>
        <v>97015.869285241744</v>
      </c>
      <c r="N1509" s="22">
        <f t="shared" si="423"/>
        <v>97.015869285241749</v>
      </c>
      <c r="O1509">
        <f>Data!$B$4*F1509</f>
        <v>255.48611111111055</v>
      </c>
      <c r="P1509" s="23">
        <f t="shared" si="424"/>
        <v>512.98322111111054</v>
      </c>
      <c r="Q1509" s="23">
        <f>SUM($P$4:P1509)/10000</f>
        <v>36.898309541857536</v>
      </c>
      <c r="R1509" s="21">
        <f t="shared" si="425"/>
        <v>1</v>
      </c>
      <c r="S1509">
        <f t="shared" si="426"/>
        <v>7694.748316666658</v>
      </c>
      <c r="T1509">
        <f>SUM($S$4:S1509)</f>
        <v>6148072.9460856467</v>
      </c>
      <c r="U1509">
        <f t="shared" si="427"/>
        <v>1.7077980405793463</v>
      </c>
      <c r="V1509" s="21">
        <f t="shared" si="428"/>
        <v>0</v>
      </c>
      <c r="W1509">
        <f t="shared" si="429"/>
        <v>0</v>
      </c>
      <c r="Y1509">
        <f>SUM($W$4:W1509)</f>
        <v>-2046591.8424390745</v>
      </c>
      <c r="Z1509">
        <f t="shared" si="416"/>
        <v>0.56849773401085402</v>
      </c>
      <c r="AA1509">
        <f t="shared" si="430"/>
        <v>7.6947483166666579</v>
      </c>
      <c r="AB1509">
        <f t="shared" si="432"/>
        <v>0</v>
      </c>
      <c r="AC1509">
        <f t="shared" si="431"/>
        <v>3.5178472222222466</v>
      </c>
      <c r="AD1509">
        <f t="shared" si="433"/>
        <v>0</v>
      </c>
      <c r="AE1509">
        <f>SUM($AD$4:AD1509)/3600</f>
        <v>0.45479818720868337</v>
      </c>
    </row>
    <row r="1510" spans="1:31" x14ac:dyDescent="0.3">
      <c r="A1510" s="13" t="s">
        <v>26</v>
      </c>
      <c r="B1510" s="13">
        <v>1506</v>
      </c>
      <c r="C1510" s="13">
        <v>29</v>
      </c>
      <c r="D1510" s="3">
        <f t="shared" si="417"/>
        <v>15.138888888888889</v>
      </c>
      <c r="E1510" s="14">
        <v>54.5</v>
      </c>
      <c r="F1510" s="21">
        <f t="shared" si="418"/>
        <v>0.15277777777777798</v>
      </c>
      <c r="G1510" s="5">
        <f t="shared" si="419"/>
        <v>27.25</v>
      </c>
      <c r="H1510" s="5">
        <f t="shared" si="420"/>
        <v>102765.58331965201</v>
      </c>
      <c r="I1510">
        <f>SUM($D$4:D1510)</f>
        <v>15248.05555555556</v>
      </c>
      <c r="J1510">
        <f t="shared" si="421"/>
        <v>15.138888888888687</v>
      </c>
      <c r="K1510">
        <f>Data!$B$4*9.81*0.012</f>
        <v>166.57380000000003</v>
      </c>
      <c r="L1510" s="22">
        <f t="shared" si="422"/>
        <v>92.614870208333329</v>
      </c>
      <c r="M1510" s="22">
        <f>SUM($L$4:L1510)</f>
        <v>97108.484155450074</v>
      </c>
      <c r="N1510" s="22">
        <f t="shared" si="423"/>
        <v>97.108484155450071</v>
      </c>
      <c r="O1510">
        <f>Data!$B$4*F1510</f>
        <v>216.18055555555586</v>
      </c>
      <c r="P1510" s="23">
        <f t="shared" si="424"/>
        <v>475.36922576388918</v>
      </c>
      <c r="Q1510" s="23">
        <f>SUM($P$4:P1510)/10000</f>
        <v>36.945846464433927</v>
      </c>
      <c r="R1510" s="21">
        <f t="shared" si="425"/>
        <v>1</v>
      </c>
      <c r="S1510">
        <f t="shared" si="426"/>
        <v>7196.5618900365598</v>
      </c>
      <c r="T1510">
        <f>SUM($S$4:S1510)</f>
        <v>6155269.5079756835</v>
      </c>
      <c r="U1510">
        <f t="shared" si="427"/>
        <v>1.7097970855488009</v>
      </c>
      <c r="V1510" s="21">
        <f t="shared" si="428"/>
        <v>0</v>
      </c>
      <c r="W1510">
        <f t="shared" si="429"/>
        <v>0</v>
      </c>
      <c r="Y1510">
        <f>SUM($W$4:W1510)</f>
        <v>-2046591.8424390745</v>
      </c>
      <c r="Z1510">
        <f t="shared" si="416"/>
        <v>0.56849773401085402</v>
      </c>
      <c r="AA1510">
        <f t="shared" si="430"/>
        <v>7.1965618900366559</v>
      </c>
      <c r="AB1510">
        <f t="shared" si="432"/>
        <v>0</v>
      </c>
      <c r="AC1510">
        <f t="shared" si="431"/>
        <v>2.9615644290123551</v>
      </c>
      <c r="AD1510">
        <f t="shared" si="433"/>
        <v>0</v>
      </c>
      <c r="AE1510">
        <f>SUM($AD$4:AD1510)/3600</f>
        <v>0.45479818720868337</v>
      </c>
    </row>
    <row r="1511" spans="1:31" x14ac:dyDescent="0.3">
      <c r="A1511" s="13" t="s">
        <v>26</v>
      </c>
      <c r="B1511" s="13">
        <v>1507</v>
      </c>
      <c r="C1511" s="13">
        <v>30</v>
      </c>
      <c r="D1511" s="3">
        <f t="shared" si="417"/>
        <v>15.277777777777777</v>
      </c>
      <c r="E1511" s="14">
        <v>55</v>
      </c>
      <c r="F1511" s="21">
        <f t="shared" si="418"/>
        <v>0.1388888888888889</v>
      </c>
      <c r="G1511" s="5">
        <f t="shared" si="419"/>
        <v>27.5</v>
      </c>
      <c r="H1511" s="5">
        <f t="shared" si="420"/>
        <v>89896.443338155892</v>
      </c>
      <c r="I1511">
        <f>SUM($D$4:D1511)</f>
        <v>15263.333333333338</v>
      </c>
      <c r="J1511">
        <f t="shared" si="421"/>
        <v>15.277777777777374</v>
      </c>
      <c r="K1511">
        <f>Data!$B$4*9.81*0.012</f>
        <v>166.57380000000003</v>
      </c>
      <c r="L1511" s="22">
        <f t="shared" si="422"/>
        <v>94.322020833333298</v>
      </c>
      <c r="M1511" s="22">
        <f>SUM($L$4:L1511)</f>
        <v>97202.806176283411</v>
      </c>
      <c r="N1511" s="22">
        <f t="shared" si="423"/>
        <v>97.202806176283417</v>
      </c>
      <c r="O1511">
        <f>Data!$B$4*F1511</f>
        <v>196.5277777777778</v>
      </c>
      <c r="P1511" s="23">
        <f t="shared" si="424"/>
        <v>457.42359861111117</v>
      </c>
      <c r="Q1511" s="23">
        <f>SUM($P$4:P1511)/10000</f>
        <v>36.991588824295036</v>
      </c>
      <c r="R1511" s="21">
        <f t="shared" si="425"/>
        <v>1</v>
      </c>
      <c r="S1511">
        <f t="shared" si="426"/>
        <v>6988.4160898917917</v>
      </c>
      <c r="T1511">
        <f>SUM($S$4:S1511)</f>
        <v>6162257.924065575</v>
      </c>
      <c r="U1511">
        <f t="shared" si="427"/>
        <v>1.7117383122404375</v>
      </c>
      <c r="V1511" s="21">
        <f t="shared" si="428"/>
        <v>0</v>
      </c>
      <c r="W1511">
        <f t="shared" si="429"/>
        <v>0</v>
      </c>
      <c r="Y1511">
        <f>SUM($W$4:W1511)</f>
        <v>-2046591.8424390745</v>
      </c>
      <c r="Z1511">
        <f t="shared" si="416"/>
        <v>0.56849773401085402</v>
      </c>
      <c r="AA1511">
        <f t="shared" si="430"/>
        <v>6.9884160898919756</v>
      </c>
      <c r="AB1511">
        <f t="shared" si="432"/>
        <v>0</v>
      </c>
      <c r="AC1511">
        <f t="shared" si="431"/>
        <v>2.9888599537036642</v>
      </c>
      <c r="AD1511">
        <f t="shared" si="433"/>
        <v>0</v>
      </c>
      <c r="AE1511">
        <f>SUM($AD$4:AD1511)/3600</f>
        <v>0.45479818720868337</v>
      </c>
    </row>
    <row r="1512" spans="1:31" x14ac:dyDescent="0.3">
      <c r="A1512" s="13" t="s">
        <v>26</v>
      </c>
      <c r="B1512" s="13">
        <v>1508</v>
      </c>
      <c r="C1512" s="13">
        <v>31</v>
      </c>
      <c r="D1512" s="3">
        <f t="shared" si="417"/>
        <v>15.444444444444445</v>
      </c>
      <c r="E1512" s="14">
        <v>55.6</v>
      </c>
      <c r="F1512" s="21">
        <f t="shared" si="418"/>
        <v>0.15277777777777798</v>
      </c>
      <c r="G1512" s="5">
        <f t="shared" si="419"/>
        <v>27.8</v>
      </c>
      <c r="H1512" s="5">
        <f t="shared" si="420"/>
        <v>103581.94827013293</v>
      </c>
      <c r="I1512">
        <f>SUM($D$4:D1512)</f>
        <v>15278.777777777783</v>
      </c>
      <c r="J1512">
        <f t="shared" si="421"/>
        <v>15.444444444445253</v>
      </c>
      <c r="K1512">
        <f>Data!$B$4*9.81*0.012</f>
        <v>166.57380000000003</v>
      </c>
      <c r="L1512" s="22">
        <f t="shared" si="422"/>
        <v>96.391180933333317</v>
      </c>
      <c r="M1512" s="22">
        <f>SUM($L$4:L1512)</f>
        <v>97299.197357216748</v>
      </c>
      <c r="N1512" s="22">
        <f t="shared" si="423"/>
        <v>97.299197357216741</v>
      </c>
      <c r="O1512">
        <f>Data!$B$4*F1512</f>
        <v>216.18055555555586</v>
      </c>
      <c r="P1512" s="23">
        <f t="shared" si="424"/>
        <v>479.14553648888921</v>
      </c>
      <c r="Q1512" s="23">
        <f>SUM($P$4:P1512)/10000</f>
        <v>37.03950337794393</v>
      </c>
      <c r="R1512" s="21">
        <f t="shared" si="425"/>
        <v>1</v>
      </c>
      <c r="S1512">
        <f t="shared" si="426"/>
        <v>7400.1366191065654</v>
      </c>
      <c r="T1512">
        <f>SUM($S$4:S1512)</f>
        <v>6169658.0606846819</v>
      </c>
      <c r="U1512">
        <f t="shared" si="427"/>
        <v>1.713793905745745</v>
      </c>
      <c r="V1512" s="21">
        <f t="shared" si="428"/>
        <v>0</v>
      </c>
      <c r="W1512">
        <f t="shared" si="429"/>
        <v>0</v>
      </c>
      <c r="Y1512">
        <f>SUM($W$4:W1512)</f>
        <v>-2046591.8424390745</v>
      </c>
      <c r="Z1512">
        <f t="shared" si="416"/>
        <v>0.56849773401085402</v>
      </c>
      <c r="AA1512">
        <f t="shared" si="430"/>
        <v>7.4001366191061777</v>
      </c>
      <c r="AB1512">
        <f t="shared" si="432"/>
        <v>0</v>
      </c>
      <c r="AC1512">
        <f t="shared" si="431"/>
        <v>3.6226620370370646</v>
      </c>
      <c r="AD1512">
        <f t="shared" si="433"/>
        <v>0</v>
      </c>
      <c r="AE1512">
        <f>SUM($AD$4:AD1512)/3600</f>
        <v>0.45479818720868337</v>
      </c>
    </row>
    <row r="1513" spans="1:31" x14ac:dyDescent="0.3">
      <c r="A1513" s="13" t="s">
        <v>26</v>
      </c>
      <c r="B1513" s="13">
        <v>1509</v>
      </c>
      <c r="C1513" s="13">
        <v>32</v>
      </c>
      <c r="D1513" s="3">
        <f t="shared" si="417"/>
        <v>15.638888888888888</v>
      </c>
      <c r="E1513" s="14">
        <v>56.3</v>
      </c>
      <c r="F1513" s="21">
        <f t="shared" si="418"/>
        <v>0.18055555555555516</v>
      </c>
      <c r="G1513" s="5">
        <f t="shared" si="419"/>
        <v>28.15</v>
      </c>
      <c r="H1513" s="5">
        <f t="shared" si="420"/>
        <v>133081.05122505763</v>
      </c>
      <c r="I1513">
        <f>SUM($D$4:D1513)</f>
        <v>15294.416666666672</v>
      </c>
      <c r="J1513">
        <f t="shared" si="421"/>
        <v>15.638888888888687</v>
      </c>
      <c r="K1513">
        <f>Data!$B$4*9.81*0.012</f>
        <v>166.57380000000003</v>
      </c>
      <c r="L1513" s="22">
        <f t="shared" si="422"/>
        <v>98.833575608333305</v>
      </c>
      <c r="M1513" s="22">
        <f>SUM($L$4:L1513)</f>
        <v>97398.030932825088</v>
      </c>
      <c r="N1513" s="22">
        <f t="shared" si="423"/>
        <v>97.398030932825094</v>
      </c>
      <c r="O1513">
        <f>Data!$B$4*F1513</f>
        <v>255.48611111111055</v>
      </c>
      <c r="P1513" s="23">
        <f t="shared" si="424"/>
        <v>520.8934867194439</v>
      </c>
      <c r="Q1513" s="23">
        <f>SUM($P$4:P1513)/10000</f>
        <v>37.091592726615872</v>
      </c>
      <c r="R1513" s="21">
        <f t="shared" si="425"/>
        <v>1</v>
      </c>
      <c r="S1513">
        <f t="shared" si="426"/>
        <v>8146.1953617511981</v>
      </c>
      <c r="T1513">
        <f>SUM($S$4:S1513)</f>
        <v>6177804.256046433</v>
      </c>
      <c r="U1513">
        <f t="shared" si="427"/>
        <v>1.7160567377906759</v>
      </c>
      <c r="V1513" s="21">
        <f t="shared" si="428"/>
        <v>0</v>
      </c>
      <c r="W1513">
        <f t="shared" si="429"/>
        <v>0</v>
      </c>
      <c r="Y1513">
        <f>SUM($W$4:W1513)</f>
        <v>-2046591.8424390745</v>
      </c>
      <c r="Z1513">
        <f t="shared" si="416"/>
        <v>0.56849773401085402</v>
      </c>
      <c r="AA1513">
        <f t="shared" si="430"/>
        <v>8.1461953617513032</v>
      </c>
      <c r="AB1513">
        <f t="shared" si="432"/>
        <v>0</v>
      </c>
      <c r="AC1513">
        <f t="shared" si="431"/>
        <v>4.2761168981481177</v>
      </c>
      <c r="AD1513">
        <f t="shared" si="433"/>
        <v>0</v>
      </c>
      <c r="AE1513">
        <f>SUM($AD$4:AD1513)/3600</f>
        <v>0.45479818720868337</v>
      </c>
    </row>
    <row r="1514" spans="1:31" x14ac:dyDescent="0.3">
      <c r="A1514" s="13" t="s">
        <v>26</v>
      </c>
      <c r="B1514" s="13">
        <v>1510</v>
      </c>
      <c r="C1514" s="13">
        <v>33</v>
      </c>
      <c r="D1514" s="3">
        <f t="shared" si="417"/>
        <v>15.888888888888889</v>
      </c>
      <c r="E1514" s="14">
        <v>57.2</v>
      </c>
      <c r="F1514" s="21">
        <f t="shared" si="418"/>
        <v>0.2222222222222224</v>
      </c>
      <c r="G1514" s="5">
        <f t="shared" si="419"/>
        <v>28.6</v>
      </c>
      <c r="H1514" s="5">
        <f t="shared" si="420"/>
        <v>183332.72737367923</v>
      </c>
      <c r="I1514">
        <f>SUM($D$4:D1514)</f>
        <v>15310.30555555556</v>
      </c>
      <c r="J1514">
        <f t="shared" si="421"/>
        <v>15.888888888888687</v>
      </c>
      <c r="K1514">
        <f>Data!$B$4*9.81*0.012</f>
        <v>166.57380000000003</v>
      </c>
      <c r="L1514" s="22">
        <f t="shared" si="422"/>
        <v>102.01869773333333</v>
      </c>
      <c r="M1514" s="22">
        <f>SUM($L$4:L1514)</f>
        <v>97500.049630558424</v>
      </c>
      <c r="N1514" s="22">
        <f t="shared" si="423"/>
        <v>97.500049630558422</v>
      </c>
      <c r="O1514">
        <f>Data!$B$4*F1514</f>
        <v>314.44444444444468</v>
      </c>
      <c r="P1514" s="23">
        <f t="shared" si="424"/>
        <v>583.03694217777797</v>
      </c>
      <c r="Q1514" s="23">
        <f>SUM($P$4:P1514)/10000</f>
        <v>37.149896420833656</v>
      </c>
      <c r="R1514" s="21">
        <f t="shared" si="425"/>
        <v>1</v>
      </c>
      <c r="S1514">
        <f t="shared" si="426"/>
        <v>9263.809192380133</v>
      </c>
      <c r="T1514">
        <f>SUM($S$4:S1514)</f>
        <v>6187068.0652388129</v>
      </c>
      <c r="U1514">
        <f t="shared" si="427"/>
        <v>1.7186300181218925</v>
      </c>
      <c r="V1514" s="21">
        <f t="shared" si="428"/>
        <v>0</v>
      </c>
      <c r="W1514">
        <f t="shared" si="429"/>
        <v>0</v>
      </c>
      <c r="Y1514">
        <f>SUM($W$4:W1514)</f>
        <v>-2046591.8424390745</v>
      </c>
      <c r="Z1514">
        <f t="shared" ref="Z1514:Z1577" si="434">Y1514/3600000*-1</f>
        <v>0.56849773401085402</v>
      </c>
      <c r="AA1514">
        <f t="shared" si="430"/>
        <v>9.2638091923802488</v>
      </c>
      <c r="AB1514">
        <f t="shared" si="432"/>
        <v>0</v>
      </c>
      <c r="AC1514">
        <f t="shared" si="431"/>
        <v>5.5764756944444933</v>
      </c>
      <c r="AD1514">
        <f t="shared" si="433"/>
        <v>0</v>
      </c>
      <c r="AE1514">
        <f>SUM($AD$4:AD1514)/3600</f>
        <v>0.45479818720868337</v>
      </c>
    </row>
    <row r="1515" spans="1:31" x14ac:dyDescent="0.3">
      <c r="A1515" s="13" t="s">
        <v>26</v>
      </c>
      <c r="B1515" s="13">
        <v>1511</v>
      </c>
      <c r="C1515" s="13">
        <v>34</v>
      </c>
      <c r="D1515" s="3">
        <f t="shared" si="417"/>
        <v>16.25</v>
      </c>
      <c r="E1515" s="14">
        <v>58.5</v>
      </c>
      <c r="F1515" s="21">
        <f t="shared" si="418"/>
        <v>0.30555555555555597</v>
      </c>
      <c r="G1515" s="5">
        <f t="shared" si="419"/>
        <v>29.25</v>
      </c>
      <c r="H1515" s="5">
        <f t="shared" si="420"/>
        <v>305092.81548482896</v>
      </c>
      <c r="I1515">
        <f>SUM($D$4:D1515)</f>
        <v>15326.55555555556</v>
      </c>
      <c r="J1515">
        <f t="shared" si="421"/>
        <v>16.25</v>
      </c>
      <c r="K1515">
        <f>Data!$B$4*9.81*0.012</f>
        <v>166.57380000000003</v>
      </c>
      <c r="L1515" s="22">
        <f t="shared" si="422"/>
        <v>106.70860687499999</v>
      </c>
      <c r="M1515" s="22">
        <f>SUM($L$4:L1515)</f>
        <v>97606.758237433431</v>
      </c>
      <c r="N1515" s="22">
        <f t="shared" si="423"/>
        <v>97.606758237433425</v>
      </c>
      <c r="O1515">
        <f>Data!$B$4*F1515</f>
        <v>432.36111111111171</v>
      </c>
      <c r="P1515" s="23">
        <f t="shared" si="424"/>
        <v>705.64351798611165</v>
      </c>
      <c r="Q1515" s="23">
        <f>SUM($P$4:P1515)/10000</f>
        <v>37.220460772632265</v>
      </c>
      <c r="R1515" s="21">
        <f t="shared" si="425"/>
        <v>1</v>
      </c>
      <c r="S1515">
        <f t="shared" si="426"/>
        <v>11466.707167274315</v>
      </c>
      <c r="T1515">
        <f>SUM($S$4:S1515)</f>
        <v>6198534.7724060873</v>
      </c>
      <c r="U1515">
        <f t="shared" si="427"/>
        <v>1.7218152145572465</v>
      </c>
      <c r="V1515" s="21">
        <f t="shared" si="428"/>
        <v>0</v>
      </c>
      <c r="W1515">
        <f t="shared" si="429"/>
        <v>0</v>
      </c>
      <c r="Y1515">
        <f>SUM($W$4:W1515)</f>
        <v>-2046591.8424390745</v>
      </c>
      <c r="Z1515">
        <f t="shared" si="434"/>
        <v>0.56849773401085402</v>
      </c>
      <c r="AA1515">
        <f t="shared" si="430"/>
        <v>11.466707167274315</v>
      </c>
      <c r="AB1515">
        <f t="shared" si="432"/>
        <v>0</v>
      </c>
      <c r="AC1515">
        <f t="shared" si="431"/>
        <v>8.2110397376543034</v>
      </c>
      <c r="AD1515">
        <f t="shared" si="433"/>
        <v>0</v>
      </c>
      <c r="AE1515">
        <f>SUM($AD$4:AD1515)/3600</f>
        <v>0.45479818720868337</v>
      </c>
    </row>
    <row r="1516" spans="1:31" x14ac:dyDescent="0.3">
      <c r="A1516" s="13" t="s">
        <v>26</v>
      </c>
      <c r="B1516" s="13">
        <v>1512</v>
      </c>
      <c r="C1516" s="13">
        <v>35</v>
      </c>
      <c r="D1516" s="3">
        <f t="shared" si="417"/>
        <v>16.722222222222221</v>
      </c>
      <c r="E1516" s="14">
        <v>60.2</v>
      </c>
      <c r="F1516" s="21">
        <f t="shared" si="418"/>
        <v>0.41666666666666663</v>
      </c>
      <c r="G1516" s="5">
        <f t="shared" si="419"/>
        <v>30.1</v>
      </c>
      <c r="H1516" s="5">
        <f t="shared" si="420"/>
        <v>512440.90608409711</v>
      </c>
      <c r="I1516">
        <f>SUM($D$4:D1516)</f>
        <v>15343.277777777783</v>
      </c>
      <c r="J1516">
        <f t="shared" si="421"/>
        <v>16.722222222222626</v>
      </c>
      <c r="K1516">
        <f>Data!$B$4*9.81*0.012</f>
        <v>166.57380000000003</v>
      </c>
      <c r="L1516" s="22">
        <f t="shared" si="422"/>
        <v>113.00058723333331</v>
      </c>
      <c r="M1516" s="22">
        <f>SUM($L$4:L1516)</f>
        <v>97719.758824666758</v>
      </c>
      <c r="N1516" s="22">
        <f t="shared" si="423"/>
        <v>97.719758824666755</v>
      </c>
      <c r="O1516">
        <f>Data!$B$4*F1516</f>
        <v>589.58333333333326</v>
      </c>
      <c r="P1516" s="23">
        <f t="shared" si="424"/>
        <v>869.15772056666663</v>
      </c>
      <c r="Q1516" s="23">
        <f>SUM($P$4:P1516)/10000</f>
        <v>37.307376544688935</v>
      </c>
      <c r="R1516" s="21">
        <f t="shared" si="425"/>
        <v>1</v>
      </c>
      <c r="S1516">
        <f t="shared" si="426"/>
        <v>14534.248549476277</v>
      </c>
      <c r="T1516">
        <f>SUM($S$4:S1516)</f>
        <v>6213069.0209555635</v>
      </c>
      <c r="U1516">
        <f t="shared" si="427"/>
        <v>1.7258525058209899</v>
      </c>
      <c r="V1516" s="21">
        <f t="shared" si="428"/>
        <v>0</v>
      </c>
      <c r="W1516">
        <f t="shared" si="429"/>
        <v>0</v>
      </c>
      <c r="Y1516">
        <f>SUM($W$4:W1516)</f>
        <v>-2046591.8424390745</v>
      </c>
      <c r="Z1516">
        <f t="shared" si="434"/>
        <v>0.56849773401085402</v>
      </c>
      <c r="AA1516">
        <f t="shared" si="430"/>
        <v>14.534248549475924</v>
      </c>
      <c r="AB1516">
        <f t="shared" si="432"/>
        <v>0</v>
      </c>
      <c r="AC1516">
        <f t="shared" si="431"/>
        <v>11.015927854938246</v>
      </c>
      <c r="AD1516">
        <f t="shared" si="433"/>
        <v>0</v>
      </c>
      <c r="AE1516">
        <f>SUM($AD$4:AD1516)/3600</f>
        <v>0.45479818720868337</v>
      </c>
    </row>
    <row r="1517" spans="1:31" x14ac:dyDescent="0.3">
      <c r="A1517" s="13" t="s">
        <v>26</v>
      </c>
      <c r="B1517" s="13">
        <v>1513</v>
      </c>
      <c r="C1517" s="13">
        <v>36</v>
      </c>
      <c r="D1517" s="3">
        <f t="shared" si="417"/>
        <v>17.305555555555554</v>
      </c>
      <c r="E1517" s="14">
        <v>62.3</v>
      </c>
      <c r="F1517" s="21">
        <f t="shared" si="418"/>
        <v>0.52777777777777735</v>
      </c>
      <c r="G1517" s="5">
        <f t="shared" si="419"/>
        <v>31.15</v>
      </c>
      <c r="H1517" s="5">
        <f t="shared" si="420"/>
        <v>772496.5719173922</v>
      </c>
      <c r="I1517">
        <f>SUM($D$4:D1517)</f>
        <v>15360.583333333338</v>
      </c>
      <c r="J1517">
        <f t="shared" si="421"/>
        <v>17.305555555554747</v>
      </c>
      <c r="K1517">
        <f>Data!$B$4*9.81*0.012</f>
        <v>166.57380000000003</v>
      </c>
      <c r="L1517" s="22">
        <f t="shared" si="422"/>
        <v>121.02185660833329</v>
      </c>
      <c r="M1517" s="22">
        <f>SUM($L$4:L1517)</f>
        <v>97840.780681275093</v>
      </c>
      <c r="N1517" s="22">
        <f t="shared" si="423"/>
        <v>97.840780681275092</v>
      </c>
      <c r="O1517">
        <f>Data!$B$4*F1517</f>
        <v>746.80555555555497</v>
      </c>
      <c r="P1517" s="23">
        <f t="shared" si="424"/>
        <v>1034.4012121638884</v>
      </c>
      <c r="Q1517" s="23">
        <f>SUM($P$4:P1517)/10000</f>
        <v>37.410816665905323</v>
      </c>
      <c r="R1517" s="21">
        <f t="shared" si="425"/>
        <v>1</v>
      </c>
      <c r="S1517">
        <f t="shared" si="426"/>
        <v>17900.887643835344</v>
      </c>
      <c r="T1517">
        <f>SUM($S$4:S1517)</f>
        <v>6230969.908599399</v>
      </c>
      <c r="U1517">
        <f t="shared" si="427"/>
        <v>1.7308249746109441</v>
      </c>
      <c r="V1517" s="21">
        <f t="shared" si="428"/>
        <v>0</v>
      </c>
      <c r="W1517">
        <f t="shared" si="429"/>
        <v>0</v>
      </c>
      <c r="Y1517">
        <f>SUM($W$4:W1517)</f>
        <v>-2046591.8424390745</v>
      </c>
      <c r="Z1517">
        <f t="shared" si="434"/>
        <v>0.56849773401085402</v>
      </c>
      <c r="AA1517">
        <f t="shared" si="430"/>
        <v>17.900887643836178</v>
      </c>
      <c r="AB1517">
        <f t="shared" si="432"/>
        <v>0</v>
      </c>
      <c r="AC1517">
        <f t="shared" si="431"/>
        <v>14.043547453703685</v>
      </c>
      <c r="AD1517">
        <f t="shared" si="433"/>
        <v>0</v>
      </c>
      <c r="AE1517">
        <f>SUM($AD$4:AD1517)/3600</f>
        <v>0.45479818720868337</v>
      </c>
    </row>
    <row r="1518" spans="1:31" x14ac:dyDescent="0.3">
      <c r="A1518" s="13" t="s">
        <v>26</v>
      </c>
      <c r="B1518" s="13">
        <v>1514</v>
      </c>
      <c r="C1518" s="13">
        <v>37</v>
      </c>
      <c r="D1518" s="3">
        <f t="shared" si="417"/>
        <v>17.972222222222221</v>
      </c>
      <c r="E1518" s="14">
        <v>64.7</v>
      </c>
      <c r="F1518" s="21">
        <f t="shared" si="418"/>
        <v>0.625</v>
      </c>
      <c r="G1518" s="5">
        <f t="shared" si="419"/>
        <v>32.35</v>
      </c>
      <c r="H1518" s="5">
        <f t="shared" si="420"/>
        <v>1044866.5769192448</v>
      </c>
      <c r="I1518">
        <f>SUM($D$4:D1518)</f>
        <v>15378.55555555556</v>
      </c>
      <c r="J1518">
        <f t="shared" si="421"/>
        <v>17.972222222222626</v>
      </c>
      <c r="K1518">
        <f>Data!$B$4*9.81*0.012</f>
        <v>166.57380000000003</v>
      </c>
      <c r="L1518" s="22">
        <f t="shared" si="422"/>
        <v>130.52577460833331</v>
      </c>
      <c r="M1518" s="22">
        <f>SUM($L$4:L1518)</f>
        <v>97971.30645588343</v>
      </c>
      <c r="N1518" s="22">
        <f t="shared" si="423"/>
        <v>97.971306455883436</v>
      </c>
      <c r="O1518">
        <f>Data!$B$4*F1518</f>
        <v>884.375</v>
      </c>
      <c r="P1518" s="23">
        <f t="shared" si="424"/>
        <v>1181.4745746083333</v>
      </c>
      <c r="Q1518" s="23">
        <f>SUM($P$4:P1518)/10000</f>
        <v>37.528964123366158</v>
      </c>
      <c r="R1518" s="21">
        <f t="shared" si="425"/>
        <v>1</v>
      </c>
      <c r="S1518">
        <f t="shared" si="426"/>
        <v>21233.723604766914</v>
      </c>
      <c r="T1518">
        <f>SUM($S$4:S1518)</f>
        <v>6252203.6322041657</v>
      </c>
      <c r="U1518">
        <f t="shared" si="427"/>
        <v>1.7367232311678238</v>
      </c>
      <c r="V1518" s="21">
        <f t="shared" si="428"/>
        <v>0</v>
      </c>
      <c r="W1518">
        <f t="shared" si="429"/>
        <v>0</v>
      </c>
      <c r="Y1518">
        <f>SUM($W$4:W1518)</f>
        <v>-2046591.8424390745</v>
      </c>
      <c r="Z1518">
        <f t="shared" si="434"/>
        <v>0.56849773401085402</v>
      </c>
      <c r="AA1518">
        <f t="shared" si="430"/>
        <v>21.233723604766432</v>
      </c>
      <c r="AB1518">
        <f t="shared" si="432"/>
        <v>0</v>
      </c>
      <c r="AC1518">
        <f t="shared" si="431"/>
        <v>16.63935185185186</v>
      </c>
      <c r="AD1518">
        <f t="shared" si="433"/>
        <v>0</v>
      </c>
      <c r="AE1518">
        <f>SUM($AD$4:AD1518)/3600</f>
        <v>0.45479818720868337</v>
      </c>
    </row>
    <row r="1519" spans="1:31" x14ac:dyDescent="0.3">
      <c r="A1519" s="13" t="s">
        <v>26</v>
      </c>
      <c r="B1519" s="13">
        <v>1515</v>
      </c>
      <c r="C1519" s="13">
        <v>38</v>
      </c>
      <c r="D1519" s="3">
        <f t="shared" si="417"/>
        <v>18.638888888888886</v>
      </c>
      <c r="E1519" s="14">
        <v>67.099999999999994</v>
      </c>
      <c r="F1519" s="21">
        <f t="shared" si="418"/>
        <v>0.6666666666666663</v>
      </c>
      <c r="G1519" s="5">
        <f t="shared" si="419"/>
        <v>33.549999999999997</v>
      </c>
      <c r="H1519" s="5">
        <f t="shared" si="420"/>
        <v>1179445.9208236379</v>
      </c>
      <c r="I1519">
        <f>SUM($D$4:D1519)</f>
        <v>15397.194444444449</v>
      </c>
      <c r="J1519">
        <f t="shared" si="421"/>
        <v>18.638888888888687</v>
      </c>
      <c r="K1519">
        <f>Data!$B$4*9.81*0.012</f>
        <v>166.57380000000003</v>
      </c>
      <c r="L1519" s="22">
        <f t="shared" si="422"/>
        <v>140.38889580833327</v>
      </c>
      <c r="M1519" s="22">
        <f>SUM($L$4:L1519)</f>
        <v>98111.695351691757</v>
      </c>
      <c r="N1519" s="22">
        <f t="shared" si="423"/>
        <v>98.11169535169175</v>
      </c>
      <c r="O1519">
        <f>Data!$B$4*F1519</f>
        <v>943.3333333333328</v>
      </c>
      <c r="P1519" s="23">
        <f t="shared" si="424"/>
        <v>1250.2960291416662</v>
      </c>
      <c r="Q1519" s="23">
        <f>SUM($P$4:P1519)/10000</f>
        <v>37.653993726280319</v>
      </c>
      <c r="R1519" s="21">
        <f t="shared" si="425"/>
        <v>1</v>
      </c>
      <c r="S1519">
        <f t="shared" si="426"/>
        <v>23304.128765390247</v>
      </c>
      <c r="T1519">
        <f>SUM($S$4:S1519)</f>
        <v>6275507.7609695559</v>
      </c>
      <c r="U1519">
        <f t="shared" si="427"/>
        <v>1.7431966002693211</v>
      </c>
      <c r="V1519" s="21">
        <f t="shared" si="428"/>
        <v>0</v>
      </c>
      <c r="W1519">
        <f t="shared" si="429"/>
        <v>0</v>
      </c>
      <c r="Y1519">
        <f>SUM($W$4:W1519)</f>
        <v>-2046591.8424390745</v>
      </c>
      <c r="Z1519">
        <f t="shared" si="434"/>
        <v>0.56849773401085402</v>
      </c>
      <c r="AA1519">
        <f t="shared" si="430"/>
        <v>23.304128765390494</v>
      </c>
      <c r="AB1519">
        <f t="shared" si="432"/>
        <v>0</v>
      </c>
      <c r="AC1519">
        <f t="shared" si="431"/>
        <v>17.268240740740691</v>
      </c>
      <c r="AD1519">
        <f t="shared" si="433"/>
        <v>0</v>
      </c>
      <c r="AE1519">
        <f>SUM($AD$4:AD1519)/3600</f>
        <v>0.45479818720868337</v>
      </c>
    </row>
    <row r="1520" spans="1:31" x14ac:dyDescent="0.3">
      <c r="A1520" s="13" t="s">
        <v>26</v>
      </c>
      <c r="B1520" s="13">
        <v>1516</v>
      </c>
      <c r="C1520" s="13">
        <v>39</v>
      </c>
      <c r="D1520" s="3">
        <f t="shared" si="417"/>
        <v>19.222222222222221</v>
      </c>
      <c r="E1520" s="14">
        <v>69.2</v>
      </c>
      <c r="F1520" s="21">
        <f t="shared" si="418"/>
        <v>0.625</v>
      </c>
      <c r="G1520" s="5">
        <f t="shared" si="419"/>
        <v>34.6</v>
      </c>
      <c r="H1520" s="5">
        <f t="shared" si="420"/>
        <v>1061482.2242579167</v>
      </c>
      <c r="I1520">
        <f>SUM($D$4:D1520)</f>
        <v>15416.416666666672</v>
      </c>
      <c r="J1520">
        <f t="shared" si="421"/>
        <v>19.222222222222626</v>
      </c>
      <c r="K1520">
        <f>Data!$B$4*9.81*0.012</f>
        <v>166.57380000000003</v>
      </c>
      <c r="L1520" s="22">
        <f t="shared" si="422"/>
        <v>149.3137857333333</v>
      </c>
      <c r="M1520" s="22">
        <f>SUM($L$4:L1520)</f>
        <v>98261.009137425091</v>
      </c>
      <c r="N1520" s="22">
        <f t="shared" si="423"/>
        <v>98.261009137425091</v>
      </c>
      <c r="O1520">
        <f>Data!$B$4*F1520</f>
        <v>884.375</v>
      </c>
      <c r="P1520" s="23">
        <f t="shared" si="424"/>
        <v>1200.2625857333333</v>
      </c>
      <c r="Q1520" s="23">
        <f>SUM($P$4:P1520)/10000</f>
        <v>37.774019984853652</v>
      </c>
      <c r="R1520" s="21">
        <f t="shared" si="425"/>
        <v>1</v>
      </c>
      <c r="S1520">
        <f t="shared" si="426"/>
        <v>23071.714147985669</v>
      </c>
      <c r="T1520">
        <f>SUM($S$4:S1520)</f>
        <v>6298579.4751175418</v>
      </c>
      <c r="U1520">
        <f t="shared" si="427"/>
        <v>1.7496054097548728</v>
      </c>
      <c r="V1520" s="21">
        <f t="shared" si="428"/>
        <v>0</v>
      </c>
      <c r="W1520">
        <f t="shared" si="429"/>
        <v>0</v>
      </c>
      <c r="Y1520">
        <f>SUM($W$4:W1520)</f>
        <v>-2046591.8424390745</v>
      </c>
      <c r="Z1520">
        <f t="shared" si="434"/>
        <v>0.56849773401085402</v>
      </c>
      <c r="AA1520">
        <f t="shared" si="430"/>
        <v>23.071714147985183</v>
      </c>
      <c r="AB1520">
        <f t="shared" si="432"/>
        <v>0</v>
      </c>
      <c r="AC1520">
        <f t="shared" si="431"/>
        <v>15.625596064814898</v>
      </c>
      <c r="AD1520">
        <f t="shared" si="433"/>
        <v>0</v>
      </c>
      <c r="AE1520">
        <f>SUM($AD$4:AD1520)/3600</f>
        <v>0.45479818720868337</v>
      </c>
    </row>
    <row r="1521" spans="1:31" x14ac:dyDescent="0.3">
      <c r="A1521" s="13" t="s">
        <v>26</v>
      </c>
      <c r="B1521" s="13">
        <v>1517</v>
      </c>
      <c r="C1521" s="13">
        <v>40</v>
      </c>
      <c r="D1521" s="3">
        <f t="shared" si="417"/>
        <v>19.638888888888889</v>
      </c>
      <c r="E1521" s="14">
        <v>70.7</v>
      </c>
      <c r="F1521" s="21">
        <f t="shared" si="418"/>
        <v>0.50000000000000122</v>
      </c>
      <c r="G1521" s="5">
        <f t="shared" si="419"/>
        <v>35.35</v>
      </c>
      <c r="H1521" s="5">
        <f t="shared" si="420"/>
        <v>728676.10015289881</v>
      </c>
      <c r="I1521">
        <f>SUM($D$4:D1521)</f>
        <v>15436.05555555556</v>
      </c>
      <c r="J1521">
        <f t="shared" si="421"/>
        <v>19.638888888888687</v>
      </c>
      <c r="K1521">
        <f>Data!$B$4*9.81*0.012</f>
        <v>166.57380000000003</v>
      </c>
      <c r="L1521" s="22">
        <f t="shared" si="422"/>
        <v>155.85708360833334</v>
      </c>
      <c r="M1521" s="22">
        <f>SUM($L$4:L1521)</f>
        <v>98416.86622103343</v>
      </c>
      <c r="N1521" s="22">
        <f t="shared" si="423"/>
        <v>98.41686622103343</v>
      </c>
      <c r="O1521">
        <f>Data!$B$4*F1521</f>
        <v>707.50000000000171</v>
      </c>
      <c r="P1521" s="23">
        <f t="shared" si="424"/>
        <v>1029.9308836083351</v>
      </c>
      <c r="Q1521" s="23">
        <f>SUM($P$4:P1521)/10000</f>
        <v>37.877013073214485</v>
      </c>
      <c r="R1521" s="21">
        <f t="shared" si="425"/>
        <v>1</v>
      </c>
      <c r="S1521">
        <f t="shared" si="426"/>
        <v>20226.698186419038</v>
      </c>
      <c r="T1521">
        <f>SUM($S$4:S1521)</f>
        <v>6318806.1733039608</v>
      </c>
      <c r="U1521">
        <f t="shared" si="427"/>
        <v>1.755223937028878</v>
      </c>
      <c r="V1521" s="21">
        <f t="shared" si="428"/>
        <v>0</v>
      </c>
      <c r="W1521">
        <f t="shared" si="429"/>
        <v>0</v>
      </c>
      <c r="Y1521">
        <f>SUM($W$4:W1521)</f>
        <v>-2046591.8424390745</v>
      </c>
      <c r="Z1521">
        <f t="shared" si="434"/>
        <v>0.56849773401085402</v>
      </c>
      <c r="AA1521">
        <f t="shared" si="430"/>
        <v>20.226698186419249</v>
      </c>
      <c r="AB1521">
        <f t="shared" si="432"/>
        <v>0</v>
      </c>
      <c r="AC1521">
        <f t="shared" si="431"/>
        <v>11.455931712962997</v>
      </c>
      <c r="AD1521">
        <f t="shared" si="433"/>
        <v>0</v>
      </c>
      <c r="AE1521">
        <f>SUM($AD$4:AD1521)/3600</f>
        <v>0.45479818720868337</v>
      </c>
    </row>
    <row r="1522" spans="1:31" x14ac:dyDescent="0.3">
      <c r="A1522" s="13" t="s">
        <v>26</v>
      </c>
      <c r="B1522" s="13">
        <v>1518</v>
      </c>
      <c r="C1522" s="13">
        <v>41</v>
      </c>
      <c r="D1522" s="3">
        <f t="shared" si="417"/>
        <v>19.972222222222225</v>
      </c>
      <c r="E1522" s="14">
        <v>71.900000000000006</v>
      </c>
      <c r="F1522" s="21">
        <f t="shared" si="418"/>
        <v>0.37500000000000039</v>
      </c>
      <c r="G1522" s="5">
        <f t="shared" si="419"/>
        <v>35.950000000000003</v>
      </c>
      <c r="H1522" s="5">
        <f t="shared" si="420"/>
        <v>455484.0150557977</v>
      </c>
      <c r="I1522">
        <f>SUM($D$4:D1522)</f>
        <v>15456.027777777783</v>
      </c>
      <c r="J1522">
        <f t="shared" si="421"/>
        <v>19.972222222222626</v>
      </c>
      <c r="K1522">
        <f>Data!$B$4*9.81*0.012</f>
        <v>166.57380000000003</v>
      </c>
      <c r="L1522" s="22">
        <f t="shared" si="422"/>
        <v>161.19274780833334</v>
      </c>
      <c r="M1522" s="22">
        <f>SUM($L$4:L1522)</f>
        <v>98578.058968841768</v>
      </c>
      <c r="N1522" s="22">
        <f t="shared" si="423"/>
        <v>98.578058968841773</v>
      </c>
      <c r="O1522">
        <f>Data!$B$4*F1522</f>
        <v>530.62500000000057</v>
      </c>
      <c r="P1522" s="23">
        <f t="shared" si="424"/>
        <v>858.39154780833394</v>
      </c>
      <c r="Q1522" s="23">
        <f>SUM($P$4:P1522)/10000</f>
        <v>37.96285222799532</v>
      </c>
      <c r="R1522" s="21">
        <f t="shared" si="425"/>
        <v>1</v>
      </c>
      <c r="S1522">
        <f t="shared" si="426"/>
        <v>17143.986746505681</v>
      </c>
      <c r="T1522">
        <f>SUM($S$4:S1522)</f>
        <v>6335950.1600504667</v>
      </c>
      <c r="U1522">
        <f t="shared" si="427"/>
        <v>1.7599861555695742</v>
      </c>
      <c r="V1522" s="21">
        <f t="shared" si="428"/>
        <v>0</v>
      </c>
      <c r="W1522">
        <f t="shared" si="429"/>
        <v>0</v>
      </c>
      <c r="Y1522">
        <f>SUM($W$4:W1522)</f>
        <v>-2046591.8424390745</v>
      </c>
      <c r="Z1522">
        <f t="shared" si="434"/>
        <v>0.56849773401085402</v>
      </c>
      <c r="AA1522">
        <f t="shared" si="430"/>
        <v>17.143986746505341</v>
      </c>
      <c r="AB1522">
        <f t="shared" si="432"/>
        <v>0</v>
      </c>
      <c r="AC1522">
        <f t="shared" si="431"/>
        <v>9.3416203703704053</v>
      </c>
      <c r="AD1522">
        <f t="shared" si="433"/>
        <v>0</v>
      </c>
      <c r="AE1522">
        <f>SUM($AD$4:AD1522)/3600</f>
        <v>0.45479818720868337</v>
      </c>
    </row>
    <row r="1523" spans="1:31" x14ac:dyDescent="0.3">
      <c r="A1523" s="13" t="s">
        <v>26</v>
      </c>
      <c r="B1523" s="13">
        <v>1519</v>
      </c>
      <c r="C1523" s="13">
        <v>42</v>
      </c>
      <c r="D1523" s="3">
        <f t="shared" si="417"/>
        <v>20.194444444444446</v>
      </c>
      <c r="E1523" s="14">
        <v>72.7</v>
      </c>
      <c r="F1523" s="21">
        <f t="shared" si="418"/>
        <v>0.27777777777777779</v>
      </c>
      <c r="G1523" s="5">
        <f t="shared" si="419"/>
        <v>36.35</v>
      </c>
      <c r="H1523" s="5">
        <f t="shared" si="420"/>
        <v>284740.88321163971</v>
      </c>
      <c r="I1523">
        <f>SUM($D$4:D1523)</f>
        <v>15476.222222222228</v>
      </c>
      <c r="J1523">
        <f t="shared" si="421"/>
        <v>20.194444444445253</v>
      </c>
      <c r="K1523">
        <f>Data!$B$4*9.81*0.012</f>
        <v>166.57380000000003</v>
      </c>
      <c r="L1523" s="22">
        <f t="shared" si="422"/>
        <v>164.79974660833335</v>
      </c>
      <c r="M1523" s="22">
        <f>SUM($L$4:L1523)</f>
        <v>98742.8587154501</v>
      </c>
      <c r="N1523" s="22">
        <f t="shared" si="423"/>
        <v>98.742858715450097</v>
      </c>
      <c r="O1523">
        <f>Data!$B$4*F1523</f>
        <v>393.0555555555556</v>
      </c>
      <c r="P1523" s="23">
        <f t="shared" si="424"/>
        <v>724.42910216388896</v>
      </c>
      <c r="Q1523" s="23">
        <f>SUM($P$4:P1523)/10000</f>
        <v>38.035295138211708</v>
      </c>
      <c r="R1523" s="21">
        <f t="shared" si="425"/>
        <v>1</v>
      </c>
      <c r="S1523">
        <f t="shared" si="426"/>
        <v>14629.443257588009</v>
      </c>
      <c r="T1523">
        <f>SUM($S$4:S1523)</f>
        <v>6350579.6033080546</v>
      </c>
      <c r="U1523">
        <f t="shared" si="427"/>
        <v>1.764049889807793</v>
      </c>
      <c r="V1523" s="21">
        <f t="shared" si="428"/>
        <v>0</v>
      </c>
      <c r="W1523">
        <f t="shared" si="429"/>
        <v>0</v>
      </c>
      <c r="Y1523">
        <f>SUM($W$4:W1523)</f>
        <v>-2046591.8424390745</v>
      </c>
      <c r="Z1523">
        <f t="shared" si="434"/>
        <v>0.56849773401085402</v>
      </c>
      <c r="AA1523">
        <f t="shared" si="430"/>
        <v>14.629443257587425</v>
      </c>
      <c r="AB1523">
        <f t="shared" si="432"/>
        <v>0</v>
      </c>
      <c r="AC1523">
        <f t="shared" si="431"/>
        <v>6.3150925925925909</v>
      </c>
      <c r="AD1523">
        <f t="shared" si="433"/>
        <v>0</v>
      </c>
      <c r="AE1523">
        <f>SUM($AD$4:AD1523)/3600</f>
        <v>0.45479818720868337</v>
      </c>
    </row>
    <row r="1524" spans="1:31" x14ac:dyDescent="0.3">
      <c r="A1524" s="13" t="s">
        <v>26</v>
      </c>
      <c r="B1524" s="13">
        <v>1520</v>
      </c>
      <c r="C1524" s="13">
        <v>43</v>
      </c>
      <c r="D1524" s="3">
        <f t="shared" si="417"/>
        <v>20.388888888888889</v>
      </c>
      <c r="E1524" s="14">
        <v>73.400000000000006</v>
      </c>
      <c r="F1524" s="21">
        <f t="shared" si="418"/>
        <v>0.20833333333333331</v>
      </c>
      <c r="G1524" s="5">
        <f t="shared" si="419"/>
        <v>36.700000000000003</v>
      </c>
      <c r="H1524" s="5">
        <f t="shared" si="420"/>
        <v>185528.33731177083</v>
      </c>
      <c r="I1524">
        <f>SUM($D$4:D1524)</f>
        <v>15496.611111111117</v>
      </c>
      <c r="J1524">
        <f t="shared" si="421"/>
        <v>20.388888888888687</v>
      </c>
      <c r="K1524">
        <f>Data!$B$4*9.81*0.012</f>
        <v>166.57380000000003</v>
      </c>
      <c r="L1524" s="22">
        <f t="shared" si="422"/>
        <v>167.98861043333332</v>
      </c>
      <c r="M1524" s="22">
        <f>SUM($L$4:L1524)</f>
        <v>98910.847325883427</v>
      </c>
      <c r="N1524" s="22">
        <f t="shared" si="423"/>
        <v>98.910847325883424</v>
      </c>
      <c r="O1524">
        <f>Data!$B$4*F1524</f>
        <v>294.79166666666663</v>
      </c>
      <c r="P1524" s="23">
        <f t="shared" si="424"/>
        <v>629.35407710000004</v>
      </c>
      <c r="Q1524" s="23">
        <f>SUM($P$4:P1524)/10000</f>
        <v>38.098230545921702</v>
      </c>
      <c r="R1524" s="21">
        <f t="shared" si="425"/>
        <v>1</v>
      </c>
      <c r="S1524">
        <f t="shared" si="426"/>
        <v>12831.830349760985</v>
      </c>
      <c r="T1524">
        <f>SUM($S$4:S1524)</f>
        <v>6363411.4336578157</v>
      </c>
      <c r="U1524">
        <f t="shared" si="427"/>
        <v>1.7676142871271709</v>
      </c>
      <c r="V1524" s="21">
        <f t="shared" si="428"/>
        <v>0</v>
      </c>
      <c r="W1524">
        <f t="shared" si="429"/>
        <v>0</v>
      </c>
      <c r="Y1524">
        <f>SUM($W$4:W1524)</f>
        <v>-2046591.8424390745</v>
      </c>
      <c r="Z1524">
        <f t="shared" si="434"/>
        <v>0.56849773401085402</v>
      </c>
      <c r="AA1524">
        <f t="shared" si="430"/>
        <v>12.831830349761113</v>
      </c>
      <c r="AB1524">
        <f t="shared" si="432"/>
        <v>0</v>
      </c>
      <c r="AC1524">
        <f t="shared" si="431"/>
        <v>5.5830266203703243</v>
      </c>
      <c r="AD1524">
        <f t="shared" si="433"/>
        <v>0</v>
      </c>
      <c r="AE1524">
        <f>SUM($AD$4:AD1524)/3600</f>
        <v>0.45479818720868337</v>
      </c>
    </row>
    <row r="1525" spans="1:31" x14ac:dyDescent="0.3">
      <c r="A1525" s="13" t="s">
        <v>26</v>
      </c>
      <c r="B1525" s="13">
        <v>1521</v>
      </c>
      <c r="C1525" s="13">
        <v>44</v>
      </c>
      <c r="D1525" s="3">
        <f t="shared" si="417"/>
        <v>20.5</v>
      </c>
      <c r="E1525" s="14">
        <v>73.8</v>
      </c>
      <c r="F1525" s="21">
        <f t="shared" si="418"/>
        <v>0.15277777777777699</v>
      </c>
      <c r="G1525" s="5">
        <f t="shared" si="419"/>
        <v>36.9</v>
      </c>
      <c r="H1525" s="5">
        <f t="shared" si="420"/>
        <v>119456.81217549527</v>
      </c>
      <c r="I1525">
        <f>SUM($D$4:D1525)</f>
        <v>15517.111111111117</v>
      </c>
      <c r="J1525">
        <f t="shared" si="421"/>
        <v>20.5</v>
      </c>
      <c r="K1525">
        <f>Data!$B$4*9.81*0.012</f>
        <v>166.57380000000003</v>
      </c>
      <c r="L1525" s="22">
        <f t="shared" si="422"/>
        <v>169.82453789999997</v>
      </c>
      <c r="M1525" s="22">
        <f>SUM($L$4:L1525)</f>
        <v>99080.671863783427</v>
      </c>
      <c r="N1525" s="22">
        <f t="shared" si="423"/>
        <v>99.080671863783422</v>
      </c>
      <c r="O1525">
        <f>Data!$B$4*F1525</f>
        <v>216.18055555555443</v>
      </c>
      <c r="P1525" s="23">
        <f t="shared" si="424"/>
        <v>552.57889345555441</v>
      </c>
      <c r="Q1525" s="23">
        <f>SUM($P$4:P1525)/10000</f>
        <v>38.153488435267263</v>
      </c>
      <c r="R1525" s="21">
        <f t="shared" si="425"/>
        <v>1</v>
      </c>
      <c r="S1525">
        <f t="shared" si="426"/>
        <v>11327.867315838865</v>
      </c>
      <c r="T1525">
        <f>SUM($S$4:S1525)</f>
        <v>6374739.3009736547</v>
      </c>
      <c r="U1525">
        <f t="shared" si="427"/>
        <v>1.7707609169371263</v>
      </c>
      <c r="V1525" s="21">
        <f t="shared" si="428"/>
        <v>0</v>
      </c>
      <c r="W1525">
        <f t="shared" si="429"/>
        <v>0</v>
      </c>
      <c r="Y1525">
        <f>SUM($W$4:W1525)</f>
        <v>-2046591.8424390745</v>
      </c>
      <c r="Z1525">
        <f t="shared" si="434"/>
        <v>0.56849773401085402</v>
      </c>
      <c r="AA1525">
        <f t="shared" si="430"/>
        <v>11.327867315838864</v>
      </c>
      <c r="AB1525">
        <f t="shared" si="432"/>
        <v>0</v>
      </c>
      <c r="AC1525">
        <f t="shared" si="431"/>
        <v>3.2143209876543053</v>
      </c>
      <c r="AD1525">
        <f t="shared" si="433"/>
        <v>0</v>
      </c>
      <c r="AE1525">
        <f>SUM($AD$4:AD1525)/3600</f>
        <v>0.45479818720868337</v>
      </c>
    </row>
    <row r="1526" spans="1:31" x14ac:dyDescent="0.3">
      <c r="A1526" s="13" t="s">
        <v>26</v>
      </c>
      <c r="B1526" s="13">
        <v>1522</v>
      </c>
      <c r="C1526" s="13">
        <v>45</v>
      </c>
      <c r="D1526" s="3">
        <f t="shared" si="417"/>
        <v>20.583333333333332</v>
      </c>
      <c r="E1526" s="14">
        <v>74.099999999999994</v>
      </c>
      <c r="F1526" s="21">
        <f t="shared" si="418"/>
        <v>9.7222222222220642E-2</v>
      </c>
      <c r="G1526" s="5">
        <f t="shared" si="419"/>
        <v>37.049999999999997</v>
      </c>
      <c r="H1526" s="5">
        <f t="shared" si="420"/>
        <v>65393.810944194418</v>
      </c>
      <c r="I1526">
        <f>SUM($D$4:D1526)</f>
        <v>15537.694444444451</v>
      </c>
      <c r="J1526">
        <f t="shared" si="421"/>
        <v>20.58333333333394</v>
      </c>
      <c r="K1526">
        <f>Data!$B$4*9.81*0.012</f>
        <v>166.57380000000003</v>
      </c>
      <c r="L1526" s="22">
        <f t="shared" si="422"/>
        <v>171.20803147499996</v>
      </c>
      <c r="M1526" s="22">
        <f>SUM($L$4:L1526)</f>
        <v>99251.879895258433</v>
      </c>
      <c r="N1526" s="22">
        <f t="shared" si="423"/>
        <v>99.251879895258426</v>
      </c>
      <c r="O1526">
        <f>Data!$B$4*F1526</f>
        <v>137.56944444444221</v>
      </c>
      <c r="P1526" s="23">
        <f t="shared" si="424"/>
        <v>475.35127591944217</v>
      </c>
      <c r="Q1526" s="23">
        <f>SUM($P$4:P1526)/10000</f>
        <v>38.201023562859206</v>
      </c>
      <c r="R1526" s="21">
        <f t="shared" si="425"/>
        <v>1</v>
      </c>
      <c r="S1526">
        <f t="shared" si="426"/>
        <v>9784.3137626754724</v>
      </c>
      <c r="T1526">
        <f>SUM($S$4:S1526)</f>
        <v>6384523.6147363298</v>
      </c>
      <c r="U1526">
        <f t="shared" si="427"/>
        <v>1.7734787818712028</v>
      </c>
      <c r="V1526" s="21">
        <f t="shared" si="428"/>
        <v>0</v>
      </c>
      <c r="W1526">
        <f t="shared" si="429"/>
        <v>0</v>
      </c>
      <c r="Y1526">
        <f>SUM($W$4:W1526)</f>
        <v>-2046591.8424390745</v>
      </c>
      <c r="Z1526">
        <f t="shared" si="434"/>
        <v>0.56849773401085402</v>
      </c>
      <c r="AA1526">
        <f t="shared" si="430"/>
        <v>9.7843137626751844</v>
      </c>
      <c r="AB1526">
        <f t="shared" si="432"/>
        <v>0</v>
      </c>
      <c r="AC1526">
        <f t="shared" si="431"/>
        <v>2.4222048611110933</v>
      </c>
      <c r="AD1526">
        <f t="shared" si="433"/>
        <v>0</v>
      </c>
      <c r="AE1526">
        <f>SUM($AD$4:AD1526)/3600</f>
        <v>0.45479818720868337</v>
      </c>
    </row>
    <row r="1527" spans="1:31" x14ac:dyDescent="0.3">
      <c r="A1527" s="13" t="s">
        <v>26</v>
      </c>
      <c r="B1527" s="13">
        <v>1523</v>
      </c>
      <c r="C1527" s="13">
        <v>46</v>
      </c>
      <c r="D1527" s="3">
        <f t="shared" si="417"/>
        <v>20.555555555555554</v>
      </c>
      <c r="E1527" s="14">
        <v>74</v>
      </c>
      <c r="F1527" s="21">
        <f t="shared" si="418"/>
        <v>2.7777777777778172E-2</v>
      </c>
      <c r="G1527" s="5">
        <f t="shared" si="419"/>
        <v>37</v>
      </c>
      <c r="H1527" s="5">
        <f t="shared" si="420"/>
        <v>14803.478400771834</v>
      </c>
      <c r="I1527">
        <f>SUM($D$4:D1527)</f>
        <v>15558.250000000005</v>
      </c>
      <c r="J1527">
        <f t="shared" si="421"/>
        <v>20.555555555554747</v>
      </c>
      <c r="K1527">
        <f>Data!$B$4*9.81*0.012</f>
        <v>166.57380000000003</v>
      </c>
      <c r="L1527" s="22">
        <f t="shared" si="422"/>
        <v>170.74624333333327</v>
      </c>
      <c r="M1527" s="22">
        <f>SUM($L$4:L1527)</f>
        <v>99422.626138591761</v>
      </c>
      <c r="N1527" s="22">
        <f t="shared" si="423"/>
        <v>99.422626138591767</v>
      </c>
      <c r="O1527">
        <f>Data!$B$4*F1527</f>
        <v>39.305555555556111</v>
      </c>
      <c r="P1527" s="23">
        <f t="shared" si="424"/>
        <v>376.62559888888939</v>
      </c>
      <c r="Q1527" s="23">
        <f>SUM($P$4:P1527)/10000</f>
        <v>38.238686122748099</v>
      </c>
      <c r="R1527" s="21">
        <f t="shared" si="425"/>
        <v>1</v>
      </c>
      <c r="S1527">
        <f t="shared" si="426"/>
        <v>7741.7484216046441</v>
      </c>
      <c r="T1527">
        <f>SUM($S$4:S1527)</f>
        <v>6392265.3631579345</v>
      </c>
      <c r="U1527">
        <f t="shared" si="427"/>
        <v>1.7756292675438707</v>
      </c>
      <c r="V1527" s="21">
        <f t="shared" si="428"/>
        <v>0</v>
      </c>
      <c r="W1527">
        <f t="shared" si="429"/>
        <v>0</v>
      </c>
      <c r="Y1527">
        <f>SUM($W$4:W1527)</f>
        <v>-2046591.8424390745</v>
      </c>
      <c r="Z1527">
        <f t="shared" si="434"/>
        <v>0.56849773401085402</v>
      </c>
      <c r="AA1527">
        <f t="shared" si="430"/>
        <v>7.7417484216049477</v>
      </c>
      <c r="AB1527">
        <f t="shared" si="432"/>
        <v>0</v>
      </c>
      <c r="AC1527">
        <f t="shared" si="431"/>
        <v>-0.80849344135806989</v>
      </c>
      <c r="AD1527">
        <f t="shared" si="433"/>
        <v>0</v>
      </c>
      <c r="AE1527">
        <f>SUM($AD$4:AD1527)/3600</f>
        <v>0.45479818720868337</v>
      </c>
    </row>
    <row r="1528" spans="1:31" x14ac:dyDescent="0.3">
      <c r="A1528" s="13" t="s">
        <v>26</v>
      </c>
      <c r="B1528" s="13">
        <v>1524</v>
      </c>
      <c r="C1528" s="13">
        <v>47</v>
      </c>
      <c r="D1528" s="3">
        <f t="shared" si="417"/>
        <v>20.444444444444443</v>
      </c>
      <c r="E1528" s="14">
        <v>73.599999999999994</v>
      </c>
      <c r="F1528" s="21">
        <f t="shared" si="418"/>
        <v>-6.9444444444444448E-2</v>
      </c>
      <c r="G1528" s="5">
        <f t="shared" si="419"/>
        <v>36.799999999999997</v>
      </c>
      <c r="H1528" s="5">
        <f t="shared" si="420"/>
        <v>-23309.691793950613</v>
      </c>
      <c r="I1528">
        <f>SUM($D$4:D1528)</f>
        <v>15578.694444444451</v>
      </c>
      <c r="J1528">
        <f t="shared" si="421"/>
        <v>20.444444444445253</v>
      </c>
      <c r="K1528">
        <f>Data!$B$4*9.81*0.012</f>
        <v>166.57380000000003</v>
      </c>
      <c r="L1528" s="22">
        <f t="shared" si="422"/>
        <v>168.90532693333327</v>
      </c>
      <c r="M1528" s="22">
        <f>SUM($L$4:L1528)</f>
        <v>99591.531465525099</v>
      </c>
      <c r="N1528" s="22">
        <f t="shared" si="423"/>
        <v>99.591531465525094</v>
      </c>
      <c r="O1528">
        <f>Data!$B$4*F1528</f>
        <v>-98.2638888888889</v>
      </c>
      <c r="P1528" s="23">
        <f t="shared" si="424"/>
        <v>237.21523804444439</v>
      </c>
      <c r="Q1528" s="23">
        <f>SUM($P$4:P1528)/10000</f>
        <v>38.262407646552546</v>
      </c>
      <c r="R1528" s="21">
        <f t="shared" si="425"/>
        <v>0</v>
      </c>
      <c r="S1528">
        <f t="shared" si="426"/>
        <v>0</v>
      </c>
      <c r="T1528">
        <f>SUM($S$4:S1528)</f>
        <v>6392265.3631579345</v>
      </c>
      <c r="U1528">
        <f t="shared" si="427"/>
        <v>1.7756292675438707</v>
      </c>
      <c r="V1528" s="21">
        <f t="shared" si="428"/>
        <v>0</v>
      </c>
      <c r="W1528">
        <f t="shared" si="429"/>
        <v>0</v>
      </c>
      <c r="Y1528">
        <f>SUM($W$4:W1528)</f>
        <v>-2046591.8424390745</v>
      </c>
      <c r="Z1528">
        <f t="shared" si="434"/>
        <v>0.56849773401085402</v>
      </c>
      <c r="AA1528">
        <f t="shared" si="430"/>
        <v>4.8497337555753077</v>
      </c>
      <c r="AB1528">
        <f t="shared" si="432"/>
        <v>0</v>
      </c>
      <c r="AC1528">
        <f t="shared" si="431"/>
        <v>-3.2230555555555465</v>
      </c>
      <c r="AD1528">
        <f t="shared" si="433"/>
        <v>0</v>
      </c>
      <c r="AE1528">
        <f>SUM($AD$4:AD1528)/3600</f>
        <v>0.45479818720868337</v>
      </c>
    </row>
    <row r="1529" spans="1:31" x14ac:dyDescent="0.3">
      <c r="A1529" s="13" t="s">
        <v>26</v>
      </c>
      <c r="B1529" s="13">
        <v>1525</v>
      </c>
      <c r="C1529" s="13">
        <v>48</v>
      </c>
      <c r="D1529" s="3">
        <f t="shared" si="417"/>
        <v>20.138888888888889</v>
      </c>
      <c r="E1529" s="14">
        <v>72.5</v>
      </c>
      <c r="F1529" s="21">
        <f t="shared" si="418"/>
        <v>-0.20833333333333331</v>
      </c>
      <c r="G1529" s="5">
        <f t="shared" si="419"/>
        <v>36.25</v>
      </c>
      <c r="H1529" s="5">
        <f t="shared" si="420"/>
        <v>-10517.102038845498</v>
      </c>
      <c r="I1529">
        <f>SUM($D$4:D1529)</f>
        <v>15598.833333333339</v>
      </c>
      <c r="J1529">
        <f t="shared" si="421"/>
        <v>20.138888888888687</v>
      </c>
      <c r="K1529">
        <f>Data!$B$4*9.81*0.012</f>
        <v>166.57380000000003</v>
      </c>
      <c r="L1529" s="22">
        <f t="shared" si="422"/>
        <v>163.89425520833331</v>
      </c>
      <c r="M1529" s="22">
        <f>SUM($L$4:L1529)</f>
        <v>99755.42572073343</v>
      </c>
      <c r="N1529" s="22">
        <f t="shared" si="423"/>
        <v>99.755425720733427</v>
      </c>
      <c r="O1529">
        <f>Data!$B$4*F1529</f>
        <v>-294.79166666666663</v>
      </c>
      <c r="P1529" s="23">
        <f t="shared" si="424"/>
        <v>35.676388541666711</v>
      </c>
      <c r="Q1529" s="23">
        <f>SUM($P$4:P1529)/10000</f>
        <v>38.265975285406711</v>
      </c>
      <c r="R1529" s="21">
        <f t="shared" si="425"/>
        <v>0</v>
      </c>
      <c r="S1529">
        <f t="shared" si="426"/>
        <v>0</v>
      </c>
      <c r="T1529">
        <f>SUM($S$4:S1529)</f>
        <v>6392265.3631579345</v>
      </c>
      <c r="U1529">
        <f t="shared" si="427"/>
        <v>1.7756292675438707</v>
      </c>
      <c r="V1529" s="21">
        <f t="shared" si="428"/>
        <v>0</v>
      </c>
      <c r="W1529">
        <f t="shared" si="429"/>
        <v>0</v>
      </c>
      <c r="Y1529">
        <f>SUM($W$4:W1529)</f>
        <v>-2046591.8424390745</v>
      </c>
      <c r="Z1529">
        <f t="shared" si="434"/>
        <v>0.56849773401085402</v>
      </c>
      <c r="AA1529">
        <f t="shared" si="430"/>
        <v>0.71848282479745451</v>
      </c>
      <c r="AB1529">
        <f t="shared" si="432"/>
        <v>0</v>
      </c>
      <c r="AC1529">
        <f t="shared" si="431"/>
        <v>-8.773327546296235</v>
      </c>
      <c r="AD1529">
        <f t="shared" si="433"/>
        <v>0</v>
      </c>
      <c r="AE1529">
        <f>SUM($AD$4:AD1529)/3600</f>
        <v>0.45479818720868337</v>
      </c>
    </row>
    <row r="1530" spans="1:31" x14ac:dyDescent="0.3">
      <c r="A1530" s="13" t="s">
        <v>26</v>
      </c>
      <c r="B1530" s="13">
        <v>1526</v>
      </c>
      <c r="C1530" s="13">
        <v>49</v>
      </c>
      <c r="D1530" s="3">
        <f t="shared" si="417"/>
        <v>19.666666666666664</v>
      </c>
      <c r="E1530" s="14">
        <v>70.8</v>
      </c>
      <c r="F1530" s="21">
        <f t="shared" si="418"/>
        <v>-0.38888888888888851</v>
      </c>
      <c r="G1530" s="5">
        <f t="shared" si="419"/>
        <v>35.4</v>
      </c>
      <c r="H1530" s="5">
        <f t="shared" si="420"/>
        <v>125136.29520371568</v>
      </c>
      <c r="I1530">
        <f>SUM($D$4:D1530)</f>
        <v>15618.500000000005</v>
      </c>
      <c r="J1530">
        <f t="shared" si="421"/>
        <v>19.66666666666606</v>
      </c>
      <c r="K1530">
        <f>Data!$B$4*9.81*0.012</f>
        <v>166.57380000000003</v>
      </c>
      <c r="L1530" s="22">
        <f t="shared" si="422"/>
        <v>156.29829239999992</v>
      </c>
      <c r="M1530" s="22">
        <f>SUM($L$4:L1530)</f>
        <v>99911.724013133426</v>
      </c>
      <c r="N1530" s="22">
        <f t="shared" si="423"/>
        <v>99.911724013133423</v>
      </c>
      <c r="O1530">
        <f>Data!$B$4*F1530</f>
        <v>-550.27777777777726</v>
      </c>
      <c r="P1530" s="23">
        <f t="shared" si="424"/>
        <v>-227.40568537777733</v>
      </c>
      <c r="Q1530" s="23">
        <f>SUM($P$4:P1530)/10000</f>
        <v>38.243234716868933</v>
      </c>
      <c r="R1530" s="21">
        <f t="shared" si="425"/>
        <v>0</v>
      </c>
      <c r="S1530">
        <f t="shared" si="426"/>
        <v>0</v>
      </c>
      <c r="T1530">
        <f>SUM($S$4:S1530)</f>
        <v>6392265.3631579345</v>
      </c>
      <c r="U1530">
        <f t="shared" si="427"/>
        <v>1.7756292675438707</v>
      </c>
      <c r="V1530" s="21">
        <f t="shared" si="428"/>
        <v>1</v>
      </c>
      <c r="W1530" s="28">
        <f t="shared" si="429"/>
        <v>-4472.3118124294833</v>
      </c>
      <c r="X1530" s="28">
        <f>SUM(W1530:W1536)</f>
        <v>-51044.906633862091</v>
      </c>
      <c r="Y1530">
        <f>SUM($W$4:W1530)</f>
        <v>-2051064.154251504</v>
      </c>
      <c r="Z1530">
        <f t="shared" si="434"/>
        <v>0.56974004284764002</v>
      </c>
      <c r="AA1530">
        <f t="shared" si="430"/>
        <v>-4.4723118124296208</v>
      </c>
      <c r="AB1530">
        <f t="shared" si="432"/>
        <v>1</v>
      </c>
      <c r="AC1530">
        <f t="shared" si="431"/>
        <v>-13.298925540123548</v>
      </c>
      <c r="AD1530">
        <f t="shared" si="433"/>
        <v>3.5778494499435869</v>
      </c>
      <c r="AE1530">
        <f>SUM($AD$4:AD1530)/3600</f>
        <v>0.45579203427811216</v>
      </c>
    </row>
    <row r="1531" spans="1:31" x14ac:dyDescent="0.3">
      <c r="A1531" s="13" t="s">
        <v>26</v>
      </c>
      <c r="B1531" s="13">
        <v>1527</v>
      </c>
      <c r="C1531" s="13">
        <v>50</v>
      </c>
      <c r="D1531" s="3">
        <f t="shared" si="417"/>
        <v>19.055555555555554</v>
      </c>
      <c r="E1531" s="14">
        <v>68.599999999999994</v>
      </c>
      <c r="F1531" s="21">
        <f t="shared" si="418"/>
        <v>-0.54166666666666741</v>
      </c>
      <c r="G1531" s="5">
        <f t="shared" si="419"/>
        <v>34.299999999999997</v>
      </c>
      <c r="H1531" s="5">
        <f t="shared" si="420"/>
        <v>347319.65782773047</v>
      </c>
      <c r="I1531">
        <f>SUM($D$4:D1531)</f>
        <v>15637.55555555556</v>
      </c>
      <c r="J1531">
        <f t="shared" si="421"/>
        <v>19.055555555554747</v>
      </c>
      <c r="K1531">
        <f>Data!$B$4*9.81*0.012</f>
        <v>166.57380000000003</v>
      </c>
      <c r="L1531" s="22">
        <f t="shared" si="422"/>
        <v>146.73575443333328</v>
      </c>
      <c r="M1531" s="22">
        <f>SUM($L$4:L1531)</f>
        <v>100058.45976756676</v>
      </c>
      <c r="N1531" s="22">
        <f t="shared" si="423"/>
        <v>100.05845976756676</v>
      </c>
      <c r="O1531">
        <f>Data!$B$4*F1531</f>
        <v>-766.45833333333439</v>
      </c>
      <c r="P1531" s="23">
        <f t="shared" si="424"/>
        <v>-453.14877890000105</v>
      </c>
      <c r="Q1531" s="23">
        <f>SUM($P$4:P1531)/10000</f>
        <v>38.197919838978933</v>
      </c>
      <c r="R1531" s="21">
        <f t="shared" si="425"/>
        <v>0</v>
      </c>
      <c r="S1531">
        <f t="shared" si="426"/>
        <v>0</v>
      </c>
      <c r="T1531">
        <f>SUM($S$4:S1531)</f>
        <v>6392265.3631579345</v>
      </c>
      <c r="U1531">
        <f t="shared" si="427"/>
        <v>1.7756292675438707</v>
      </c>
      <c r="V1531" s="21">
        <f t="shared" si="428"/>
        <v>1</v>
      </c>
      <c r="W1531" s="28">
        <f t="shared" si="429"/>
        <v>-8635.0017312607652</v>
      </c>
      <c r="X1531" s="28"/>
      <c r="Y1531">
        <f>SUM($W$4:W1531)</f>
        <v>-2059699.1559827647</v>
      </c>
      <c r="Z1531">
        <f t="shared" si="434"/>
        <v>0.57213865443965684</v>
      </c>
      <c r="AA1531">
        <f t="shared" si="430"/>
        <v>-8.6350017312611307</v>
      </c>
      <c r="AB1531">
        <f t="shared" si="432"/>
        <v>1</v>
      </c>
      <c r="AC1531">
        <f t="shared" si="431"/>
        <v>-16.741983024691308</v>
      </c>
      <c r="AD1531">
        <f t="shared" si="433"/>
        <v>6.9080013850086122</v>
      </c>
      <c r="AE1531">
        <f>SUM($AD$4:AD1531)/3600</f>
        <v>0.45771092355172566</v>
      </c>
    </row>
    <row r="1532" spans="1:31" x14ac:dyDescent="0.3">
      <c r="A1532" s="13" t="s">
        <v>26</v>
      </c>
      <c r="B1532" s="13">
        <v>1528</v>
      </c>
      <c r="C1532" s="13">
        <v>51</v>
      </c>
      <c r="D1532" s="3">
        <f t="shared" si="417"/>
        <v>18.388888888888889</v>
      </c>
      <c r="E1532" s="14">
        <v>66.2</v>
      </c>
      <c r="F1532" s="21">
        <f t="shared" si="418"/>
        <v>-0.63888888888888806</v>
      </c>
      <c r="G1532" s="5">
        <f t="shared" si="419"/>
        <v>33.1</v>
      </c>
      <c r="H1532" s="5">
        <f t="shared" si="420"/>
        <v>543145.17432746885</v>
      </c>
      <c r="I1532">
        <f>SUM($D$4:D1532)</f>
        <v>15655.944444444449</v>
      </c>
      <c r="J1532">
        <f t="shared" si="421"/>
        <v>18.388888888888687</v>
      </c>
      <c r="K1532">
        <f>Data!$B$4*9.81*0.012</f>
        <v>166.57380000000003</v>
      </c>
      <c r="L1532" s="22">
        <f t="shared" si="422"/>
        <v>136.64813123333334</v>
      </c>
      <c r="M1532" s="22">
        <f>SUM($L$4:L1532)</f>
        <v>100195.1078988001</v>
      </c>
      <c r="N1532" s="22">
        <f t="shared" si="423"/>
        <v>100.19510789880009</v>
      </c>
      <c r="O1532">
        <f>Data!$B$4*F1532</f>
        <v>-904.02777777777658</v>
      </c>
      <c r="P1532" s="23">
        <f t="shared" si="424"/>
        <v>-600.80584654444317</v>
      </c>
      <c r="Q1532" s="23">
        <f>SUM($P$4:P1532)/10000</f>
        <v>38.13783925432449</v>
      </c>
      <c r="R1532" s="21">
        <f t="shared" si="425"/>
        <v>0</v>
      </c>
      <c r="S1532">
        <f t="shared" si="426"/>
        <v>0</v>
      </c>
      <c r="T1532">
        <f>SUM($S$4:S1532)</f>
        <v>6392265.3631579345</v>
      </c>
      <c r="U1532">
        <f t="shared" si="427"/>
        <v>1.7756292675438707</v>
      </c>
      <c r="V1532" s="21">
        <f t="shared" si="428"/>
        <v>1</v>
      </c>
      <c r="W1532" s="28">
        <f t="shared" si="429"/>
        <v>-11048.151955900472</v>
      </c>
      <c r="X1532" s="28"/>
      <c r="Y1532">
        <f>SUM($W$4:W1532)</f>
        <v>-2070747.3079386652</v>
      </c>
      <c r="Z1532">
        <f t="shared" si="434"/>
        <v>0.57520758553851814</v>
      </c>
      <c r="AA1532">
        <f t="shared" si="430"/>
        <v>-11.048151955900593</v>
      </c>
      <c r="AB1532">
        <f t="shared" si="432"/>
        <v>1</v>
      </c>
      <c r="AC1532">
        <f t="shared" si="431"/>
        <v>-17.661296296296232</v>
      </c>
      <c r="AD1532">
        <f t="shared" si="433"/>
        <v>8.838521564720379</v>
      </c>
      <c r="AE1532">
        <f>SUM($AD$4:AD1532)/3600</f>
        <v>0.46016606843081465</v>
      </c>
    </row>
    <row r="1533" spans="1:31" x14ac:dyDescent="0.3">
      <c r="A1533" s="13" t="s">
        <v>26</v>
      </c>
      <c r="B1533" s="13">
        <v>1529</v>
      </c>
      <c r="C1533" s="13">
        <v>52</v>
      </c>
      <c r="D1533" s="3">
        <f t="shared" si="417"/>
        <v>17.777777777777779</v>
      </c>
      <c r="E1533" s="14">
        <v>64</v>
      </c>
      <c r="F1533" s="21">
        <f t="shared" si="418"/>
        <v>-0.63888888888888806</v>
      </c>
      <c r="G1533" s="5">
        <f t="shared" si="419"/>
        <v>32</v>
      </c>
      <c r="H1533" s="5">
        <f t="shared" si="420"/>
        <v>551219.44228456612</v>
      </c>
      <c r="I1533">
        <f>SUM($D$4:D1533)</f>
        <v>15673.722222222226</v>
      </c>
      <c r="J1533">
        <f t="shared" si="421"/>
        <v>17.777777777777374</v>
      </c>
      <c r="K1533">
        <f>Data!$B$4*9.81*0.012</f>
        <v>166.57380000000003</v>
      </c>
      <c r="L1533" s="22">
        <f t="shared" si="422"/>
        <v>127.71669333333334</v>
      </c>
      <c r="M1533" s="22">
        <f>SUM($L$4:L1533)</f>
        <v>100322.82459213343</v>
      </c>
      <c r="N1533" s="22">
        <f t="shared" si="423"/>
        <v>100.32282459213343</v>
      </c>
      <c r="O1533">
        <f>Data!$B$4*F1533</f>
        <v>-904.02777777777658</v>
      </c>
      <c r="P1533" s="23">
        <f t="shared" si="424"/>
        <v>-609.73728444444328</v>
      </c>
      <c r="Q1533" s="23">
        <f>SUM($P$4:P1533)/10000</f>
        <v>38.076865525880045</v>
      </c>
      <c r="R1533" s="21">
        <f t="shared" si="425"/>
        <v>0</v>
      </c>
      <c r="S1533">
        <f t="shared" si="426"/>
        <v>0</v>
      </c>
      <c r="T1533">
        <f>SUM($S$4:S1533)</f>
        <v>6392265.3631579345</v>
      </c>
      <c r="U1533">
        <f t="shared" si="427"/>
        <v>1.7756292675438707</v>
      </c>
      <c r="V1533" s="21">
        <f t="shared" si="428"/>
        <v>1</v>
      </c>
      <c r="W1533" s="28">
        <f t="shared" si="429"/>
        <v>-10839.773945678746</v>
      </c>
      <c r="X1533" s="28"/>
      <c r="Y1533">
        <f>SUM($W$4:W1533)</f>
        <v>-2081587.0818843439</v>
      </c>
      <c r="Z1533">
        <f t="shared" si="434"/>
        <v>0.5782186338567622</v>
      </c>
      <c r="AA1533">
        <f t="shared" si="430"/>
        <v>-10.839773945678992</v>
      </c>
      <c r="AB1533">
        <f t="shared" si="432"/>
        <v>1</v>
      </c>
      <c r="AC1533">
        <f t="shared" si="431"/>
        <v>-15.637060185185183</v>
      </c>
      <c r="AD1533">
        <f t="shared" si="433"/>
        <v>8.6718191565429965</v>
      </c>
      <c r="AE1533">
        <f>SUM($AD$4:AD1533)/3600</f>
        <v>0.46257490708540994</v>
      </c>
    </row>
    <row r="1534" spans="1:31" x14ac:dyDescent="0.3">
      <c r="A1534" s="13" t="s">
        <v>26</v>
      </c>
      <c r="B1534" s="13">
        <v>1530</v>
      </c>
      <c r="C1534" s="13">
        <v>53</v>
      </c>
      <c r="D1534" s="3">
        <f t="shared" si="417"/>
        <v>17.277777777777779</v>
      </c>
      <c r="E1534" s="14">
        <v>62.2</v>
      </c>
      <c r="F1534" s="21">
        <f t="shared" si="418"/>
        <v>-0.55555555555555558</v>
      </c>
      <c r="G1534" s="5">
        <f t="shared" si="419"/>
        <v>31.1</v>
      </c>
      <c r="H1534" s="5">
        <f t="shared" si="420"/>
        <v>392193.70725947543</v>
      </c>
      <c r="I1534">
        <f>SUM($D$4:D1534)</f>
        <v>15691.000000000004</v>
      </c>
      <c r="J1534">
        <f t="shared" si="421"/>
        <v>17.277777777777374</v>
      </c>
      <c r="K1534">
        <f>Data!$B$4*9.81*0.012</f>
        <v>166.57380000000003</v>
      </c>
      <c r="L1534" s="22">
        <f t="shared" si="422"/>
        <v>120.63365523333334</v>
      </c>
      <c r="M1534" s="22">
        <f>SUM($L$4:L1534)</f>
        <v>100443.45824736677</v>
      </c>
      <c r="N1534" s="22">
        <f t="shared" si="423"/>
        <v>100.44345824736676</v>
      </c>
      <c r="O1534">
        <f>Data!$B$4*F1534</f>
        <v>-786.1111111111112</v>
      </c>
      <c r="P1534" s="23">
        <f t="shared" si="424"/>
        <v>-498.90365587777785</v>
      </c>
      <c r="Q1534" s="23">
        <f>SUM($P$4:P1534)/10000</f>
        <v>38.02697516029226</v>
      </c>
      <c r="R1534" s="21">
        <f t="shared" si="425"/>
        <v>0</v>
      </c>
      <c r="S1534">
        <f t="shared" si="426"/>
        <v>0</v>
      </c>
      <c r="T1534">
        <f>SUM($S$4:S1534)</f>
        <v>6392265.3631579345</v>
      </c>
      <c r="U1534">
        <f t="shared" si="427"/>
        <v>1.7756292675438707</v>
      </c>
      <c r="V1534" s="21">
        <f t="shared" si="428"/>
        <v>1</v>
      </c>
      <c r="W1534" s="28">
        <f t="shared" si="429"/>
        <v>-8619.9464987769607</v>
      </c>
      <c r="X1534" s="28"/>
      <c r="Y1534">
        <f>SUM($W$4:W1534)</f>
        <v>-2090207.0283831209</v>
      </c>
      <c r="Z1534">
        <f t="shared" si="434"/>
        <v>0.58061306343975583</v>
      </c>
      <c r="AA1534">
        <f t="shared" si="430"/>
        <v>-8.6199464987771623</v>
      </c>
      <c r="AB1534">
        <f t="shared" si="432"/>
        <v>1</v>
      </c>
      <c r="AC1534">
        <f t="shared" si="431"/>
        <v>-12.400902777777773</v>
      </c>
      <c r="AD1534">
        <f t="shared" si="433"/>
        <v>6.8959571990215691</v>
      </c>
      <c r="AE1534">
        <f>SUM($AD$4:AD1534)/3600</f>
        <v>0.46449045075180478</v>
      </c>
    </row>
    <row r="1535" spans="1:31" x14ac:dyDescent="0.3">
      <c r="A1535" s="13" t="s">
        <v>26</v>
      </c>
      <c r="B1535" s="13">
        <v>1531</v>
      </c>
      <c r="C1535" s="13">
        <v>54</v>
      </c>
      <c r="D1535" s="3">
        <f t="shared" si="417"/>
        <v>16.916666666666664</v>
      </c>
      <c r="E1535" s="14">
        <v>60.9</v>
      </c>
      <c r="F1535" s="21">
        <f t="shared" si="418"/>
        <v>-0.43055555555555575</v>
      </c>
      <c r="G1535" s="5">
        <f t="shared" si="419"/>
        <v>30.45</v>
      </c>
      <c r="H1535" s="5">
        <f t="shared" si="420"/>
        <v>199231.49421059774</v>
      </c>
      <c r="I1535">
        <f>SUM($D$4:D1535)</f>
        <v>15707.91666666667</v>
      </c>
      <c r="J1535">
        <f t="shared" si="421"/>
        <v>16.91666666666606</v>
      </c>
      <c r="K1535">
        <f>Data!$B$4*9.81*0.012</f>
        <v>166.57380000000003</v>
      </c>
      <c r="L1535" s="22">
        <f t="shared" si="422"/>
        <v>115.64378647499996</v>
      </c>
      <c r="M1535" s="22">
        <f>SUM($L$4:L1535)</f>
        <v>100559.10203384177</v>
      </c>
      <c r="N1535" s="22">
        <f t="shared" si="423"/>
        <v>100.55910203384177</v>
      </c>
      <c r="O1535">
        <f>Data!$B$4*F1535</f>
        <v>-609.23611111111143</v>
      </c>
      <c r="P1535" s="23">
        <f t="shared" si="424"/>
        <v>-327.01852463611147</v>
      </c>
      <c r="Q1535" s="23">
        <f>SUM($P$4:P1535)/10000</f>
        <v>37.994273307828649</v>
      </c>
      <c r="R1535" s="21">
        <f t="shared" si="425"/>
        <v>0</v>
      </c>
      <c r="S1535">
        <f t="shared" si="426"/>
        <v>0</v>
      </c>
      <c r="T1535">
        <f>SUM($S$4:S1535)</f>
        <v>6392265.3631579345</v>
      </c>
      <c r="U1535">
        <f t="shared" si="427"/>
        <v>1.7756292675438707</v>
      </c>
      <c r="V1535" s="21">
        <f t="shared" si="428"/>
        <v>1</v>
      </c>
      <c r="W1535" s="28">
        <f t="shared" si="429"/>
        <v>-5532.0633750940206</v>
      </c>
      <c r="X1535" s="28"/>
      <c r="Y1535">
        <f>SUM($W$4:W1535)</f>
        <v>-2095739.0917582149</v>
      </c>
      <c r="Z1535">
        <f t="shared" si="434"/>
        <v>0.58214974771061523</v>
      </c>
      <c r="AA1535">
        <f t="shared" si="430"/>
        <v>-5.5320633750942179</v>
      </c>
      <c r="AB1535">
        <f t="shared" si="432"/>
        <v>1</v>
      </c>
      <c r="AC1535">
        <f t="shared" si="431"/>
        <v>-8.736205632716139</v>
      </c>
      <c r="AD1535">
        <f t="shared" si="433"/>
        <v>4.4256507000752165</v>
      </c>
      <c r="AE1535">
        <f>SUM($AD$4:AD1535)/3600</f>
        <v>0.46571979816849235</v>
      </c>
    </row>
    <row r="1536" spans="1:31" x14ac:dyDescent="0.3">
      <c r="A1536" s="13" t="s">
        <v>26</v>
      </c>
      <c r="B1536" s="13">
        <v>1532</v>
      </c>
      <c r="C1536" s="13">
        <v>55</v>
      </c>
      <c r="D1536" s="3">
        <f t="shared" si="417"/>
        <v>16.722222222222221</v>
      </c>
      <c r="E1536" s="14">
        <v>60.2</v>
      </c>
      <c r="F1536" s="21">
        <f t="shared" si="418"/>
        <v>-0.27777777777777779</v>
      </c>
      <c r="G1536" s="5">
        <f t="shared" si="419"/>
        <v>30.1</v>
      </c>
      <c r="H1536" s="5">
        <f t="shared" si="420"/>
        <v>44604.403659984579</v>
      </c>
      <c r="I1536">
        <f>SUM($D$4:D1536)</f>
        <v>15724.638888888892</v>
      </c>
      <c r="J1536">
        <f t="shared" si="421"/>
        <v>16.722222222222626</v>
      </c>
      <c r="K1536">
        <f>Data!$B$4*9.81*0.012</f>
        <v>166.57380000000003</v>
      </c>
      <c r="L1536" s="22">
        <f t="shared" si="422"/>
        <v>113.00058723333331</v>
      </c>
      <c r="M1536" s="22">
        <f>SUM($L$4:L1536)</f>
        <v>100672.1026210751</v>
      </c>
      <c r="N1536" s="22">
        <f t="shared" si="423"/>
        <v>100.6721026210751</v>
      </c>
      <c r="O1536">
        <f>Data!$B$4*F1536</f>
        <v>-393.0555555555556</v>
      </c>
      <c r="P1536" s="23">
        <f t="shared" si="424"/>
        <v>-113.48116832222223</v>
      </c>
      <c r="Q1536" s="23">
        <f>SUM($P$4:P1536)/10000</f>
        <v>37.982925190996433</v>
      </c>
      <c r="R1536" s="21">
        <f t="shared" si="425"/>
        <v>0</v>
      </c>
      <c r="S1536">
        <f t="shared" si="426"/>
        <v>0</v>
      </c>
      <c r="T1536">
        <f>SUM($S$4:S1536)</f>
        <v>6392265.3631579345</v>
      </c>
      <c r="U1536">
        <f t="shared" si="427"/>
        <v>1.7756292675438707</v>
      </c>
      <c r="V1536" s="21">
        <f t="shared" si="428"/>
        <v>1</v>
      </c>
      <c r="W1536" s="28">
        <f t="shared" si="429"/>
        <v>-1897.6573147216509</v>
      </c>
      <c r="X1536" s="28"/>
      <c r="Y1536">
        <f>SUM($W$4:W1536)</f>
        <v>-2097636.7490729364</v>
      </c>
      <c r="Z1536">
        <f t="shared" si="434"/>
        <v>0.58267687474248231</v>
      </c>
      <c r="AA1536">
        <f t="shared" si="430"/>
        <v>-1.8976573147216049</v>
      </c>
      <c r="AB1536">
        <f t="shared" si="432"/>
        <v>1</v>
      </c>
      <c r="AC1536">
        <f t="shared" si="431"/>
        <v>-4.6276832561728067</v>
      </c>
      <c r="AD1536">
        <f t="shared" si="433"/>
        <v>1.5181258517773208</v>
      </c>
      <c r="AE1536">
        <f>SUM($AD$4:AD1536)/3600</f>
        <v>0.46614149979398606</v>
      </c>
    </row>
    <row r="1537" spans="1:31" x14ac:dyDescent="0.3">
      <c r="A1537" s="13" t="s">
        <v>26</v>
      </c>
      <c r="B1537" s="13">
        <v>1533</v>
      </c>
      <c r="C1537" s="13">
        <v>56</v>
      </c>
      <c r="D1537" s="3">
        <f t="shared" si="417"/>
        <v>16.666666666666668</v>
      </c>
      <c r="E1537" s="14">
        <v>60</v>
      </c>
      <c r="F1537" s="21">
        <f t="shared" si="418"/>
        <v>-0.12499999999999981</v>
      </c>
      <c r="G1537" s="5">
        <f t="shared" si="419"/>
        <v>30</v>
      </c>
      <c r="H1537" s="5">
        <f t="shared" si="420"/>
        <v>-18032.37087500003</v>
      </c>
      <c r="I1537">
        <f>SUM($D$4:D1537)</f>
        <v>15741.305555555558</v>
      </c>
      <c r="J1537">
        <f t="shared" si="421"/>
        <v>16.66666666666606</v>
      </c>
      <c r="K1537">
        <f>Data!$B$4*9.81*0.012</f>
        <v>166.57380000000003</v>
      </c>
      <c r="L1537" s="22">
        <f t="shared" si="422"/>
        <v>112.251</v>
      </c>
      <c r="M1537" s="22">
        <f>SUM($L$4:L1537)</f>
        <v>100784.3536210751</v>
      </c>
      <c r="N1537" s="22">
        <f t="shared" si="423"/>
        <v>100.7843536210751</v>
      </c>
      <c r="O1537">
        <f>Data!$B$4*F1537</f>
        <v>-176.87499999999972</v>
      </c>
      <c r="P1537" s="23">
        <f t="shared" si="424"/>
        <v>101.94980000000032</v>
      </c>
      <c r="Q1537" s="23">
        <f>SUM($P$4:P1537)/10000</f>
        <v>37.993120170996434</v>
      </c>
      <c r="R1537" s="21">
        <f t="shared" si="425"/>
        <v>0</v>
      </c>
      <c r="S1537">
        <f t="shared" si="426"/>
        <v>0</v>
      </c>
      <c r="T1537">
        <f>SUM($S$4:S1537)</f>
        <v>6392265.3631579345</v>
      </c>
      <c r="U1537">
        <f t="shared" si="427"/>
        <v>1.7756292675438707</v>
      </c>
      <c r="V1537" s="21">
        <f t="shared" si="428"/>
        <v>0</v>
      </c>
      <c r="W1537">
        <f t="shared" si="429"/>
        <v>0</v>
      </c>
      <c r="Y1537">
        <f>SUM($W$4:W1537)</f>
        <v>-2097636.7490729364</v>
      </c>
      <c r="Z1537">
        <f t="shared" si="434"/>
        <v>0.58267687474248231</v>
      </c>
      <c r="AA1537">
        <f t="shared" si="430"/>
        <v>1.6991633333333389</v>
      </c>
      <c r="AB1537">
        <f t="shared" si="432"/>
        <v>0</v>
      </c>
      <c r="AC1537">
        <f t="shared" si="431"/>
        <v>-1.3123688271604323</v>
      </c>
      <c r="AD1537">
        <f t="shared" si="433"/>
        <v>0</v>
      </c>
      <c r="AE1537">
        <f>SUM($AD$4:AD1537)/3600</f>
        <v>0.46614149979398606</v>
      </c>
    </row>
    <row r="1538" spans="1:31" x14ac:dyDescent="0.3">
      <c r="A1538" s="13" t="s">
        <v>26</v>
      </c>
      <c r="B1538" s="13">
        <v>1534</v>
      </c>
      <c r="C1538" s="13">
        <v>57</v>
      </c>
      <c r="D1538" s="3">
        <f t="shared" si="417"/>
        <v>16.777777777777779</v>
      </c>
      <c r="E1538" s="14">
        <v>60.4</v>
      </c>
      <c r="F1538" s="21">
        <f t="shared" si="418"/>
        <v>2.7777777777777186E-2</v>
      </c>
      <c r="G1538" s="5">
        <f t="shared" si="419"/>
        <v>30.2</v>
      </c>
      <c r="H1538" s="5">
        <f t="shared" si="420"/>
        <v>12563.314295882417</v>
      </c>
      <c r="I1538">
        <f>SUM($D$4:D1538)</f>
        <v>15758.083333333336</v>
      </c>
      <c r="J1538">
        <f t="shared" si="421"/>
        <v>16.777777777777374</v>
      </c>
      <c r="K1538">
        <f>Data!$B$4*9.81*0.012</f>
        <v>166.57380000000003</v>
      </c>
      <c r="L1538" s="22">
        <f t="shared" si="422"/>
        <v>113.75266893333334</v>
      </c>
      <c r="M1538" s="22">
        <f>SUM($L$4:L1538)</f>
        <v>100898.10629000844</v>
      </c>
      <c r="N1538" s="22">
        <f t="shared" si="423"/>
        <v>100.89810629000844</v>
      </c>
      <c r="O1538">
        <f>Data!$B$4*F1538</f>
        <v>39.305555555554719</v>
      </c>
      <c r="P1538" s="23">
        <f t="shared" si="424"/>
        <v>319.63202448888808</v>
      </c>
      <c r="Q1538" s="23">
        <f>SUM($P$4:P1538)/10000</f>
        <v>38.02508337344532</v>
      </c>
      <c r="R1538" s="21">
        <f t="shared" si="425"/>
        <v>1</v>
      </c>
      <c r="S1538">
        <f t="shared" si="426"/>
        <v>5362.7150775356595</v>
      </c>
      <c r="T1538">
        <f>SUM($S$4:S1538)</f>
        <v>6397628.0782354698</v>
      </c>
      <c r="U1538">
        <f t="shared" si="427"/>
        <v>1.7771189106209637</v>
      </c>
      <c r="V1538" s="21">
        <f t="shared" si="428"/>
        <v>0</v>
      </c>
      <c r="W1538">
        <f t="shared" si="429"/>
        <v>0</v>
      </c>
      <c r="Y1538">
        <f>SUM($W$4:W1538)</f>
        <v>-2097636.7490729364</v>
      </c>
      <c r="Z1538">
        <f t="shared" si="434"/>
        <v>0.58267687474248231</v>
      </c>
      <c r="AA1538">
        <f t="shared" si="430"/>
        <v>5.3627150775357899</v>
      </c>
      <c r="AB1538">
        <f t="shared" si="432"/>
        <v>0</v>
      </c>
      <c r="AC1538">
        <f t="shared" si="431"/>
        <v>2.6291049382716061</v>
      </c>
      <c r="AD1538">
        <f t="shared" si="433"/>
        <v>0</v>
      </c>
      <c r="AE1538">
        <f>SUM($AD$4:AD1538)/3600</f>
        <v>0.46614149979398606</v>
      </c>
    </row>
    <row r="1539" spans="1:31" x14ac:dyDescent="0.3">
      <c r="A1539" s="13" t="s">
        <v>26</v>
      </c>
      <c r="B1539" s="13">
        <v>1535</v>
      </c>
      <c r="C1539" s="13">
        <v>58</v>
      </c>
      <c r="D1539" s="3">
        <f t="shared" si="417"/>
        <v>17.055555555555554</v>
      </c>
      <c r="E1539" s="14">
        <v>61.4</v>
      </c>
      <c r="F1539" s="21">
        <f t="shared" si="418"/>
        <v>0.19444444444444425</v>
      </c>
      <c r="G1539" s="5">
        <f t="shared" si="419"/>
        <v>30.7</v>
      </c>
      <c r="H1539" s="5">
        <f t="shared" si="420"/>
        <v>153875.05085573898</v>
      </c>
      <c r="I1539">
        <f>SUM($D$4:D1539)</f>
        <v>15775.138888888891</v>
      </c>
      <c r="J1539">
        <f t="shared" si="421"/>
        <v>17.055555555554747</v>
      </c>
      <c r="K1539">
        <f>Data!$B$4*9.81*0.012</f>
        <v>166.57380000000003</v>
      </c>
      <c r="L1539" s="22">
        <f t="shared" si="422"/>
        <v>117.5504944333333</v>
      </c>
      <c r="M1539" s="22">
        <f>SUM($L$4:L1539)</f>
        <v>101015.65678444177</v>
      </c>
      <c r="N1539" s="22">
        <f t="shared" si="423"/>
        <v>101.01565678444177</v>
      </c>
      <c r="O1539">
        <f>Data!$B$4*F1539</f>
        <v>275.13888888888863</v>
      </c>
      <c r="P1539" s="23">
        <f t="shared" si="424"/>
        <v>559.26318332222195</v>
      </c>
      <c r="Q1539" s="23">
        <f>SUM($P$4:P1539)/10000</f>
        <v>38.081009691777538</v>
      </c>
      <c r="R1539" s="21">
        <f t="shared" si="425"/>
        <v>1</v>
      </c>
      <c r="S1539">
        <f t="shared" si="426"/>
        <v>9538.5442933285558</v>
      </c>
      <c r="T1539">
        <f>SUM($S$4:S1539)</f>
        <v>6407166.6225287979</v>
      </c>
      <c r="U1539">
        <f t="shared" si="427"/>
        <v>1.7797685062579995</v>
      </c>
      <c r="V1539" s="21">
        <f t="shared" si="428"/>
        <v>0</v>
      </c>
      <c r="W1539">
        <f t="shared" si="429"/>
        <v>0</v>
      </c>
      <c r="Y1539">
        <f>SUM($W$4:W1539)</f>
        <v>-2097636.7490729364</v>
      </c>
      <c r="Z1539">
        <f t="shared" si="434"/>
        <v>0.58267687474248231</v>
      </c>
      <c r="AA1539">
        <f t="shared" si="430"/>
        <v>9.5385442933290072</v>
      </c>
      <c r="AB1539">
        <f t="shared" si="432"/>
        <v>0</v>
      </c>
      <c r="AC1539">
        <f t="shared" si="431"/>
        <v>6.6491898148147373</v>
      </c>
      <c r="AD1539">
        <f t="shared" si="433"/>
        <v>0</v>
      </c>
      <c r="AE1539">
        <f>SUM($AD$4:AD1539)/3600</f>
        <v>0.46614149979398606</v>
      </c>
    </row>
    <row r="1540" spans="1:31" x14ac:dyDescent="0.3">
      <c r="A1540" s="13" t="s">
        <v>26</v>
      </c>
      <c r="B1540" s="13">
        <v>1536</v>
      </c>
      <c r="C1540" s="13">
        <v>59</v>
      </c>
      <c r="D1540" s="3">
        <f t="shared" si="417"/>
        <v>17.555555555555557</v>
      </c>
      <c r="E1540" s="14">
        <v>63.2</v>
      </c>
      <c r="F1540" s="21">
        <f t="shared" si="418"/>
        <v>0.38888888888888945</v>
      </c>
      <c r="G1540" s="5">
        <f t="shared" si="419"/>
        <v>31.6</v>
      </c>
      <c r="H1540" s="5">
        <f t="shared" si="420"/>
        <v>463001.14115042088</v>
      </c>
      <c r="I1540">
        <f>SUM($D$4:D1540)</f>
        <v>15792.694444444445</v>
      </c>
      <c r="J1540">
        <f t="shared" si="421"/>
        <v>17.555555555554747</v>
      </c>
      <c r="K1540">
        <f>Data!$B$4*9.81*0.012</f>
        <v>166.57380000000003</v>
      </c>
      <c r="L1540" s="22">
        <f t="shared" si="422"/>
        <v>124.54373173333333</v>
      </c>
      <c r="M1540" s="22">
        <f>SUM($L$4:L1540)</f>
        <v>101140.2005161751</v>
      </c>
      <c r="N1540" s="22">
        <f t="shared" si="423"/>
        <v>101.1402005161751</v>
      </c>
      <c r="O1540">
        <f>Data!$B$4*F1540</f>
        <v>550.27777777777862</v>
      </c>
      <c r="P1540" s="23">
        <f t="shared" si="424"/>
        <v>841.39530951111192</v>
      </c>
      <c r="Q1540" s="23">
        <f>SUM($P$4:P1540)/10000</f>
        <v>38.165149222728651</v>
      </c>
      <c r="R1540" s="21">
        <f t="shared" si="425"/>
        <v>1</v>
      </c>
      <c r="S1540">
        <f t="shared" si="426"/>
        <v>14771.162100305506</v>
      </c>
      <c r="T1540">
        <f>SUM($S$4:S1540)</f>
        <v>6421937.7846291037</v>
      </c>
      <c r="U1540">
        <f t="shared" si="427"/>
        <v>1.7838716068414178</v>
      </c>
      <c r="V1540" s="21">
        <f t="shared" si="428"/>
        <v>0</v>
      </c>
      <c r="W1540">
        <f t="shared" si="429"/>
        <v>0</v>
      </c>
      <c r="Y1540">
        <f>SUM($W$4:W1540)</f>
        <v>-2097636.7490729364</v>
      </c>
      <c r="Z1540">
        <f t="shared" si="434"/>
        <v>0.58267687474248231</v>
      </c>
      <c r="AA1540">
        <f t="shared" si="430"/>
        <v>14.771162100306189</v>
      </c>
      <c r="AB1540">
        <f t="shared" si="432"/>
        <v>0</v>
      </c>
      <c r="AC1540">
        <f t="shared" si="431"/>
        <v>12.243680555555628</v>
      </c>
      <c r="AD1540">
        <f t="shared" si="433"/>
        <v>0</v>
      </c>
      <c r="AE1540">
        <f>SUM($AD$4:AD1540)/3600</f>
        <v>0.46614149979398606</v>
      </c>
    </row>
    <row r="1541" spans="1:31" x14ac:dyDescent="0.3">
      <c r="A1541" s="13" t="s">
        <v>26</v>
      </c>
      <c r="B1541" s="13">
        <v>1537</v>
      </c>
      <c r="C1541" s="13">
        <v>60</v>
      </c>
      <c r="D1541" s="3">
        <f t="shared" ref="D1541:D1604" si="435">E1541/3.6</f>
        <v>18.222222222222221</v>
      </c>
      <c r="E1541" s="14">
        <v>65.599999999999994</v>
      </c>
      <c r="F1541" s="21">
        <f t="shared" ref="F1541:F1604" si="436">($E1541-$E1539)/2/3.6</f>
        <v>0.5833333333333327</v>
      </c>
      <c r="G1541" s="5">
        <f t="shared" ref="G1541:G1604" si="437">(E1541-0)/2</f>
        <v>32.799999999999997</v>
      </c>
      <c r="H1541" s="5">
        <f t="shared" ref="H1541:H1604" si="438">P1541*O1541</f>
        <v>929561.81319399842</v>
      </c>
      <c r="I1541">
        <f>SUM($D$4:D1541)</f>
        <v>15810.916666666668</v>
      </c>
      <c r="J1541">
        <f t="shared" ref="J1541:J1604" si="439">I1541-I1540</f>
        <v>18.222222222222626</v>
      </c>
      <c r="K1541">
        <f>Data!$B$4*9.81*0.012</f>
        <v>166.57380000000003</v>
      </c>
      <c r="L1541" s="22">
        <f t="shared" ref="L1541:L1604" si="440">0.5*2.13*1.224*0.31*(D1541^2)</f>
        <v>134.18235093333331</v>
      </c>
      <c r="M1541" s="22">
        <f>SUM($L$4:L1541)</f>
        <v>101274.38286710843</v>
      </c>
      <c r="N1541" s="22">
        <f t="shared" ref="N1541:N1604" si="441">M1541/1000</f>
        <v>101.27438286710843</v>
      </c>
      <c r="O1541">
        <f>Data!$B$4*F1541</f>
        <v>825.41666666666583</v>
      </c>
      <c r="P1541" s="23">
        <f t="shared" ref="P1541:P1604" si="442">L1541+K1541+O1541</f>
        <v>1126.1728175999992</v>
      </c>
      <c r="Q1541" s="23">
        <f>SUM($P$4:P1541)/10000</f>
        <v>38.277766504488653</v>
      </c>
      <c r="R1541" s="21">
        <f t="shared" ref="R1541:R1604" si="443">IF(O1541&lt;0.0001,0,1)</f>
        <v>1</v>
      </c>
      <c r="S1541">
        <f t="shared" ref="S1541:S1604" si="444">IF(R1541&lt;1,0,1)*(J1541*P1541)</f>
        <v>20521.371342933773</v>
      </c>
      <c r="T1541">
        <f>SUM($S$4:S1541)</f>
        <v>6442459.1559720375</v>
      </c>
      <c r="U1541">
        <f t="shared" ref="U1541:U1604" si="445">T1541/3600000</f>
        <v>1.7895719877700105</v>
      </c>
      <c r="V1541" s="21">
        <f t="shared" ref="V1541:V1604" si="446">IF(P1541&lt;-0.000001,1,0)</f>
        <v>0</v>
      </c>
      <c r="W1541">
        <f t="shared" ref="W1541:W1604" si="447">IF(V1541&lt;1,0,1*J1541*P1541)</f>
        <v>0</v>
      </c>
      <c r="Y1541">
        <f>SUM($W$4:W1541)</f>
        <v>-2097636.7490729364</v>
      </c>
      <c r="Z1541">
        <f t="shared" si="434"/>
        <v>0.58267687474248231</v>
      </c>
      <c r="AA1541">
        <f t="shared" ref="AA1541:AA1604" si="448">P1541*D1541/1000</f>
        <v>20.521371342933318</v>
      </c>
      <c r="AB1541">
        <f t="shared" si="432"/>
        <v>0</v>
      </c>
      <c r="AC1541">
        <f t="shared" si="431"/>
        <v>16.875185185185142</v>
      </c>
      <c r="AD1541">
        <f t="shared" si="433"/>
        <v>0</v>
      </c>
      <c r="AE1541">
        <f>SUM($AD$4:AD1541)/3600</f>
        <v>0.46614149979398606</v>
      </c>
    </row>
    <row r="1542" spans="1:31" x14ac:dyDescent="0.3">
      <c r="A1542" s="13" t="s">
        <v>26</v>
      </c>
      <c r="B1542" s="13">
        <v>1538</v>
      </c>
      <c r="C1542" s="13">
        <v>61</v>
      </c>
      <c r="D1542" s="3">
        <f t="shared" si="435"/>
        <v>19</v>
      </c>
      <c r="E1542" s="14">
        <v>68.400000000000006</v>
      </c>
      <c r="F1542" s="21">
        <f t="shared" si="436"/>
        <v>0.72222222222222265</v>
      </c>
      <c r="G1542" s="5">
        <f t="shared" si="437"/>
        <v>34.200000000000003</v>
      </c>
      <c r="H1542" s="5">
        <f t="shared" si="438"/>
        <v>1363682.3028998657</v>
      </c>
      <c r="I1542">
        <f>SUM($D$4:D1542)</f>
        <v>15829.916666666668</v>
      </c>
      <c r="J1542">
        <f t="shared" si="439"/>
        <v>19</v>
      </c>
      <c r="K1542">
        <f>Data!$B$4*9.81*0.012</f>
        <v>166.57380000000003</v>
      </c>
      <c r="L1542" s="22">
        <f t="shared" si="440"/>
        <v>145.88139959999998</v>
      </c>
      <c r="M1542" s="22">
        <f>SUM($L$4:L1542)</f>
        <v>101420.26426670843</v>
      </c>
      <c r="N1542" s="22">
        <f t="shared" si="441"/>
        <v>101.42026426670843</v>
      </c>
      <c r="O1542">
        <f>Data!$B$4*F1542</f>
        <v>1021.944444444445</v>
      </c>
      <c r="P1542" s="23">
        <f t="shared" si="442"/>
        <v>1334.399644044445</v>
      </c>
      <c r="Q1542" s="23">
        <f>SUM($P$4:P1542)/10000</f>
        <v>38.411206468893099</v>
      </c>
      <c r="R1542" s="21">
        <f t="shared" si="443"/>
        <v>1</v>
      </c>
      <c r="S1542">
        <f t="shared" si="444"/>
        <v>25353.593236844456</v>
      </c>
      <c r="T1542">
        <f>SUM($S$4:S1542)</f>
        <v>6467812.7492088815</v>
      </c>
      <c r="U1542">
        <f t="shared" si="445"/>
        <v>1.7966146525580227</v>
      </c>
      <c r="V1542" s="21">
        <f t="shared" si="446"/>
        <v>0</v>
      </c>
      <c r="W1542">
        <f t="shared" si="447"/>
        <v>0</v>
      </c>
      <c r="Y1542">
        <f>SUM($W$4:W1542)</f>
        <v>-2097636.7490729364</v>
      </c>
      <c r="Z1542">
        <f t="shared" si="434"/>
        <v>0.58267687474248231</v>
      </c>
      <c r="AA1542">
        <f t="shared" si="448"/>
        <v>25.353593236844457</v>
      </c>
      <c r="AB1542">
        <f t="shared" si="432"/>
        <v>0</v>
      </c>
      <c r="AC1542">
        <f t="shared" ref="AC1542:AC1605" si="449">(0.5*1415*(D1542^2-D1541^2)/1000)</f>
        <v>20.482561728395073</v>
      </c>
      <c r="AD1542">
        <f t="shared" si="433"/>
        <v>0</v>
      </c>
      <c r="AE1542">
        <f>SUM($AD$4:AD1542)/3600</f>
        <v>0.46614149979398606</v>
      </c>
    </row>
    <row r="1543" spans="1:31" x14ac:dyDescent="0.3">
      <c r="A1543" s="13" t="s">
        <v>26</v>
      </c>
      <c r="B1543" s="13">
        <v>1539</v>
      </c>
      <c r="C1543" s="13">
        <v>62</v>
      </c>
      <c r="D1543" s="3">
        <f t="shared" si="435"/>
        <v>19.888888888888886</v>
      </c>
      <c r="E1543" s="14">
        <v>71.599999999999994</v>
      </c>
      <c r="F1543" s="21">
        <f t="shared" si="436"/>
        <v>0.83333333333333326</v>
      </c>
      <c r="G1543" s="5">
        <f t="shared" si="437"/>
        <v>35.799999999999997</v>
      </c>
      <c r="H1543" s="5">
        <f t="shared" si="438"/>
        <v>1775342.5788616664</v>
      </c>
      <c r="I1543">
        <f>SUM($D$4:D1543)</f>
        <v>15849.805555555557</v>
      </c>
      <c r="J1543">
        <f t="shared" si="439"/>
        <v>19.888888888888687</v>
      </c>
      <c r="K1543">
        <f>Data!$B$4*9.81*0.012</f>
        <v>166.57380000000003</v>
      </c>
      <c r="L1543" s="22">
        <f t="shared" si="440"/>
        <v>159.85041293333327</v>
      </c>
      <c r="M1543" s="22">
        <f>SUM($L$4:L1543)</f>
        <v>101580.11467964176</v>
      </c>
      <c r="N1543" s="22">
        <f t="shared" si="441"/>
        <v>101.58011467964175</v>
      </c>
      <c r="O1543">
        <f>Data!$B$4*F1543</f>
        <v>1179.1666666666665</v>
      </c>
      <c r="P1543" s="23">
        <f t="shared" si="442"/>
        <v>1505.5908795999999</v>
      </c>
      <c r="Q1543" s="23">
        <f>SUM($P$4:P1543)/10000</f>
        <v>38.561765556853096</v>
      </c>
      <c r="R1543" s="21">
        <f t="shared" si="443"/>
        <v>1</v>
      </c>
      <c r="S1543">
        <f t="shared" si="444"/>
        <v>29944.529716488581</v>
      </c>
      <c r="T1543">
        <f>SUM($S$4:S1543)</f>
        <v>6497757.2789253704</v>
      </c>
      <c r="U1543">
        <f t="shared" si="445"/>
        <v>1.8049325774792695</v>
      </c>
      <c r="V1543" s="21">
        <f t="shared" si="446"/>
        <v>0</v>
      </c>
      <c r="W1543">
        <f t="shared" si="447"/>
        <v>0</v>
      </c>
      <c r="Y1543">
        <f>SUM($W$4:W1543)</f>
        <v>-2097636.7490729364</v>
      </c>
      <c r="Z1543">
        <f t="shared" si="434"/>
        <v>0.58267687474248231</v>
      </c>
      <c r="AA1543">
        <f t="shared" si="448"/>
        <v>29.944529716488884</v>
      </c>
      <c r="AB1543">
        <f t="shared" si="432"/>
        <v>0</v>
      </c>
      <c r="AC1543">
        <f t="shared" si="449"/>
        <v>24.456790123456706</v>
      </c>
      <c r="AD1543">
        <f t="shared" si="433"/>
        <v>0</v>
      </c>
      <c r="AE1543">
        <f>SUM($AD$4:AD1543)/3600</f>
        <v>0.46614149979398606</v>
      </c>
    </row>
    <row r="1544" spans="1:31" x14ac:dyDescent="0.3">
      <c r="A1544" s="13" t="s">
        <v>26</v>
      </c>
      <c r="B1544" s="13">
        <v>1540</v>
      </c>
      <c r="C1544" s="13">
        <v>63</v>
      </c>
      <c r="D1544" s="3">
        <f t="shared" si="435"/>
        <v>20.805555555555557</v>
      </c>
      <c r="E1544" s="14">
        <v>74.900000000000006</v>
      </c>
      <c r="F1544" s="21">
        <f t="shared" si="436"/>
        <v>0.90277777777777779</v>
      </c>
      <c r="G1544" s="5">
        <f t="shared" si="437"/>
        <v>37.450000000000003</v>
      </c>
      <c r="H1544" s="5">
        <f t="shared" si="438"/>
        <v>2068069.5537349819</v>
      </c>
      <c r="I1544">
        <f>SUM($D$4:D1544)</f>
        <v>15870.611111111111</v>
      </c>
      <c r="J1544">
        <f t="shared" si="439"/>
        <v>20.805555555554747</v>
      </c>
      <c r="K1544">
        <f>Data!$B$4*9.81*0.012</f>
        <v>166.57380000000003</v>
      </c>
      <c r="L1544" s="22">
        <f t="shared" si="440"/>
        <v>174.92478680833335</v>
      </c>
      <c r="M1544" s="22">
        <f>SUM($L$4:L1544)</f>
        <v>101755.03946645009</v>
      </c>
      <c r="N1544" s="22">
        <f t="shared" si="441"/>
        <v>101.75503946645009</v>
      </c>
      <c r="O1544">
        <f>Data!$B$4*F1544</f>
        <v>1277.4305555555557</v>
      </c>
      <c r="P1544" s="23">
        <f t="shared" si="442"/>
        <v>1618.929142363889</v>
      </c>
      <c r="Q1544" s="23">
        <f>SUM($P$4:P1544)/10000</f>
        <v>38.723658471089486</v>
      </c>
      <c r="R1544" s="21">
        <f t="shared" si="443"/>
        <v>1</v>
      </c>
      <c r="S1544">
        <f t="shared" si="444"/>
        <v>33682.720211958491</v>
      </c>
      <c r="T1544">
        <f>SUM($S$4:S1544)</f>
        <v>6531439.9991373289</v>
      </c>
      <c r="U1544">
        <f t="shared" si="445"/>
        <v>1.8142888886492581</v>
      </c>
      <c r="V1544" s="21">
        <f t="shared" si="446"/>
        <v>0</v>
      </c>
      <c r="W1544">
        <f t="shared" si="447"/>
        <v>0</v>
      </c>
      <c r="Y1544">
        <f>SUM($W$4:W1544)</f>
        <v>-2097636.7490729364</v>
      </c>
      <c r="Z1544">
        <f t="shared" si="434"/>
        <v>0.58267687474248231</v>
      </c>
      <c r="AA1544">
        <f t="shared" si="448"/>
        <v>33.682720211959811</v>
      </c>
      <c r="AB1544">
        <f t="shared" si="432"/>
        <v>0</v>
      </c>
      <c r="AC1544">
        <f t="shared" si="449"/>
        <v>26.39204282407421</v>
      </c>
      <c r="AD1544">
        <f t="shared" si="433"/>
        <v>0</v>
      </c>
      <c r="AE1544">
        <f>SUM($AD$4:AD1544)/3600</f>
        <v>0.46614149979398606</v>
      </c>
    </row>
    <row r="1545" spans="1:31" x14ac:dyDescent="0.3">
      <c r="A1545" s="13" t="s">
        <v>26</v>
      </c>
      <c r="B1545" s="13">
        <v>1541</v>
      </c>
      <c r="C1545" s="13">
        <v>64</v>
      </c>
      <c r="D1545" s="3">
        <f t="shared" si="435"/>
        <v>21.777777777777779</v>
      </c>
      <c r="E1545" s="14">
        <v>78.400000000000006</v>
      </c>
      <c r="F1545" s="21">
        <f t="shared" si="436"/>
        <v>0.94444444444444597</v>
      </c>
      <c r="G1545" s="5">
        <f t="shared" si="437"/>
        <v>39.200000000000003</v>
      </c>
      <c r="H1545" s="5">
        <f t="shared" si="438"/>
        <v>2264668.0671713152</v>
      </c>
      <c r="I1545">
        <f>SUM($D$4:D1545)</f>
        <v>15892.388888888889</v>
      </c>
      <c r="J1545">
        <f t="shared" si="439"/>
        <v>21.777777777777374</v>
      </c>
      <c r="K1545">
        <f>Data!$B$4*9.81*0.012</f>
        <v>166.57380000000003</v>
      </c>
      <c r="L1545" s="22">
        <f t="shared" si="440"/>
        <v>191.65486293333333</v>
      </c>
      <c r="M1545" s="22">
        <f>SUM($L$4:L1545)</f>
        <v>101946.69432938342</v>
      </c>
      <c r="N1545" s="22">
        <f t="shared" si="441"/>
        <v>101.94669432938342</v>
      </c>
      <c r="O1545">
        <f>Data!$B$4*F1545</f>
        <v>1336.388888888891</v>
      </c>
      <c r="P1545" s="23">
        <f t="shared" si="442"/>
        <v>1694.6175518222244</v>
      </c>
      <c r="Q1545" s="23">
        <f>SUM($P$4:P1545)/10000</f>
        <v>38.893120226271705</v>
      </c>
      <c r="R1545" s="21">
        <f t="shared" si="443"/>
        <v>1</v>
      </c>
      <c r="S1545">
        <f t="shared" si="444"/>
        <v>36905.004461905533</v>
      </c>
      <c r="T1545">
        <f>SUM($S$4:S1545)</f>
        <v>6568345.0035992349</v>
      </c>
      <c r="U1545">
        <f t="shared" si="445"/>
        <v>1.8245402787775653</v>
      </c>
      <c r="V1545" s="21">
        <f t="shared" si="446"/>
        <v>0</v>
      </c>
      <c r="W1545">
        <f t="shared" si="447"/>
        <v>0</v>
      </c>
      <c r="Y1545">
        <f>SUM($W$4:W1545)</f>
        <v>-2097636.7490729364</v>
      </c>
      <c r="Z1545">
        <f t="shared" si="434"/>
        <v>0.58267687474248231</v>
      </c>
      <c r="AA1545">
        <f t="shared" si="448"/>
        <v>36.905004461906223</v>
      </c>
      <c r="AB1545">
        <f t="shared" si="432"/>
        <v>0</v>
      </c>
      <c r="AC1545">
        <f t="shared" si="449"/>
        <v>29.290827546296274</v>
      </c>
      <c r="AD1545">
        <f t="shared" si="433"/>
        <v>0</v>
      </c>
      <c r="AE1545">
        <f>SUM($AD$4:AD1545)/3600</f>
        <v>0.46614149979398606</v>
      </c>
    </row>
    <row r="1546" spans="1:31" x14ac:dyDescent="0.3">
      <c r="A1546" s="13" t="s">
        <v>26</v>
      </c>
      <c r="B1546" s="13">
        <v>1542</v>
      </c>
      <c r="C1546" s="13">
        <v>65</v>
      </c>
      <c r="D1546" s="3">
        <f t="shared" si="435"/>
        <v>22.722222222222221</v>
      </c>
      <c r="E1546" s="14">
        <v>81.8</v>
      </c>
      <c r="F1546" s="21">
        <f t="shared" si="436"/>
        <v>0.95833333333333215</v>
      </c>
      <c r="G1546" s="5">
        <f t="shared" si="437"/>
        <v>40.9</v>
      </c>
      <c r="H1546" s="5">
        <f t="shared" si="438"/>
        <v>2347652.4319798071</v>
      </c>
      <c r="I1546">
        <f>SUM($D$4:D1546)</f>
        <v>15915.111111111111</v>
      </c>
      <c r="J1546">
        <f t="shared" si="439"/>
        <v>22.722222222222626</v>
      </c>
      <c r="K1546">
        <f>Data!$B$4*9.81*0.012</f>
        <v>166.57380000000003</v>
      </c>
      <c r="L1546" s="22">
        <f t="shared" si="440"/>
        <v>208.63843923333329</v>
      </c>
      <c r="M1546" s="22">
        <f>SUM($L$4:L1546)</f>
        <v>102155.33276861675</v>
      </c>
      <c r="N1546" s="22">
        <f t="shared" si="441"/>
        <v>102.15533276861674</v>
      </c>
      <c r="O1546">
        <f>Data!$B$4*F1546</f>
        <v>1356.0416666666649</v>
      </c>
      <c r="P1546" s="23">
        <f t="shared" si="442"/>
        <v>1731.2539058999982</v>
      </c>
      <c r="Q1546" s="23">
        <f>SUM($P$4:P1546)/10000</f>
        <v>39.066245616861707</v>
      </c>
      <c r="R1546" s="21">
        <f t="shared" si="443"/>
        <v>1</v>
      </c>
      <c r="S1546">
        <f t="shared" si="444"/>
        <v>39337.935972950661</v>
      </c>
      <c r="T1546">
        <f>SUM($S$4:S1546)</f>
        <v>6607682.9395721853</v>
      </c>
      <c r="U1546">
        <f t="shared" si="445"/>
        <v>1.8354674832144959</v>
      </c>
      <c r="V1546" s="21">
        <f t="shared" si="446"/>
        <v>0</v>
      </c>
      <c r="W1546">
        <f t="shared" si="447"/>
        <v>0</v>
      </c>
      <c r="Y1546">
        <f>SUM($W$4:W1546)</f>
        <v>-2097636.7490729364</v>
      </c>
      <c r="Z1546">
        <f t="shared" si="434"/>
        <v>0.58267687474248231</v>
      </c>
      <c r="AA1546">
        <f t="shared" si="448"/>
        <v>39.337935972949957</v>
      </c>
      <c r="AB1546">
        <f t="shared" si="432"/>
        <v>0</v>
      </c>
      <c r="AC1546">
        <f t="shared" si="449"/>
        <v>29.734652777777693</v>
      </c>
      <c r="AD1546">
        <f t="shared" si="433"/>
        <v>0</v>
      </c>
      <c r="AE1546">
        <f>SUM($AD$4:AD1546)/3600</f>
        <v>0.46614149979398606</v>
      </c>
    </row>
    <row r="1547" spans="1:31" x14ac:dyDescent="0.3">
      <c r="A1547" s="13" t="s">
        <v>26</v>
      </c>
      <c r="B1547" s="13">
        <v>1543</v>
      </c>
      <c r="C1547" s="13">
        <v>66</v>
      </c>
      <c r="D1547" s="3">
        <f t="shared" si="435"/>
        <v>23.583333333333336</v>
      </c>
      <c r="E1547" s="14">
        <v>84.9</v>
      </c>
      <c r="F1547" s="21">
        <f t="shared" si="436"/>
        <v>0.90277777777777779</v>
      </c>
      <c r="G1547" s="5">
        <f t="shared" si="437"/>
        <v>42.45</v>
      </c>
      <c r="H1547" s="5">
        <f t="shared" si="438"/>
        <v>2131720.0498327827</v>
      </c>
      <c r="I1547">
        <f>SUM($D$4:D1547)</f>
        <v>15938.694444444445</v>
      </c>
      <c r="J1547">
        <f t="shared" si="439"/>
        <v>23.58333333333394</v>
      </c>
      <c r="K1547">
        <f>Data!$B$4*9.81*0.012</f>
        <v>166.57380000000003</v>
      </c>
      <c r="L1547" s="22">
        <f t="shared" si="440"/>
        <v>224.751758475</v>
      </c>
      <c r="M1547" s="22">
        <f>SUM($L$4:L1547)</f>
        <v>102380.08452709175</v>
      </c>
      <c r="N1547" s="22">
        <f t="shared" si="441"/>
        <v>102.38008452709175</v>
      </c>
      <c r="O1547">
        <f>Data!$B$4*F1547</f>
        <v>1277.4305555555557</v>
      </c>
      <c r="P1547" s="23">
        <f t="shared" si="442"/>
        <v>1668.7561140305556</v>
      </c>
      <c r="Q1547" s="23">
        <f>SUM($P$4:P1547)/10000</f>
        <v>39.233121228264764</v>
      </c>
      <c r="R1547" s="21">
        <f t="shared" si="443"/>
        <v>1</v>
      </c>
      <c r="S1547">
        <f t="shared" si="444"/>
        <v>39354.831689221617</v>
      </c>
      <c r="T1547">
        <f>SUM($S$4:S1547)</f>
        <v>6647037.7712614071</v>
      </c>
      <c r="U1547">
        <f t="shared" si="445"/>
        <v>1.8463993809059465</v>
      </c>
      <c r="V1547" s="21">
        <f t="shared" si="446"/>
        <v>0</v>
      </c>
      <c r="W1547">
        <f t="shared" si="447"/>
        <v>0</v>
      </c>
      <c r="Y1547">
        <f>SUM($W$4:W1547)</f>
        <v>-2097636.7490729364</v>
      </c>
      <c r="Z1547">
        <f t="shared" si="434"/>
        <v>0.58267687474248231</v>
      </c>
      <c r="AA1547">
        <f t="shared" si="448"/>
        <v>39.354831689220603</v>
      </c>
      <c r="AB1547">
        <f t="shared" si="432"/>
        <v>0</v>
      </c>
      <c r="AC1547">
        <f t="shared" si="449"/>
        <v>28.21101658950629</v>
      </c>
      <c r="AD1547">
        <f t="shared" si="433"/>
        <v>0</v>
      </c>
      <c r="AE1547">
        <f>SUM($AD$4:AD1547)/3600</f>
        <v>0.46614149979398606</v>
      </c>
    </row>
    <row r="1548" spans="1:31" x14ac:dyDescent="0.3">
      <c r="A1548" s="13" t="s">
        <v>26</v>
      </c>
      <c r="B1548" s="13">
        <v>1544</v>
      </c>
      <c r="C1548" s="13">
        <v>67</v>
      </c>
      <c r="D1548" s="3">
        <f t="shared" si="435"/>
        <v>24.277777777777779</v>
      </c>
      <c r="E1548" s="14">
        <v>87.4</v>
      </c>
      <c r="F1548" s="21">
        <f t="shared" si="436"/>
        <v>0.7777777777777789</v>
      </c>
      <c r="G1548" s="5">
        <f t="shared" si="437"/>
        <v>43.7</v>
      </c>
      <c r="H1548" s="5">
        <f t="shared" si="438"/>
        <v>1656679.7683755537</v>
      </c>
      <c r="I1548">
        <f>SUM($D$4:D1548)</f>
        <v>15962.972222222223</v>
      </c>
      <c r="J1548">
        <f t="shared" si="439"/>
        <v>24.277777777777374</v>
      </c>
      <c r="K1548">
        <f>Data!$B$4*9.81*0.012</f>
        <v>166.57380000000003</v>
      </c>
      <c r="L1548" s="22">
        <f t="shared" si="440"/>
        <v>238.18290243333331</v>
      </c>
      <c r="M1548" s="22">
        <f>SUM($L$4:L1548)</f>
        <v>102618.26742952508</v>
      </c>
      <c r="N1548" s="22">
        <f t="shared" si="441"/>
        <v>102.61826742952508</v>
      </c>
      <c r="O1548">
        <f>Data!$B$4*F1548</f>
        <v>1100.5555555555572</v>
      </c>
      <c r="P1548" s="23">
        <f t="shared" si="442"/>
        <v>1505.3122579888905</v>
      </c>
      <c r="Q1548" s="23">
        <f>SUM($P$4:P1548)/10000</f>
        <v>39.38365245406365</v>
      </c>
      <c r="R1548" s="21">
        <f t="shared" si="443"/>
        <v>1</v>
      </c>
      <c r="S1548">
        <f t="shared" si="444"/>
        <v>36545.636485618568</v>
      </c>
      <c r="T1548">
        <f>SUM($S$4:S1548)</f>
        <v>6683583.4077470256</v>
      </c>
      <c r="U1548">
        <f t="shared" si="445"/>
        <v>1.8565509465963961</v>
      </c>
      <c r="V1548" s="21">
        <f t="shared" si="446"/>
        <v>0</v>
      </c>
      <c r="W1548">
        <f t="shared" si="447"/>
        <v>0</v>
      </c>
      <c r="Y1548">
        <f>SUM($W$4:W1548)</f>
        <v>-2097636.7490729364</v>
      </c>
      <c r="Z1548">
        <f t="shared" si="434"/>
        <v>0.58267687474248231</v>
      </c>
      <c r="AA1548">
        <f t="shared" si="448"/>
        <v>36.54563648561917</v>
      </c>
      <c r="AB1548">
        <f t="shared" si="432"/>
        <v>0</v>
      </c>
      <c r="AC1548">
        <f t="shared" si="449"/>
        <v>23.515094521604887</v>
      </c>
      <c r="AD1548">
        <f t="shared" si="433"/>
        <v>0</v>
      </c>
      <c r="AE1548">
        <f>SUM($AD$4:AD1548)/3600</f>
        <v>0.46614149979398606</v>
      </c>
    </row>
    <row r="1549" spans="1:31" x14ac:dyDescent="0.3">
      <c r="A1549" s="13" t="s">
        <v>26</v>
      </c>
      <c r="B1549" s="13">
        <v>1545</v>
      </c>
      <c r="C1549" s="13">
        <v>68</v>
      </c>
      <c r="D1549" s="3">
        <f t="shared" si="435"/>
        <v>24.722222222222221</v>
      </c>
      <c r="E1549" s="14">
        <v>89</v>
      </c>
      <c r="F1549" s="21">
        <f t="shared" si="436"/>
        <v>0.56944444444444364</v>
      </c>
      <c r="G1549" s="5">
        <f t="shared" si="437"/>
        <v>44.5</v>
      </c>
      <c r="H1549" s="5">
        <f t="shared" si="438"/>
        <v>982484.88694353565</v>
      </c>
      <c r="I1549">
        <f>SUM($D$4:D1549)</f>
        <v>15987.694444444445</v>
      </c>
      <c r="J1549">
        <f t="shared" si="439"/>
        <v>24.722222222222626</v>
      </c>
      <c r="K1549">
        <f>Data!$B$4*9.81*0.012</f>
        <v>166.57380000000003</v>
      </c>
      <c r="L1549" s="22">
        <f t="shared" si="440"/>
        <v>246.98338083333329</v>
      </c>
      <c r="M1549" s="22">
        <f>SUM($L$4:L1549)</f>
        <v>102865.25081035841</v>
      </c>
      <c r="N1549" s="22">
        <f t="shared" si="441"/>
        <v>102.86525081035842</v>
      </c>
      <c r="O1549">
        <f>Data!$B$4*F1549</f>
        <v>805.76388888888778</v>
      </c>
      <c r="P1549" s="23">
        <f t="shared" si="442"/>
        <v>1219.3210697222212</v>
      </c>
      <c r="Q1549" s="23">
        <f>SUM($P$4:P1549)/10000</f>
        <v>39.505584561035874</v>
      </c>
      <c r="R1549" s="21">
        <f t="shared" si="443"/>
        <v>1</v>
      </c>
      <c r="S1549">
        <f t="shared" si="444"/>
        <v>30144.32644591096</v>
      </c>
      <c r="T1549">
        <f>SUM($S$4:S1549)</f>
        <v>6713727.7341929367</v>
      </c>
      <c r="U1549">
        <f t="shared" si="445"/>
        <v>1.8649243706091492</v>
      </c>
      <c r="V1549" s="21">
        <f t="shared" si="446"/>
        <v>0</v>
      </c>
      <c r="W1549">
        <f t="shared" si="447"/>
        <v>0</v>
      </c>
      <c r="Y1549">
        <f>SUM($W$4:W1549)</f>
        <v>-2097636.7490729364</v>
      </c>
      <c r="Z1549">
        <f t="shared" si="434"/>
        <v>0.58267687474248231</v>
      </c>
      <c r="AA1549">
        <f t="shared" si="448"/>
        <v>30.144326445910469</v>
      </c>
      <c r="AB1549">
        <f t="shared" ref="AB1549:AB1612" si="450">IF(P1549&lt;-0.000001,1,0)</f>
        <v>0</v>
      </c>
      <c r="AC1549">
        <f t="shared" si="449"/>
        <v>15.407777777777733</v>
      </c>
      <c r="AD1549">
        <f t="shared" si="433"/>
        <v>0</v>
      </c>
      <c r="AE1549">
        <f>SUM($AD$4:AD1549)/3600</f>
        <v>0.46614149979398606</v>
      </c>
    </row>
    <row r="1550" spans="1:31" x14ac:dyDescent="0.3">
      <c r="A1550" s="13" t="s">
        <v>26</v>
      </c>
      <c r="B1550" s="13">
        <v>1546</v>
      </c>
      <c r="C1550" s="13">
        <v>69</v>
      </c>
      <c r="D1550" s="3">
        <f t="shared" si="435"/>
        <v>25</v>
      </c>
      <c r="E1550" s="14">
        <v>90</v>
      </c>
      <c r="F1550" s="21">
        <f t="shared" si="436"/>
        <v>0.36111111111111033</v>
      </c>
      <c r="G1550" s="5">
        <f t="shared" si="437"/>
        <v>45</v>
      </c>
      <c r="H1550" s="5">
        <f t="shared" si="438"/>
        <v>475260.76819521445</v>
      </c>
      <c r="I1550">
        <f>SUM($D$4:D1550)</f>
        <v>16012.694444444445</v>
      </c>
      <c r="J1550">
        <f t="shared" si="439"/>
        <v>25</v>
      </c>
      <c r="K1550">
        <f>Data!$B$4*9.81*0.012</f>
        <v>166.57380000000003</v>
      </c>
      <c r="L1550" s="22">
        <f t="shared" si="440"/>
        <v>252.56474999999998</v>
      </c>
      <c r="M1550" s="22">
        <f>SUM($L$4:L1550)</f>
        <v>103117.81556035842</v>
      </c>
      <c r="N1550" s="22">
        <f t="shared" si="441"/>
        <v>103.11781556035842</v>
      </c>
      <c r="O1550">
        <f>Data!$B$4*F1550</f>
        <v>510.97222222222109</v>
      </c>
      <c r="P1550" s="23">
        <f t="shared" si="442"/>
        <v>930.11077222222116</v>
      </c>
      <c r="Q1550" s="23">
        <f>SUM($P$4:P1550)/10000</f>
        <v>39.598595638258097</v>
      </c>
      <c r="R1550" s="21">
        <f t="shared" si="443"/>
        <v>1</v>
      </c>
      <c r="S1550">
        <f t="shared" si="444"/>
        <v>23252.769305555528</v>
      </c>
      <c r="T1550">
        <f>SUM($S$4:S1550)</f>
        <v>6736980.5034984918</v>
      </c>
      <c r="U1550">
        <f t="shared" si="445"/>
        <v>1.8713834731940255</v>
      </c>
      <c r="V1550" s="21">
        <f t="shared" si="446"/>
        <v>0</v>
      </c>
      <c r="W1550">
        <f t="shared" si="447"/>
        <v>0</v>
      </c>
      <c r="Y1550">
        <f>SUM($W$4:W1550)</f>
        <v>-2097636.7490729364</v>
      </c>
      <c r="Z1550">
        <f t="shared" si="434"/>
        <v>0.58267687474248231</v>
      </c>
      <c r="AA1550">
        <f t="shared" si="448"/>
        <v>23.252769305555528</v>
      </c>
      <c r="AB1550">
        <f t="shared" si="450"/>
        <v>0</v>
      </c>
      <c r="AC1550">
        <f t="shared" si="449"/>
        <v>9.7717978395062079</v>
      </c>
      <c r="AD1550">
        <f t="shared" si="433"/>
        <v>0</v>
      </c>
      <c r="AE1550">
        <f>SUM($AD$4:AD1550)/3600</f>
        <v>0.46614149979398606</v>
      </c>
    </row>
    <row r="1551" spans="1:31" x14ac:dyDescent="0.3">
      <c r="A1551" s="13" t="s">
        <v>26</v>
      </c>
      <c r="B1551" s="13">
        <v>1547</v>
      </c>
      <c r="C1551" s="13">
        <v>70</v>
      </c>
      <c r="D1551" s="3">
        <f t="shared" si="435"/>
        <v>25.166666666666664</v>
      </c>
      <c r="E1551" s="14">
        <v>90.6</v>
      </c>
      <c r="F1551" s="21">
        <f t="shared" si="436"/>
        <v>0.22222222222222143</v>
      </c>
      <c r="G1551" s="5">
        <f t="shared" si="437"/>
        <v>45.3</v>
      </c>
      <c r="H1551" s="5">
        <f t="shared" si="438"/>
        <v>231733.52791230744</v>
      </c>
      <c r="I1551">
        <f>SUM($D$4:D1551)</f>
        <v>16037.861111111111</v>
      </c>
      <c r="J1551">
        <f t="shared" si="439"/>
        <v>25.16666666666606</v>
      </c>
      <c r="K1551">
        <f>Data!$B$4*9.81*0.012</f>
        <v>166.57380000000003</v>
      </c>
      <c r="L1551" s="22">
        <f t="shared" si="440"/>
        <v>255.94350509999992</v>
      </c>
      <c r="M1551" s="22">
        <f>SUM($L$4:L1551)</f>
        <v>103373.75906545842</v>
      </c>
      <c r="N1551" s="22">
        <f t="shared" si="441"/>
        <v>103.37375906545842</v>
      </c>
      <c r="O1551">
        <f>Data!$B$4*F1551</f>
        <v>314.44444444444332</v>
      </c>
      <c r="P1551" s="23">
        <f t="shared" si="442"/>
        <v>736.96174954444325</v>
      </c>
      <c r="Q1551" s="23">
        <f>SUM($P$4:P1551)/10000</f>
        <v>39.672291813212539</v>
      </c>
      <c r="R1551" s="21">
        <f t="shared" si="443"/>
        <v>1</v>
      </c>
      <c r="S1551">
        <f t="shared" si="444"/>
        <v>18546.870696868042</v>
      </c>
      <c r="T1551">
        <f>SUM($S$4:S1551)</f>
        <v>6755527.3741953596</v>
      </c>
      <c r="U1551">
        <f t="shared" si="445"/>
        <v>1.8765353817209331</v>
      </c>
      <c r="V1551" s="21">
        <f t="shared" si="446"/>
        <v>0</v>
      </c>
      <c r="W1551">
        <f t="shared" si="447"/>
        <v>0</v>
      </c>
      <c r="Y1551">
        <f>SUM($W$4:W1551)</f>
        <v>-2097636.7490729364</v>
      </c>
      <c r="Z1551">
        <f t="shared" si="434"/>
        <v>0.58267687474248231</v>
      </c>
      <c r="AA1551">
        <f t="shared" si="448"/>
        <v>18.546870696868485</v>
      </c>
      <c r="AB1551">
        <f t="shared" si="450"/>
        <v>0</v>
      </c>
      <c r="AC1551">
        <f t="shared" si="449"/>
        <v>5.9154861111110133</v>
      </c>
      <c r="AD1551">
        <f t="shared" si="433"/>
        <v>0</v>
      </c>
      <c r="AE1551">
        <f>SUM($AD$4:AD1551)/3600</f>
        <v>0.46614149979398606</v>
      </c>
    </row>
    <row r="1552" spans="1:31" x14ac:dyDescent="0.3">
      <c r="A1552" s="13" t="s">
        <v>26</v>
      </c>
      <c r="B1552" s="13">
        <v>1548</v>
      </c>
      <c r="C1552" s="13">
        <v>71</v>
      </c>
      <c r="D1552" s="3">
        <f t="shared" si="435"/>
        <v>25.277777777777779</v>
      </c>
      <c r="E1552" s="14">
        <v>91</v>
      </c>
      <c r="F1552" s="21">
        <f t="shared" si="436"/>
        <v>0.1388888888888889</v>
      </c>
      <c r="G1552" s="5">
        <f t="shared" si="437"/>
        <v>45.5</v>
      </c>
      <c r="H1552" s="5">
        <f t="shared" si="438"/>
        <v>122104.68512982255</v>
      </c>
      <c r="I1552">
        <f>SUM($D$4:D1552)</f>
        <v>16063.138888888889</v>
      </c>
      <c r="J1552">
        <f t="shared" si="439"/>
        <v>25.277777777777374</v>
      </c>
      <c r="K1552">
        <f>Data!$B$4*9.81*0.012</f>
        <v>166.57380000000003</v>
      </c>
      <c r="L1552" s="22">
        <f t="shared" si="440"/>
        <v>258.20848083333328</v>
      </c>
      <c r="M1552" s="22">
        <f>SUM($L$4:L1552)</f>
        <v>103631.96754629175</v>
      </c>
      <c r="N1552" s="22">
        <f t="shared" si="441"/>
        <v>103.63196754629175</v>
      </c>
      <c r="O1552">
        <f>Data!$B$4*F1552</f>
        <v>196.5277777777778</v>
      </c>
      <c r="P1552" s="23">
        <f t="shared" si="442"/>
        <v>621.31005861111112</v>
      </c>
      <c r="Q1552" s="23">
        <f>SUM($P$4:P1552)/10000</f>
        <v>39.73442281907365</v>
      </c>
      <c r="R1552" s="21">
        <f t="shared" si="443"/>
        <v>1</v>
      </c>
      <c r="S1552">
        <f t="shared" si="444"/>
        <v>15705.337592669503</v>
      </c>
      <c r="T1552">
        <f>SUM($S$4:S1552)</f>
        <v>6771232.7117880294</v>
      </c>
      <c r="U1552">
        <f t="shared" si="445"/>
        <v>1.8808979754966748</v>
      </c>
      <c r="V1552" s="21">
        <f t="shared" si="446"/>
        <v>0</v>
      </c>
      <c r="W1552">
        <f t="shared" si="447"/>
        <v>0</v>
      </c>
      <c r="Y1552">
        <f>SUM($W$4:W1552)</f>
        <v>-2097636.7490729364</v>
      </c>
      <c r="Z1552">
        <f t="shared" si="434"/>
        <v>0.58267687474248231</v>
      </c>
      <c r="AA1552">
        <f t="shared" si="448"/>
        <v>15.705337592669753</v>
      </c>
      <c r="AB1552">
        <f t="shared" si="450"/>
        <v>0</v>
      </c>
      <c r="AC1552">
        <f t="shared" si="449"/>
        <v>3.9654938271605933</v>
      </c>
      <c r="AD1552">
        <f t="shared" si="433"/>
        <v>0</v>
      </c>
      <c r="AE1552">
        <f>SUM($AD$4:AD1552)/3600</f>
        <v>0.46614149979398606</v>
      </c>
    </row>
    <row r="1553" spans="1:31" x14ac:dyDescent="0.3">
      <c r="A1553" s="13" t="s">
        <v>26</v>
      </c>
      <c r="B1553" s="13">
        <v>1549</v>
      </c>
      <c r="C1553" s="13">
        <v>72</v>
      </c>
      <c r="D1553" s="3">
        <f t="shared" si="435"/>
        <v>25.416666666666664</v>
      </c>
      <c r="E1553" s="14">
        <v>91.5</v>
      </c>
      <c r="F1553" s="21">
        <f t="shared" si="436"/>
        <v>0.12500000000000078</v>
      </c>
      <c r="G1553" s="5">
        <f t="shared" si="437"/>
        <v>45.75</v>
      </c>
      <c r="H1553" s="5">
        <f t="shared" si="438"/>
        <v>106921.38532539149</v>
      </c>
      <c r="I1553">
        <f>SUM($D$4:D1553)</f>
        <v>16088.555555555555</v>
      </c>
      <c r="J1553">
        <f t="shared" si="439"/>
        <v>25.41666666666606</v>
      </c>
      <c r="K1553">
        <f>Data!$B$4*9.81*0.012</f>
        <v>166.57380000000003</v>
      </c>
      <c r="L1553" s="22">
        <f t="shared" si="440"/>
        <v>261.05373187499993</v>
      </c>
      <c r="M1553" s="22">
        <f>SUM($L$4:L1553)</f>
        <v>103893.02127816675</v>
      </c>
      <c r="N1553" s="22">
        <f t="shared" si="441"/>
        <v>103.89302127816676</v>
      </c>
      <c r="O1553">
        <f>Data!$B$4*F1553</f>
        <v>176.87500000000111</v>
      </c>
      <c r="P1553" s="23">
        <f t="shared" si="442"/>
        <v>604.50253187500107</v>
      </c>
      <c r="Q1553" s="23">
        <f>SUM($P$4:P1553)/10000</f>
        <v>39.794873072261147</v>
      </c>
      <c r="R1553" s="21">
        <f t="shared" si="443"/>
        <v>1</v>
      </c>
      <c r="S1553">
        <f t="shared" si="444"/>
        <v>15364.439351822577</v>
      </c>
      <c r="T1553">
        <f>SUM($S$4:S1553)</f>
        <v>6786597.1511398517</v>
      </c>
      <c r="U1553">
        <f t="shared" si="445"/>
        <v>1.8851658753166254</v>
      </c>
      <c r="V1553" s="21">
        <f t="shared" si="446"/>
        <v>0</v>
      </c>
      <c r="W1553">
        <f t="shared" si="447"/>
        <v>0</v>
      </c>
      <c r="Y1553">
        <f>SUM($W$4:W1553)</f>
        <v>-2097636.7490729364</v>
      </c>
      <c r="Z1553">
        <f t="shared" si="434"/>
        <v>0.58267687474248231</v>
      </c>
      <c r="AA1553">
        <f t="shared" si="448"/>
        <v>15.364439351822943</v>
      </c>
      <c r="AB1553">
        <f t="shared" si="450"/>
        <v>0</v>
      </c>
      <c r="AC1553">
        <f t="shared" si="449"/>
        <v>4.9814332561727666</v>
      </c>
      <c r="AD1553">
        <f t="shared" ref="AD1553:AD1616" si="451">W1553*0.8/1000*-1</f>
        <v>0</v>
      </c>
      <c r="AE1553">
        <f>SUM($AD$4:AD1553)/3600</f>
        <v>0.46614149979398606</v>
      </c>
    </row>
    <row r="1554" spans="1:31" x14ac:dyDescent="0.3">
      <c r="A1554" s="13" t="s">
        <v>26</v>
      </c>
      <c r="B1554" s="13">
        <v>1550</v>
      </c>
      <c r="C1554" s="13">
        <v>73</v>
      </c>
      <c r="D1554" s="3">
        <f t="shared" si="435"/>
        <v>25.555555555555554</v>
      </c>
      <c r="E1554" s="14">
        <v>92</v>
      </c>
      <c r="F1554" s="21">
        <f t="shared" si="436"/>
        <v>0.1388888888888889</v>
      </c>
      <c r="G1554" s="5">
        <f t="shared" si="437"/>
        <v>46</v>
      </c>
      <c r="H1554" s="5">
        <f t="shared" si="438"/>
        <v>123226.09080864201</v>
      </c>
      <c r="I1554">
        <f>SUM($D$4:D1554)</f>
        <v>16114.111111111109</v>
      </c>
      <c r="J1554">
        <f t="shared" si="439"/>
        <v>25.555555555554747</v>
      </c>
      <c r="K1554">
        <f>Data!$B$4*9.81*0.012</f>
        <v>166.57380000000003</v>
      </c>
      <c r="L1554" s="22">
        <f t="shared" si="440"/>
        <v>263.91457333333329</v>
      </c>
      <c r="M1554" s="22">
        <f>SUM($L$4:L1554)</f>
        <v>104156.93585150008</v>
      </c>
      <c r="N1554" s="22">
        <f t="shared" si="441"/>
        <v>104.15693585150008</v>
      </c>
      <c r="O1554">
        <f>Data!$B$4*F1554</f>
        <v>196.5277777777778</v>
      </c>
      <c r="P1554" s="23">
        <f t="shared" si="442"/>
        <v>627.01615111111118</v>
      </c>
      <c r="Q1554" s="23">
        <f>SUM($P$4:P1554)/10000</f>
        <v>39.857574687372257</v>
      </c>
      <c r="R1554" s="21">
        <f t="shared" si="443"/>
        <v>1</v>
      </c>
      <c r="S1554">
        <f t="shared" si="444"/>
        <v>16023.746083950113</v>
      </c>
      <c r="T1554">
        <f>SUM($S$4:S1554)</f>
        <v>6802620.8972238014</v>
      </c>
      <c r="U1554">
        <f t="shared" si="445"/>
        <v>1.8896169158955003</v>
      </c>
      <c r="V1554" s="21">
        <f t="shared" si="446"/>
        <v>0</v>
      </c>
      <c r="W1554">
        <f t="shared" si="447"/>
        <v>0</v>
      </c>
      <c r="Y1554">
        <f>SUM($W$4:W1554)</f>
        <v>-2097636.7490729364</v>
      </c>
      <c r="Z1554">
        <f t="shared" si="434"/>
        <v>0.58267687474248231</v>
      </c>
      <c r="AA1554">
        <f t="shared" si="448"/>
        <v>16.02374608395062</v>
      </c>
      <c r="AB1554">
        <f t="shared" si="450"/>
        <v>0</v>
      </c>
      <c r="AC1554">
        <f t="shared" si="449"/>
        <v>5.0087287808642378</v>
      </c>
      <c r="AD1554">
        <f t="shared" si="451"/>
        <v>0</v>
      </c>
      <c r="AE1554">
        <f>SUM($AD$4:AD1554)/3600</f>
        <v>0.46614149979398606</v>
      </c>
    </row>
    <row r="1555" spans="1:31" x14ac:dyDescent="0.3">
      <c r="A1555" s="13" t="s">
        <v>26</v>
      </c>
      <c r="B1555" s="13">
        <v>1551</v>
      </c>
      <c r="C1555" s="13">
        <v>74</v>
      </c>
      <c r="D1555" s="3">
        <f t="shared" si="435"/>
        <v>25.75</v>
      </c>
      <c r="E1555" s="14">
        <v>92.7</v>
      </c>
      <c r="F1555" s="21">
        <f t="shared" si="436"/>
        <v>0.16666666666666705</v>
      </c>
      <c r="G1555" s="5">
        <f t="shared" si="437"/>
        <v>46.35</v>
      </c>
      <c r="H1555" s="5">
        <f t="shared" si="438"/>
        <v>158091.60056679908</v>
      </c>
      <c r="I1555">
        <f>SUM($D$4:D1555)</f>
        <v>16139.861111111109</v>
      </c>
      <c r="J1555">
        <f t="shared" si="439"/>
        <v>25.75</v>
      </c>
      <c r="K1555">
        <f>Data!$B$4*9.81*0.012</f>
        <v>166.57380000000003</v>
      </c>
      <c r="L1555" s="22">
        <f t="shared" si="440"/>
        <v>267.94594327499999</v>
      </c>
      <c r="M1555" s="22">
        <f>SUM($L$4:L1555)</f>
        <v>104424.88179477508</v>
      </c>
      <c r="N1555" s="22">
        <f t="shared" si="441"/>
        <v>104.42488179477508</v>
      </c>
      <c r="O1555">
        <f>Data!$B$4*F1555</f>
        <v>235.83333333333388</v>
      </c>
      <c r="P1555" s="23">
        <f t="shared" si="442"/>
        <v>670.35307660833382</v>
      </c>
      <c r="Q1555" s="23">
        <f>SUM($P$4:P1555)/10000</f>
        <v>39.924609995033094</v>
      </c>
      <c r="R1555" s="21">
        <f t="shared" si="443"/>
        <v>1</v>
      </c>
      <c r="S1555">
        <f t="shared" si="444"/>
        <v>17261.591722664594</v>
      </c>
      <c r="T1555">
        <f>SUM($S$4:S1555)</f>
        <v>6819882.4889464658</v>
      </c>
      <c r="U1555">
        <f t="shared" si="445"/>
        <v>1.8944118024851293</v>
      </c>
      <c r="V1555" s="21">
        <f t="shared" si="446"/>
        <v>0</v>
      </c>
      <c r="W1555">
        <f t="shared" si="447"/>
        <v>0</v>
      </c>
      <c r="Y1555">
        <f>SUM($W$4:W1555)</f>
        <v>-2097636.7490729364</v>
      </c>
      <c r="Z1555">
        <f t="shared" si="434"/>
        <v>0.58267687474248231</v>
      </c>
      <c r="AA1555">
        <f t="shared" si="448"/>
        <v>17.261591722664594</v>
      </c>
      <c r="AB1555">
        <f t="shared" si="450"/>
        <v>0</v>
      </c>
      <c r="AC1555">
        <f t="shared" si="449"/>
        <v>7.0580767746913899</v>
      </c>
      <c r="AD1555">
        <f t="shared" si="451"/>
        <v>0</v>
      </c>
      <c r="AE1555">
        <f>SUM($AD$4:AD1555)/3600</f>
        <v>0.46614149979398606</v>
      </c>
    </row>
    <row r="1556" spans="1:31" x14ac:dyDescent="0.3">
      <c r="A1556" s="13" t="s">
        <v>26</v>
      </c>
      <c r="B1556" s="13">
        <v>1552</v>
      </c>
      <c r="C1556" s="13">
        <v>75</v>
      </c>
      <c r="D1556" s="3">
        <f t="shared" si="435"/>
        <v>25.944444444444446</v>
      </c>
      <c r="E1556" s="14">
        <v>93.4</v>
      </c>
      <c r="F1556" s="21">
        <f t="shared" si="436"/>
        <v>0.19444444444444522</v>
      </c>
      <c r="G1556" s="5">
        <f t="shared" si="437"/>
        <v>46.7</v>
      </c>
      <c r="H1556" s="5">
        <f t="shared" si="438"/>
        <v>196372.28166907365</v>
      </c>
      <c r="I1556">
        <f>SUM($D$4:D1556)</f>
        <v>16165.805555555555</v>
      </c>
      <c r="J1556">
        <f t="shared" si="439"/>
        <v>25.944444444445253</v>
      </c>
      <c r="K1556">
        <f>Data!$B$4*9.81*0.012</f>
        <v>166.57380000000003</v>
      </c>
      <c r="L1556" s="22">
        <f t="shared" si="440"/>
        <v>272.00787043333332</v>
      </c>
      <c r="M1556" s="22">
        <f>SUM($L$4:L1556)</f>
        <v>104696.88966520841</v>
      </c>
      <c r="N1556" s="22">
        <f t="shared" si="441"/>
        <v>104.6968896652084</v>
      </c>
      <c r="O1556">
        <f>Data!$B$4*F1556</f>
        <v>275.13888888888999</v>
      </c>
      <c r="P1556" s="23">
        <f t="shared" si="442"/>
        <v>713.72055932222338</v>
      </c>
      <c r="Q1556" s="23">
        <f>SUM($P$4:P1556)/10000</f>
        <v>39.99598205096531</v>
      </c>
      <c r="R1556" s="21">
        <f t="shared" si="443"/>
        <v>1</v>
      </c>
      <c r="S1556">
        <f t="shared" si="444"/>
        <v>18517.083400193816</v>
      </c>
      <c r="T1556">
        <f>SUM($S$4:S1556)</f>
        <v>6838399.5723466594</v>
      </c>
      <c r="U1556">
        <f t="shared" si="445"/>
        <v>1.899555436762961</v>
      </c>
      <c r="V1556" s="21">
        <f t="shared" si="446"/>
        <v>0</v>
      </c>
      <c r="W1556">
        <f t="shared" si="447"/>
        <v>0</v>
      </c>
      <c r="Y1556">
        <f>SUM($W$4:W1556)</f>
        <v>-2097636.7490729364</v>
      </c>
      <c r="Z1556">
        <f t="shared" si="434"/>
        <v>0.58267687474248231</v>
      </c>
      <c r="AA1556">
        <f t="shared" si="448"/>
        <v>18.517083400193243</v>
      </c>
      <c r="AB1556">
        <f t="shared" si="450"/>
        <v>0</v>
      </c>
      <c r="AC1556">
        <f t="shared" si="449"/>
        <v>7.1115760030865038</v>
      </c>
      <c r="AD1556">
        <f t="shared" si="451"/>
        <v>0</v>
      </c>
      <c r="AE1556">
        <f>SUM($AD$4:AD1556)/3600</f>
        <v>0.46614149979398606</v>
      </c>
    </row>
    <row r="1557" spans="1:31" x14ac:dyDescent="0.3">
      <c r="A1557" s="13" t="s">
        <v>26</v>
      </c>
      <c r="B1557" s="13">
        <v>1553</v>
      </c>
      <c r="C1557" s="13">
        <v>76</v>
      </c>
      <c r="D1557" s="3">
        <f t="shared" si="435"/>
        <v>26.166666666666668</v>
      </c>
      <c r="E1557" s="14">
        <v>94.2</v>
      </c>
      <c r="F1557" s="21">
        <f t="shared" si="436"/>
        <v>0.20833333333333331</v>
      </c>
      <c r="G1557" s="5">
        <f t="shared" si="437"/>
        <v>47.1</v>
      </c>
      <c r="H1557" s="5">
        <f t="shared" si="438"/>
        <v>217571.86115454856</v>
      </c>
      <c r="I1557">
        <f>SUM($D$4:D1557)</f>
        <v>16191.972222222221</v>
      </c>
      <c r="J1557">
        <f t="shared" si="439"/>
        <v>26.16666666666606</v>
      </c>
      <c r="K1557">
        <f>Data!$B$4*9.81*0.012</f>
        <v>166.57380000000003</v>
      </c>
      <c r="L1557" s="22">
        <f t="shared" si="440"/>
        <v>276.68748989999995</v>
      </c>
      <c r="M1557" s="22">
        <f>SUM($L$4:L1557)</f>
        <v>104973.5771551084</v>
      </c>
      <c r="N1557" s="22">
        <f t="shared" si="441"/>
        <v>104.9735771551084</v>
      </c>
      <c r="O1557">
        <f>Data!$B$4*F1557</f>
        <v>294.79166666666663</v>
      </c>
      <c r="P1557" s="23">
        <f t="shared" si="442"/>
        <v>738.05295656666658</v>
      </c>
      <c r="Q1557" s="23">
        <f>SUM($P$4:P1557)/10000</f>
        <v>40.069787346621979</v>
      </c>
      <c r="R1557" s="21">
        <f t="shared" si="443"/>
        <v>1</v>
      </c>
      <c r="S1557">
        <f t="shared" si="444"/>
        <v>19312.385696827329</v>
      </c>
      <c r="T1557">
        <f>SUM($S$4:S1557)</f>
        <v>6857711.9580434868</v>
      </c>
      <c r="U1557">
        <f t="shared" si="445"/>
        <v>1.9049199883454131</v>
      </c>
      <c r="V1557" s="21">
        <f t="shared" si="446"/>
        <v>0</v>
      </c>
      <c r="W1557">
        <f t="shared" si="447"/>
        <v>0</v>
      </c>
      <c r="Y1557">
        <f>SUM($W$4:W1557)</f>
        <v>-2097636.7490729364</v>
      </c>
      <c r="Z1557">
        <f t="shared" si="434"/>
        <v>0.58267687474248231</v>
      </c>
      <c r="AA1557">
        <f t="shared" si="448"/>
        <v>19.312385696827775</v>
      </c>
      <c r="AB1557">
        <f t="shared" si="450"/>
        <v>0</v>
      </c>
      <c r="AC1557">
        <f t="shared" si="449"/>
        <v>8.1930246913579481</v>
      </c>
      <c r="AD1557">
        <f t="shared" si="451"/>
        <v>0</v>
      </c>
      <c r="AE1557">
        <f>SUM($AD$4:AD1557)/3600</f>
        <v>0.46614149979398606</v>
      </c>
    </row>
    <row r="1558" spans="1:31" x14ac:dyDescent="0.3">
      <c r="A1558" s="13" t="s">
        <v>26</v>
      </c>
      <c r="B1558" s="13">
        <v>1554</v>
      </c>
      <c r="C1558" s="13">
        <v>77</v>
      </c>
      <c r="D1558" s="3">
        <f t="shared" si="435"/>
        <v>26.361111111111111</v>
      </c>
      <c r="E1558" s="14">
        <v>94.9</v>
      </c>
      <c r="F1558" s="21">
        <f t="shared" si="436"/>
        <v>0.20833333333333331</v>
      </c>
      <c r="G1558" s="5">
        <f t="shared" si="437"/>
        <v>47.45</v>
      </c>
      <c r="H1558" s="5">
        <f t="shared" si="438"/>
        <v>218788.58631606767</v>
      </c>
      <c r="I1558">
        <f>SUM($D$4:D1558)</f>
        <v>16218.333333333332</v>
      </c>
      <c r="J1558">
        <f t="shared" si="439"/>
        <v>26.361111111111313</v>
      </c>
      <c r="K1558">
        <f>Data!$B$4*9.81*0.012</f>
        <v>166.57380000000003</v>
      </c>
      <c r="L1558" s="22">
        <f t="shared" si="440"/>
        <v>280.81489680833329</v>
      </c>
      <c r="M1558" s="22">
        <f>SUM($L$4:L1558)</f>
        <v>105254.39205191674</v>
      </c>
      <c r="N1558" s="22">
        <f t="shared" si="441"/>
        <v>105.25439205191674</v>
      </c>
      <c r="O1558">
        <f>Data!$B$4*F1558</f>
        <v>294.79166666666663</v>
      </c>
      <c r="P1558" s="23">
        <f t="shared" si="442"/>
        <v>742.18036347499992</v>
      </c>
      <c r="Q1558" s="23">
        <f>SUM($P$4:P1558)/10000</f>
        <v>40.144005382969482</v>
      </c>
      <c r="R1558" s="21">
        <f t="shared" si="443"/>
        <v>1</v>
      </c>
      <c r="S1558">
        <f t="shared" si="444"/>
        <v>19564.699026049453</v>
      </c>
      <c r="T1558">
        <f>SUM($S$4:S1558)</f>
        <v>6877276.6570695359</v>
      </c>
      <c r="U1558">
        <f t="shared" si="445"/>
        <v>1.9103546269637599</v>
      </c>
      <c r="V1558" s="21">
        <f t="shared" si="446"/>
        <v>0</v>
      </c>
      <c r="W1558">
        <f t="shared" si="447"/>
        <v>0</v>
      </c>
      <c r="Y1558">
        <f>SUM($W$4:W1558)</f>
        <v>-2097636.7490729364</v>
      </c>
      <c r="Z1558">
        <f t="shared" si="434"/>
        <v>0.58267687474248231</v>
      </c>
      <c r="AA1558">
        <f t="shared" si="448"/>
        <v>19.564699026049304</v>
      </c>
      <c r="AB1558">
        <f t="shared" si="450"/>
        <v>0</v>
      </c>
      <c r="AC1558">
        <f t="shared" si="449"/>
        <v>7.2262172067900687</v>
      </c>
      <c r="AD1558">
        <f t="shared" si="451"/>
        <v>0</v>
      </c>
      <c r="AE1558">
        <f>SUM($AD$4:AD1558)/3600</f>
        <v>0.46614149979398606</v>
      </c>
    </row>
    <row r="1559" spans="1:31" x14ac:dyDescent="0.3">
      <c r="A1559" s="13" t="s">
        <v>26</v>
      </c>
      <c r="B1559" s="13">
        <v>1555</v>
      </c>
      <c r="C1559" s="13">
        <v>78</v>
      </c>
      <c r="D1559" s="3">
        <f t="shared" si="435"/>
        <v>26.583333333333332</v>
      </c>
      <c r="E1559" s="14">
        <v>95.7</v>
      </c>
      <c r="F1559" s="21">
        <f t="shared" si="436"/>
        <v>0.20833333333333331</v>
      </c>
      <c r="G1559" s="5">
        <f t="shared" si="437"/>
        <v>47.85</v>
      </c>
      <c r="H1559" s="5">
        <f t="shared" si="438"/>
        <v>220190.15957759545</v>
      </c>
      <c r="I1559">
        <f>SUM($D$4:D1559)</f>
        <v>16244.916666666666</v>
      </c>
      <c r="J1559">
        <f t="shared" si="439"/>
        <v>26.58333333333394</v>
      </c>
      <c r="K1559">
        <f>Data!$B$4*9.81*0.012</f>
        <v>166.57380000000003</v>
      </c>
      <c r="L1559" s="22">
        <f t="shared" si="440"/>
        <v>285.56935027499998</v>
      </c>
      <c r="M1559" s="22">
        <f>SUM($L$4:L1559)</f>
        <v>105539.96140219174</v>
      </c>
      <c r="N1559" s="22">
        <f t="shared" si="441"/>
        <v>105.53996140219174</v>
      </c>
      <c r="O1559">
        <f>Data!$B$4*F1559</f>
        <v>294.79166666666663</v>
      </c>
      <c r="P1559" s="23">
        <f t="shared" si="442"/>
        <v>746.93481694166667</v>
      </c>
      <c r="Q1559" s="23">
        <f>SUM($P$4:P1559)/10000</f>
        <v>40.218698864663651</v>
      </c>
      <c r="R1559" s="21">
        <f t="shared" si="443"/>
        <v>1</v>
      </c>
      <c r="S1559">
        <f t="shared" si="444"/>
        <v>19856.017217033092</v>
      </c>
      <c r="T1559">
        <f>SUM($S$4:S1559)</f>
        <v>6897132.6742865695</v>
      </c>
      <c r="U1559">
        <f t="shared" si="445"/>
        <v>1.9158701873018249</v>
      </c>
      <c r="V1559" s="21">
        <f t="shared" si="446"/>
        <v>0</v>
      </c>
      <c r="W1559">
        <f t="shared" si="447"/>
        <v>0</v>
      </c>
      <c r="Y1559">
        <f>SUM($W$4:W1559)</f>
        <v>-2097636.7490729364</v>
      </c>
      <c r="Z1559">
        <f t="shared" si="434"/>
        <v>0.58267687474248231</v>
      </c>
      <c r="AA1559">
        <f t="shared" si="448"/>
        <v>19.856017217032637</v>
      </c>
      <c r="AB1559">
        <f t="shared" si="450"/>
        <v>0</v>
      </c>
      <c r="AC1559">
        <f t="shared" si="449"/>
        <v>8.3240432098765726</v>
      </c>
      <c r="AD1559">
        <f t="shared" si="451"/>
        <v>0</v>
      </c>
      <c r="AE1559">
        <f>SUM($AD$4:AD1559)/3600</f>
        <v>0.46614149979398606</v>
      </c>
    </row>
    <row r="1560" spans="1:31" x14ac:dyDescent="0.3">
      <c r="A1560" s="13" t="s">
        <v>26</v>
      </c>
      <c r="B1560" s="13">
        <v>1556</v>
      </c>
      <c r="C1560" s="13">
        <v>79</v>
      </c>
      <c r="D1560" s="3">
        <f t="shared" si="435"/>
        <v>26.833333333333332</v>
      </c>
      <c r="E1560" s="14">
        <v>96.6</v>
      </c>
      <c r="F1560" s="21">
        <f t="shared" si="436"/>
        <v>0.23611111111110952</v>
      </c>
      <c r="G1560" s="5">
        <f t="shared" si="437"/>
        <v>48.3</v>
      </c>
      <c r="H1560" s="5">
        <f t="shared" si="438"/>
        <v>264483.66902633151</v>
      </c>
      <c r="I1560">
        <f>SUM($D$4:D1560)</f>
        <v>16271.75</v>
      </c>
      <c r="J1560">
        <f t="shared" si="439"/>
        <v>26.83333333333394</v>
      </c>
      <c r="K1560">
        <f>Data!$B$4*9.81*0.012</f>
        <v>166.57380000000003</v>
      </c>
      <c r="L1560" s="22">
        <f t="shared" si="440"/>
        <v>290.96581709999992</v>
      </c>
      <c r="M1560" s="22">
        <f>SUM($L$4:L1560)</f>
        <v>105830.92721929174</v>
      </c>
      <c r="N1560" s="22">
        <f t="shared" si="441"/>
        <v>105.83092721929174</v>
      </c>
      <c r="O1560">
        <f>Data!$B$4*F1560</f>
        <v>334.09722222221995</v>
      </c>
      <c r="P1560" s="23">
        <f t="shared" si="442"/>
        <v>791.63683932221988</v>
      </c>
      <c r="Q1560" s="23">
        <f>SUM($P$4:P1560)/10000</f>
        <v>40.297862548595873</v>
      </c>
      <c r="R1560" s="21">
        <f t="shared" si="443"/>
        <v>1</v>
      </c>
      <c r="S1560">
        <f t="shared" si="444"/>
        <v>21242.255188480049</v>
      </c>
      <c r="T1560">
        <f>SUM($S$4:S1560)</f>
        <v>6918374.9294750495</v>
      </c>
      <c r="U1560">
        <f t="shared" si="445"/>
        <v>1.9217708137430694</v>
      </c>
      <c r="V1560" s="21">
        <f t="shared" si="446"/>
        <v>0</v>
      </c>
      <c r="W1560">
        <f t="shared" si="447"/>
        <v>0</v>
      </c>
      <c r="Y1560">
        <f>SUM($W$4:W1560)</f>
        <v>-2097636.7490729364</v>
      </c>
      <c r="Z1560">
        <f t="shared" si="434"/>
        <v>0.58267687474248231</v>
      </c>
      <c r="AA1560">
        <f t="shared" si="448"/>
        <v>21.242255188479565</v>
      </c>
      <c r="AB1560">
        <f t="shared" si="450"/>
        <v>0</v>
      </c>
      <c r="AC1560">
        <f t="shared" si="449"/>
        <v>9.4480729166666411</v>
      </c>
      <c r="AD1560">
        <f t="shared" si="451"/>
        <v>0</v>
      </c>
      <c r="AE1560">
        <f>SUM($AD$4:AD1560)/3600</f>
        <v>0.46614149979398606</v>
      </c>
    </row>
    <row r="1561" spans="1:31" x14ac:dyDescent="0.3">
      <c r="A1561" s="13" t="s">
        <v>26</v>
      </c>
      <c r="B1561" s="13">
        <v>1557</v>
      </c>
      <c r="C1561" s="13">
        <v>80</v>
      </c>
      <c r="D1561" s="3">
        <f t="shared" si="435"/>
        <v>27.138888888888889</v>
      </c>
      <c r="E1561" s="14">
        <v>97.7</v>
      </c>
      <c r="F1561" s="21">
        <f t="shared" si="436"/>
        <v>0.27777777777777779</v>
      </c>
      <c r="G1561" s="5">
        <f t="shared" si="437"/>
        <v>48.85</v>
      </c>
      <c r="H1561" s="5">
        <f t="shared" si="438"/>
        <v>336950.59022552858</v>
      </c>
      <c r="I1561">
        <f>SUM($D$4:D1561)</f>
        <v>16298.888888888889</v>
      </c>
      <c r="J1561">
        <f t="shared" si="439"/>
        <v>27.138888888888687</v>
      </c>
      <c r="K1561">
        <f>Data!$B$4*9.81*0.012</f>
        <v>166.57380000000003</v>
      </c>
      <c r="L1561" s="22">
        <f t="shared" si="440"/>
        <v>297.6300966083333</v>
      </c>
      <c r="M1561" s="22">
        <f>SUM($L$4:L1561)</f>
        <v>106128.55731590008</v>
      </c>
      <c r="N1561" s="22">
        <f t="shared" si="441"/>
        <v>106.12855731590008</v>
      </c>
      <c r="O1561">
        <f>Data!$B$4*F1561</f>
        <v>393.0555555555556</v>
      </c>
      <c r="P1561" s="23">
        <f t="shared" si="442"/>
        <v>857.25945216388891</v>
      </c>
      <c r="Q1561" s="23">
        <f>SUM($P$4:P1561)/10000</f>
        <v>40.383588493812262</v>
      </c>
      <c r="R1561" s="21">
        <f t="shared" si="443"/>
        <v>1</v>
      </c>
      <c r="S1561">
        <f t="shared" si="444"/>
        <v>23265.069021225368</v>
      </c>
      <c r="T1561">
        <f>SUM($S$4:S1561)</f>
        <v>6941639.9984962745</v>
      </c>
      <c r="U1561">
        <f t="shared" si="445"/>
        <v>1.9282333329156318</v>
      </c>
      <c r="V1561" s="21">
        <f t="shared" si="446"/>
        <v>0</v>
      </c>
      <c r="W1561">
        <f t="shared" si="447"/>
        <v>0</v>
      </c>
      <c r="Y1561">
        <f>SUM($W$4:W1561)</f>
        <v>-2097636.7490729364</v>
      </c>
      <c r="Z1561">
        <f t="shared" si="434"/>
        <v>0.58267687474248231</v>
      </c>
      <c r="AA1561">
        <f t="shared" si="448"/>
        <v>23.265069021225539</v>
      </c>
      <c r="AB1561">
        <f t="shared" si="450"/>
        <v>0</v>
      </c>
      <c r="AC1561">
        <f t="shared" si="449"/>
        <v>11.667744984567962</v>
      </c>
      <c r="AD1561">
        <f t="shared" si="451"/>
        <v>0</v>
      </c>
      <c r="AE1561">
        <f>SUM($AD$4:AD1561)/3600</f>
        <v>0.46614149979398606</v>
      </c>
    </row>
    <row r="1562" spans="1:31" x14ac:dyDescent="0.3">
      <c r="A1562" s="13" t="s">
        <v>26</v>
      </c>
      <c r="B1562" s="13">
        <v>1558</v>
      </c>
      <c r="C1562" s="13">
        <v>81</v>
      </c>
      <c r="D1562" s="3">
        <f t="shared" si="435"/>
        <v>27.472222222222221</v>
      </c>
      <c r="E1562" s="14">
        <v>98.9</v>
      </c>
      <c r="F1562" s="21">
        <f t="shared" si="436"/>
        <v>0.31944444444444603</v>
      </c>
      <c r="G1562" s="5">
        <f t="shared" si="437"/>
        <v>49.45</v>
      </c>
      <c r="H1562" s="5">
        <f t="shared" si="438"/>
        <v>417468.26081536547</v>
      </c>
      <c r="I1562">
        <f>SUM($D$4:D1562)</f>
        <v>16326.361111111111</v>
      </c>
      <c r="J1562">
        <f t="shared" si="439"/>
        <v>27.472222222222626</v>
      </c>
      <c r="K1562">
        <f>Data!$B$4*9.81*0.012</f>
        <v>166.57380000000003</v>
      </c>
      <c r="L1562" s="22">
        <f t="shared" si="440"/>
        <v>304.98627880833328</v>
      </c>
      <c r="M1562" s="22">
        <f>SUM($L$4:L1562)</f>
        <v>106433.5435947084</v>
      </c>
      <c r="N1562" s="22">
        <f t="shared" si="441"/>
        <v>106.43354359470841</v>
      </c>
      <c r="O1562">
        <f>Data!$B$4*F1562</f>
        <v>452.01388888889113</v>
      </c>
      <c r="P1562" s="23">
        <f t="shared" si="442"/>
        <v>923.57396769722436</v>
      </c>
      <c r="Q1562" s="23">
        <f>SUM($P$4:P1562)/10000</f>
        <v>40.475945890581983</v>
      </c>
      <c r="R1562" s="21">
        <f t="shared" si="443"/>
        <v>1</v>
      </c>
      <c r="S1562">
        <f t="shared" si="444"/>
        <v>25372.629279238008</v>
      </c>
      <c r="T1562">
        <f>SUM($S$4:S1562)</f>
        <v>6967012.6277755126</v>
      </c>
      <c r="U1562">
        <f t="shared" si="445"/>
        <v>1.935281285493198</v>
      </c>
      <c r="V1562" s="21">
        <f t="shared" si="446"/>
        <v>0</v>
      </c>
      <c r="W1562">
        <f t="shared" si="447"/>
        <v>0</v>
      </c>
      <c r="Y1562">
        <f>SUM($W$4:W1562)</f>
        <v>-2097636.7490729364</v>
      </c>
      <c r="Z1562">
        <f t="shared" si="434"/>
        <v>0.58267687474248231</v>
      </c>
      <c r="AA1562">
        <f t="shared" si="448"/>
        <v>25.372629279237632</v>
      </c>
      <c r="AB1562">
        <f t="shared" si="450"/>
        <v>0</v>
      </c>
      <c r="AC1562">
        <f t="shared" si="449"/>
        <v>12.879120370370282</v>
      </c>
      <c r="AD1562">
        <f t="shared" si="451"/>
        <v>0</v>
      </c>
      <c r="AE1562">
        <f>SUM($AD$4:AD1562)/3600</f>
        <v>0.46614149979398606</v>
      </c>
    </row>
    <row r="1563" spans="1:31" x14ac:dyDescent="0.3">
      <c r="A1563" s="13" t="s">
        <v>26</v>
      </c>
      <c r="B1563" s="13">
        <v>1559</v>
      </c>
      <c r="C1563" s="13">
        <v>82</v>
      </c>
      <c r="D1563" s="3">
        <f t="shared" si="435"/>
        <v>27.888888888888889</v>
      </c>
      <c r="E1563" s="14">
        <v>100.4</v>
      </c>
      <c r="F1563" s="21">
        <f t="shared" si="436"/>
        <v>0.37500000000000039</v>
      </c>
      <c r="G1563" s="5">
        <f t="shared" si="437"/>
        <v>50.2</v>
      </c>
      <c r="H1563" s="5">
        <f t="shared" si="438"/>
        <v>536730.68375275086</v>
      </c>
      <c r="I1563">
        <f>SUM($D$4:D1563)</f>
        <v>16354.25</v>
      </c>
      <c r="J1563">
        <f t="shared" si="439"/>
        <v>27.888888888888687</v>
      </c>
      <c r="K1563">
        <f>Data!$B$4*9.81*0.012</f>
        <v>166.57380000000003</v>
      </c>
      <c r="L1563" s="22">
        <f t="shared" si="440"/>
        <v>314.30778893333331</v>
      </c>
      <c r="M1563" s="22">
        <f>SUM($L$4:L1563)</f>
        <v>106747.85138364174</v>
      </c>
      <c r="N1563" s="22">
        <f t="shared" si="441"/>
        <v>106.74785138364174</v>
      </c>
      <c r="O1563">
        <f>Data!$B$4*F1563</f>
        <v>530.62500000000057</v>
      </c>
      <c r="P1563" s="23">
        <f t="shared" si="442"/>
        <v>1011.5065889333339</v>
      </c>
      <c r="Q1563" s="23">
        <f>SUM($P$4:P1563)/10000</f>
        <v>40.577096549475314</v>
      </c>
      <c r="R1563" s="21">
        <f t="shared" si="443"/>
        <v>1</v>
      </c>
      <c r="S1563">
        <f t="shared" si="444"/>
        <v>28209.794869140551</v>
      </c>
      <c r="T1563">
        <f>SUM($S$4:S1563)</f>
        <v>6995222.4226446534</v>
      </c>
      <c r="U1563">
        <f t="shared" si="445"/>
        <v>1.9431173396235148</v>
      </c>
      <c r="V1563" s="21">
        <f t="shared" si="446"/>
        <v>0</v>
      </c>
      <c r="W1563">
        <f t="shared" si="447"/>
        <v>0</v>
      </c>
      <c r="Y1563">
        <f>SUM($W$4:W1563)</f>
        <v>-2097636.7490729364</v>
      </c>
      <c r="Z1563">
        <f t="shared" si="434"/>
        <v>0.58267687474248231</v>
      </c>
      <c r="AA1563">
        <f t="shared" si="448"/>
        <v>28.209794869140758</v>
      </c>
      <c r="AB1563">
        <f t="shared" si="450"/>
        <v>0</v>
      </c>
      <c r="AC1563">
        <f t="shared" si="449"/>
        <v>16.319994212963078</v>
      </c>
      <c r="AD1563">
        <f t="shared" si="451"/>
        <v>0</v>
      </c>
      <c r="AE1563">
        <f>SUM($AD$4:AD1563)/3600</f>
        <v>0.46614149979398606</v>
      </c>
    </row>
    <row r="1564" spans="1:31" x14ac:dyDescent="0.3">
      <c r="A1564" s="13" t="s">
        <v>26</v>
      </c>
      <c r="B1564" s="13">
        <v>1560</v>
      </c>
      <c r="C1564" s="13">
        <v>83</v>
      </c>
      <c r="D1564" s="3">
        <f t="shared" si="435"/>
        <v>28.333333333333332</v>
      </c>
      <c r="E1564" s="14">
        <v>102</v>
      </c>
      <c r="F1564" s="21">
        <f t="shared" si="436"/>
        <v>0.43055555555555475</v>
      </c>
      <c r="G1564" s="5">
        <f t="shared" si="437"/>
        <v>51</v>
      </c>
      <c r="H1564" s="5">
        <f t="shared" si="438"/>
        <v>670290.89143387147</v>
      </c>
      <c r="I1564">
        <f>SUM($D$4:D1564)</f>
        <v>16382.583333333334</v>
      </c>
      <c r="J1564">
        <f t="shared" si="439"/>
        <v>28.33333333333394</v>
      </c>
      <c r="K1564">
        <f>Data!$B$4*9.81*0.012</f>
        <v>166.57380000000003</v>
      </c>
      <c r="L1564" s="22">
        <f t="shared" si="440"/>
        <v>324.40538999999995</v>
      </c>
      <c r="M1564" s="22">
        <f>SUM($L$4:L1564)</f>
        <v>107072.25677364174</v>
      </c>
      <c r="N1564" s="22">
        <f t="shared" si="441"/>
        <v>107.07225677364174</v>
      </c>
      <c r="O1564">
        <f>Data!$B$4*F1564</f>
        <v>609.23611111110995</v>
      </c>
      <c r="P1564" s="23">
        <f t="shared" si="442"/>
        <v>1100.21530111111</v>
      </c>
      <c r="Q1564" s="23">
        <f>SUM($P$4:P1564)/10000</f>
        <v>40.687118079586426</v>
      </c>
      <c r="R1564" s="21">
        <f t="shared" si="443"/>
        <v>1</v>
      </c>
      <c r="S1564">
        <f t="shared" si="444"/>
        <v>31172.76686481545</v>
      </c>
      <c r="T1564">
        <f>SUM($S$4:S1564)</f>
        <v>7026395.1895094691</v>
      </c>
      <c r="U1564">
        <f t="shared" si="445"/>
        <v>1.951776441530408</v>
      </c>
      <c r="V1564" s="21">
        <f t="shared" si="446"/>
        <v>0</v>
      </c>
      <c r="W1564">
        <f t="shared" si="447"/>
        <v>0</v>
      </c>
      <c r="Y1564">
        <f>SUM($W$4:W1564)</f>
        <v>-2097636.7490729364</v>
      </c>
      <c r="Z1564">
        <f t="shared" si="434"/>
        <v>0.58267687474248231</v>
      </c>
      <c r="AA1564">
        <f t="shared" si="448"/>
        <v>31.172766864814783</v>
      </c>
      <c r="AB1564">
        <f t="shared" si="450"/>
        <v>0</v>
      </c>
      <c r="AC1564">
        <f t="shared" si="449"/>
        <v>17.678765432098675</v>
      </c>
      <c r="AD1564">
        <f t="shared" si="451"/>
        <v>0</v>
      </c>
      <c r="AE1564">
        <f>SUM($AD$4:AD1564)/3600</f>
        <v>0.46614149979398606</v>
      </c>
    </row>
    <row r="1565" spans="1:31" x14ac:dyDescent="0.3">
      <c r="A1565" s="13" t="s">
        <v>26</v>
      </c>
      <c r="B1565" s="13">
        <v>1561</v>
      </c>
      <c r="C1565" s="13">
        <v>84</v>
      </c>
      <c r="D1565" s="3">
        <f t="shared" si="435"/>
        <v>28.777777777777775</v>
      </c>
      <c r="E1565" s="14">
        <v>103.6</v>
      </c>
      <c r="F1565" s="21">
        <f t="shared" si="436"/>
        <v>0.44444444444444287</v>
      </c>
      <c r="G1565" s="5">
        <f t="shared" si="437"/>
        <v>51.8</v>
      </c>
      <c r="H1565" s="5">
        <f t="shared" si="438"/>
        <v>710723.26046152692</v>
      </c>
      <c r="I1565">
        <f>SUM($D$4:D1565)</f>
        <v>16411.361111111113</v>
      </c>
      <c r="J1565">
        <f t="shared" si="439"/>
        <v>28.777777777779193</v>
      </c>
      <c r="K1565">
        <f>Data!$B$4*9.81*0.012</f>
        <v>166.57380000000003</v>
      </c>
      <c r="L1565" s="22">
        <f t="shared" si="440"/>
        <v>334.6626369333332</v>
      </c>
      <c r="M1565" s="22">
        <f>SUM($L$4:L1565)</f>
        <v>107406.91941057508</v>
      </c>
      <c r="N1565" s="22">
        <f t="shared" si="441"/>
        <v>107.40691941057509</v>
      </c>
      <c r="O1565">
        <f>Data!$B$4*F1565</f>
        <v>628.88888888888664</v>
      </c>
      <c r="P1565" s="23">
        <f t="shared" si="442"/>
        <v>1130.12532582222</v>
      </c>
      <c r="Q1565" s="23">
        <f>SUM($P$4:P1565)/10000</f>
        <v>40.800130612168644</v>
      </c>
      <c r="R1565" s="21">
        <f t="shared" si="443"/>
        <v>1</v>
      </c>
      <c r="S1565">
        <f t="shared" si="444"/>
        <v>32522.495487552154</v>
      </c>
      <c r="T1565">
        <f>SUM($S$4:S1565)</f>
        <v>7058917.6849970212</v>
      </c>
      <c r="U1565">
        <f t="shared" si="445"/>
        <v>1.960810468054728</v>
      </c>
      <c r="V1565" s="21">
        <f t="shared" si="446"/>
        <v>0</v>
      </c>
      <c r="W1565">
        <f t="shared" si="447"/>
        <v>0</v>
      </c>
      <c r="Y1565">
        <f>SUM($W$4:W1565)</f>
        <v>-2097636.7490729364</v>
      </c>
      <c r="Z1565">
        <f t="shared" si="434"/>
        <v>0.58267687474248231</v>
      </c>
      <c r="AA1565">
        <f t="shared" si="448"/>
        <v>32.52249548755055</v>
      </c>
      <c r="AB1565">
        <f t="shared" si="450"/>
        <v>0</v>
      </c>
      <c r="AC1565">
        <f t="shared" si="449"/>
        <v>17.958271604938169</v>
      </c>
      <c r="AD1565">
        <f t="shared" si="451"/>
        <v>0</v>
      </c>
      <c r="AE1565">
        <f>SUM($AD$4:AD1565)/3600</f>
        <v>0.46614149979398606</v>
      </c>
    </row>
    <row r="1566" spans="1:31" x14ac:dyDescent="0.3">
      <c r="A1566" s="13" t="s">
        <v>26</v>
      </c>
      <c r="B1566" s="13">
        <v>1562</v>
      </c>
      <c r="C1566" s="13">
        <v>85</v>
      </c>
      <c r="D1566" s="3">
        <f t="shared" si="435"/>
        <v>29.222222222222221</v>
      </c>
      <c r="E1566" s="14">
        <v>105.2</v>
      </c>
      <c r="F1566" s="21">
        <f t="shared" si="436"/>
        <v>0.44444444444444481</v>
      </c>
      <c r="G1566" s="5">
        <f t="shared" si="437"/>
        <v>52.6</v>
      </c>
      <c r="H1566" s="5">
        <f t="shared" si="438"/>
        <v>717274.32860019838</v>
      </c>
      <c r="I1566">
        <f>SUM($D$4:D1566)</f>
        <v>16440.583333333336</v>
      </c>
      <c r="J1566">
        <f t="shared" si="439"/>
        <v>29.222222222222626</v>
      </c>
      <c r="K1566">
        <f>Data!$B$4*9.81*0.012</f>
        <v>166.57380000000003</v>
      </c>
      <c r="L1566" s="22">
        <f t="shared" si="440"/>
        <v>345.07952973333329</v>
      </c>
      <c r="M1566" s="22">
        <f>SUM($L$4:L1566)</f>
        <v>107751.99894030842</v>
      </c>
      <c r="N1566" s="22">
        <f t="shared" si="441"/>
        <v>107.75199894030843</v>
      </c>
      <c r="O1566">
        <f>Data!$B$4*F1566</f>
        <v>628.88888888888937</v>
      </c>
      <c r="P1566" s="23">
        <f t="shared" si="442"/>
        <v>1140.5422186222227</v>
      </c>
      <c r="Q1566" s="23">
        <f>SUM($P$4:P1566)/10000</f>
        <v>40.91418483403087</v>
      </c>
      <c r="R1566" s="21">
        <f t="shared" si="443"/>
        <v>1</v>
      </c>
      <c r="S1566">
        <f t="shared" si="444"/>
        <v>33329.178166405414</v>
      </c>
      <c r="T1566">
        <f>SUM($S$4:S1566)</f>
        <v>7092246.8631634265</v>
      </c>
      <c r="U1566">
        <f t="shared" si="445"/>
        <v>1.9700685731009517</v>
      </c>
      <c r="V1566" s="21">
        <f t="shared" si="446"/>
        <v>0</v>
      </c>
      <c r="W1566">
        <f t="shared" si="447"/>
        <v>0</v>
      </c>
      <c r="Y1566">
        <f>SUM($W$4:W1566)</f>
        <v>-2097636.7490729364</v>
      </c>
      <c r="Z1566">
        <f t="shared" si="434"/>
        <v>0.58267687474248231</v>
      </c>
      <c r="AA1566">
        <f t="shared" si="448"/>
        <v>33.329178166404951</v>
      </c>
      <c r="AB1566">
        <f t="shared" si="450"/>
        <v>0</v>
      </c>
      <c r="AC1566">
        <f t="shared" si="449"/>
        <v>18.237777777777893</v>
      </c>
      <c r="AD1566">
        <f t="shared" si="451"/>
        <v>0</v>
      </c>
      <c r="AE1566">
        <f>SUM($AD$4:AD1566)/3600</f>
        <v>0.46614149979398606</v>
      </c>
    </row>
    <row r="1567" spans="1:31" x14ac:dyDescent="0.3">
      <c r="A1567" s="13" t="s">
        <v>26</v>
      </c>
      <c r="B1567" s="13">
        <v>1563</v>
      </c>
      <c r="C1567" s="13">
        <v>86</v>
      </c>
      <c r="D1567" s="3">
        <f t="shared" si="435"/>
        <v>29.666666666666664</v>
      </c>
      <c r="E1567" s="14">
        <v>106.8</v>
      </c>
      <c r="F1567" s="21">
        <f t="shared" si="436"/>
        <v>0.44444444444444481</v>
      </c>
      <c r="G1567" s="5">
        <f t="shared" si="437"/>
        <v>53.4</v>
      </c>
      <c r="H1567" s="5">
        <f t="shared" si="438"/>
        <v>723925.7962505687</v>
      </c>
      <c r="I1567">
        <f>SUM($D$4:D1567)</f>
        <v>16470.250000000004</v>
      </c>
      <c r="J1567">
        <f t="shared" si="439"/>
        <v>29.666666666667879</v>
      </c>
      <c r="K1567">
        <f>Data!$B$4*9.81*0.012</f>
        <v>166.57380000000003</v>
      </c>
      <c r="L1567" s="22">
        <f t="shared" si="440"/>
        <v>355.65606839999992</v>
      </c>
      <c r="M1567" s="22">
        <f>SUM($L$4:L1567)</f>
        <v>108107.65500870842</v>
      </c>
      <c r="N1567" s="22">
        <f t="shared" si="441"/>
        <v>108.10765500870842</v>
      </c>
      <c r="O1567">
        <f>Data!$B$4*F1567</f>
        <v>628.88888888888937</v>
      </c>
      <c r="P1567" s="23">
        <f t="shared" si="442"/>
        <v>1151.1187572888894</v>
      </c>
      <c r="Q1567" s="23">
        <f>SUM($P$4:P1567)/10000</f>
        <v>41.029296709759763</v>
      </c>
      <c r="R1567" s="21">
        <f t="shared" si="443"/>
        <v>1</v>
      </c>
      <c r="S1567">
        <f t="shared" si="444"/>
        <v>34149.856466238445</v>
      </c>
      <c r="T1567">
        <f>SUM($S$4:S1567)</f>
        <v>7126396.7196296649</v>
      </c>
      <c r="U1567">
        <f t="shared" si="445"/>
        <v>1.9795546443415737</v>
      </c>
      <c r="V1567" s="21">
        <f t="shared" si="446"/>
        <v>0</v>
      </c>
      <c r="W1567">
        <f t="shared" si="447"/>
        <v>0</v>
      </c>
      <c r="Y1567">
        <f>SUM($W$4:W1567)</f>
        <v>-2097636.7490729364</v>
      </c>
      <c r="Z1567">
        <f t="shared" si="434"/>
        <v>0.58267687474248231</v>
      </c>
      <c r="AA1567">
        <f t="shared" si="448"/>
        <v>34.149856466237047</v>
      </c>
      <c r="AB1567">
        <f t="shared" si="450"/>
        <v>0</v>
      </c>
      <c r="AC1567">
        <f t="shared" si="449"/>
        <v>18.51728395061722</v>
      </c>
      <c r="AD1567">
        <f t="shared" si="451"/>
        <v>0</v>
      </c>
      <c r="AE1567">
        <f>SUM($AD$4:AD1567)/3600</f>
        <v>0.46614149979398606</v>
      </c>
    </row>
    <row r="1568" spans="1:31" x14ac:dyDescent="0.3">
      <c r="A1568" s="13" t="s">
        <v>26</v>
      </c>
      <c r="B1568" s="13">
        <v>1564</v>
      </c>
      <c r="C1568" s="13">
        <v>87</v>
      </c>
      <c r="D1568" s="3">
        <f t="shared" si="435"/>
        <v>30.138888888888889</v>
      </c>
      <c r="E1568" s="14">
        <v>108.5</v>
      </c>
      <c r="F1568" s="21">
        <f t="shared" si="436"/>
        <v>0.45833333333333293</v>
      </c>
      <c r="G1568" s="5">
        <f t="shared" si="437"/>
        <v>54.25</v>
      </c>
      <c r="H1568" s="5">
        <f t="shared" si="438"/>
        <v>766695.60233893117</v>
      </c>
      <c r="I1568">
        <f>SUM($D$4:D1568)</f>
        <v>16500.388888888894</v>
      </c>
      <c r="J1568">
        <f t="shared" si="439"/>
        <v>30.138888888890506</v>
      </c>
      <c r="K1568">
        <f>Data!$B$4*9.81*0.012</f>
        <v>166.57380000000003</v>
      </c>
      <c r="L1568" s="22">
        <f t="shared" si="440"/>
        <v>367.06856520833333</v>
      </c>
      <c r="M1568" s="22">
        <f>SUM($L$4:L1568)</f>
        <v>108474.72357391675</v>
      </c>
      <c r="N1568" s="22">
        <f t="shared" si="441"/>
        <v>108.47472357391675</v>
      </c>
      <c r="O1568">
        <f>Data!$B$4*F1568</f>
        <v>648.54166666666606</v>
      </c>
      <c r="P1568" s="23">
        <f t="shared" si="442"/>
        <v>1182.1840318749994</v>
      </c>
      <c r="Q1568" s="23">
        <f>SUM($P$4:P1568)/10000</f>
        <v>41.147515112947261</v>
      </c>
      <c r="R1568" s="21">
        <f t="shared" si="443"/>
        <v>1</v>
      </c>
      <c r="S1568">
        <f t="shared" si="444"/>
        <v>35629.7131829012</v>
      </c>
      <c r="T1568">
        <f>SUM($S$4:S1568)</f>
        <v>7162026.4328125659</v>
      </c>
      <c r="U1568">
        <f t="shared" si="445"/>
        <v>1.9894517868923793</v>
      </c>
      <c r="V1568" s="21">
        <f t="shared" si="446"/>
        <v>0</v>
      </c>
      <c r="W1568">
        <f t="shared" si="447"/>
        <v>0</v>
      </c>
      <c r="Y1568">
        <f>SUM($W$4:W1568)</f>
        <v>-2097636.7490729364</v>
      </c>
      <c r="Z1568">
        <f t="shared" si="434"/>
        <v>0.58267687474248231</v>
      </c>
      <c r="AA1568">
        <f t="shared" si="448"/>
        <v>35.629713182899287</v>
      </c>
      <c r="AB1568">
        <f t="shared" si="450"/>
        <v>0</v>
      </c>
      <c r="AC1568">
        <f t="shared" si="449"/>
        <v>19.980869984568042</v>
      </c>
      <c r="AD1568">
        <f t="shared" si="451"/>
        <v>0</v>
      </c>
      <c r="AE1568">
        <f>SUM($AD$4:AD1568)/3600</f>
        <v>0.46614149979398606</v>
      </c>
    </row>
    <row r="1569" spans="1:31" x14ac:dyDescent="0.3">
      <c r="A1569" s="13" t="s">
        <v>26</v>
      </c>
      <c r="B1569" s="13">
        <v>1565</v>
      </c>
      <c r="C1569" s="13">
        <v>88</v>
      </c>
      <c r="D1569" s="3">
        <f t="shared" si="435"/>
        <v>30.611111111111111</v>
      </c>
      <c r="E1569" s="14">
        <v>110.2</v>
      </c>
      <c r="F1569" s="21">
        <f t="shared" si="436"/>
        <v>0.47222222222222299</v>
      </c>
      <c r="G1569" s="5">
        <f t="shared" si="437"/>
        <v>55.1</v>
      </c>
      <c r="H1569" s="5">
        <f t="shared" si="438"/>
        <v>810806.87179191713</v>
      </c>
      <c r="I1569">
        <f>SUM($D$4:D1569)</f>
        <v>16531.000000000004</v>
      </c>
      <c r="J1569">
        <f t="shared" si="439"/>
        <v>30.611111111109494</v>
      </c>
      <c r="K1569">
        <f>Data!$B$4*9.81*0.012</f>
        <v>166.57380000000003</v>
      </c>
      <c r="L1569" s="22">
        <f t="shared" si="440"/>
        <v>378.66128723333327</v>
      </c>
      <c r="M1569" s="22">
        <f>SUM($L$4:L1569)</f>
        <v>108853.38486115009</v>
      </c>
      <c r="N1569" s="22">
        <f t="shared" si="441"/>
        <v>108.85338486115009</v>
      </c>
      <c r="O1569">
        <f>Data!$B$4*F1569</f>
        <v>668.19444444444548</v>
      </c>
      <c r="P1569" s="23">
        <f t="shared" si="442"/>
        <v>1213.4295316777789</v>
      </c>
      <c r="Q1569" s="23">
        <f>SUM($P$4:P1569)/10000</f>
        <v>41.268858066115037</v>
      </c>
      <c r="R1569" s="21">
        <f t="shared" si="443"/>
        <v>1</v>
      </c>
      <c r="S1569">
        <f t="shared" si="444"/>
        <v>37144.426219690045</v>
      </c>
      <c r="T1569">
        <f>SUM($S$4:S1569)</f>
        <v>7199170.8590322556</v>
      </c>
      <c r="U1569">
        <f t="shared" si="445"/>
        <v>1.9997696830645155</v>
      </c>
      <c r="V1569" s="21">
        <f t="shared" si="446"/>
        <v>0</v>
      </c>
      <c r="W1569">
        <f t="shared" si="447"/>
        <v>0</v>
      </c>
      <c r="Y1569">
        <f>SUM($W$4:W1569)</f>
        <v>-2097636.7490729364</v>
      </c>
      <c r="Z1569">
        <f t="shared" si="434"/>
        <v>0.58267687474248231</v>
      </c>
      <c r="AA1569">
        <f t="shared" si="448"/>
        <v>37.144426219692008</v>
      </c>
      <c r="AB1569">
        <f t="shared" si="450"/>
        <v>0</v>
      </c>
      <c r="AC1569">
        <f t="shared" si="449"/>
        <v>20.296406249999919</v>
      </c>
      <c r="AD1569">
        <f t="shared" si="451"/>
        <v>0</v>
      </c>
      <c r="AE1569">
        <f>SUM($AD$4:AD1569)/3600</f>
        <v>0.46614149979398606</v>
      </c>
    </row>
    <row r="1570" spans="1:31" x14ac:dyDescent="0.3">
      <c r="A1570" s="13" t="s">
        <v>26</v>
      </c>
      <c r="B1570" s="13">
        <v>1566</v>
      </c>
      <c r="C1570" s="13">
        <v>89</v>
      </c>
      <c r="D1570" s="3">
        <f t="shared" si="435"/>
        <v>31.083333333333336</v>
      </c>
      <c r="E1570" s="14">
        <v>111.9</v>
      </c>
      <c r="F1570" s="21">
        <f t="shared" si="436"/>
        <v>0.47222222222222299</v>
      </c>
      <c r="G1570" s="5">
        <f t="shared" si="437"/>
        <v>55.95</v>
      </c>
      <c r="H1570" s="5">
        <f t="shared" si="438"/>
        <v>818673.48973353638</v>
      </c>
      <c r="I1570">
        <f>SUM($D$4:D1570)</f>
        <v>16562.083333333336</v>
      </c>
      <c r="J1570">
        <f t="shared" si="439"/>
        <v>31.083333333332121</v>
      </c>
      <c r="K1570">
        <f>Data!$B$4*9.81*0.012</f>
        <v>166.57380000000003</v>
      </c>
      <c r="L1570" s="22">
        <f t="shared" si="440"/>
        <v>390.43423447500004</v>
      </c>
      <c r="M1570" s="22">
        <f>SUM($L$4:L1570)</f>
        <v>109243.81909562509</v>
      </c>
      <c r="N1570" s="22">
        <f t="shared" si="441"/>
        <v>109.24381909562508</v>
      </c>
      <c r="O1570">
        <f>Data!$B$4*F1570</f>
        <v>668.19444444444548</v>
      </c>
      <c r="P1570" s="23">
        <f t="shared" si="442"/>
        <v>1225.2024789194456</v>
      </c>
      <c r="Q1570" s="23">
        <f>SUM($P$4:P1570)/10000</f>
        <v>41.391378314006985</v>
      </c>
      <c r="R1570" s="21">
        <f t="shared" si="443"/>
        <v>1</v>
      </c>
      <c r="S1570">
        <f t="shared" si="444"/>
        <v>38083.377053077951</v>
      </c>
      <c r="T1570">
        <f>SUM($S$4:S1570)</f>
        <v>7237254.2360853339</v>
      </c>
      <c r="U1570">
        <f t="shared" si="445"/>
        <v>2.0103483989125928</v>
      </c>
      <c r="V1570" s="21">
        <f t="shared" si="446"/>
        <v>0</v>
      </c>
      <c r="W1570">
        <f t="shared" si="447"/>
        <v>0</v>
      </c>
      <c r="Y1570">
        <f>SUM($W$4:W1570)</f>
        <v>-2097636.7490729364</v>
      </c>
      <c r="Z1570">
        <f t="shared" si="434"/>
        <v>0.58267687474248231</v>
      </c>
      <c r="AA1570">
        <f t="shared" si="448"/>
        <v>38.083377053079438</v>
      </c>
      <c r="AB1570">
        <f t="shared" si="450"/>
        <v>0</v>
      </c>
      <c r="AC1570">
        <f t="shared" si="449"/>
        <v>20.611942515432279</v>
      </c>
      <c r="AD1570">
        <f t="shared" si="451"/>
        <v>0</v>
      </c>
      <c r="AE1570">
        <f>SUM($AD$4:AD1570)/3600</f>
        <v>0.46614149979398606</v>
      </c>
    </row>
    <row r="1571" spans="1:31" x14ac:dyDescent="0.3">
      <c r="A1571" s="13" t="s">
        <v>26</v>
      </c>
      <c r="B1571" s="13">
        <v>1567</v>
      </c>
      <c r="C1571" s="13">
        <v>90</v>
      </c>
      <c r="D1571" s="3">
        <f t="shared" si="435"/>
        <v>31.583333333333332</v>
      </c>
      <c r="E1571" s="14">
        <v>113.7</v>
      </c>
      <c r="F1571" s="21">
        <f t="shared" si="436"/>
        <v>0.4861111111111111</v>
      </c>
      <c r="G1571" s="5">
        <f t="shared" si="437"/>
        <v>56.85</v>
      </c>
      <c r="H1571" s="5">
        <f t="shared" si="438"/>
        <v>864979.6919354155</v>
      </c>
      <c r="I1571">
        <f>SUM($D$4:D1571)</f>
        <v>16593.666666666668</v>
      </c>
      <c r="J1571">
        <f t="shared" si="439"/>
        <v>31.583333333332121</v>
      </c>
      <c r="K1571">
        <f>Data!$B$4*9.81*0.012</f>
        <v>166.57380000000003</v>
      </c>
      <c r="L1571" s="22">
        <f t="shared" si="440"/>
        <v>403.09614727499991</v>
      </c>
      <c r="M1571" s="22">
        <f>SUM($L$4:L1571)</f>
        <v>109646.9152429001</v>
      </c>
      <c r="N1571" s="22">
        <f t="shared" si="441"/>
        <v>109.64691524290009</v>
      </c>
      <c r="O1571">
        <f>Data!$B$4*F1571</f>
        <v>687.84722222222217</v>
      </c>
      <c r="P1571" s="23">
        <f t="shared" si="442"/>
        <v>1257.5171694972221</v>
      </c>
      <c r="Q1571" s="23">
        <f>SUM($P$4:P1571)/10000</f>
        <v>41.517130030956707</v>
      </c>
      <c r="R1571" s="21">
        <f t="shared" si="443"/>
        <v>1</v>
      </c>
      <c r="S1571">
        <f t="shared" si="444"/>
        <v>39716.58393661907</v>
      </c>
      <c r="T1571">
        <f>SUM($S$4:S1571)</f>
        <v>7276970.8200219525</v>
      </c>
      <c r="U1571">
        <f t="shared" si="445"/>
        <v>2.0213807833394313</v>
      </c>
      <c r="V1571" s="21">
        <f t="shared" si="446"/>
        <v>0</v>
      </c>
      <c r="W1571">
        <f t="shared" si="447"/>
        <v>0</v>
      </c>
      <c r="Y1571">
        <f>SUM($W$4:W1571)</f>
        <v>-2097636.7490729364</v>
      </c>
      <c r="Z1571">
        <f t="shared" si="434"/>
        <v>0.58267687474248231</v>
      </c>
      <c r="AA1571">
        <f t="shared" si="448"/>
        <v>39.716583936620601</v>
      </c>
      <c r="AB1571">
        <f t="shared" si="450"/>
        <v>0</v>
      </c>
      <c r="AC1571">
        <f t="shared" si="449"/>
        <v>22.168333333333116</v>
      </c>
      <c r="AD1571">
        <f t="shared" si="451"/>
        <v>0</v>
      </c>
      <c r="AE1571">
        <f>SUM($AD$4:AD1571)/3600</f>
        <v>0.46614149979398606</v>
      </c>
    </row>
    <row r="1572" spans="1:31" x14ac:dyDescent="0.3">
      <c r="A1572" s="13" t="s">
        <v>26</v>
      </c>
      <c r="B1572" s="13">
        <v>1568</v>
      </c>
      <c r="C1572" s="13">
        <v>91</v>
      </c>
      <c r="D1572" s="3">
        <f t="shared" si="435"/>
        <v>32.027777777777779</v>
      </c>
      <c r="E1572" s="14">
        <v>115.3</v>
      </c>
      <c r="F1572" s="21">
        <f t="shared" si="436"/>
        <v>0.47222222222222104</v>
      </c>
      <c r="G1572" s="5">
        <f t="shared" si="437"/>
        <v>57.65</v>
      </c>
      <c r="H1572" s="5">
        <f t="shared" si="438"/>
        <v>834768.00208234589</v>
      </c>
      <c r="I1572">
        <f>SUM($D$4:D1572)</f>
        <v>16625.694444444445</v>
      </c>
      <c r="J1572">
        <f t="shared" si="439"/>
        <v>32.027777777777374</v>
      </c>
      <c r="K1572">
        <f>Data!$B$4*9.81*0.012</f>
        <v>166.57380000000003</v>
      </c>
      <c r="L1572" s="22">
        <f t="shared" si="440"/>
        <v>414.52080460833332</v>
      </c>
      <c r="M1572" s="22">
        <f>SUM($L$4:L1572)</f>
        <v>110061.43604750842</v>
      </c>
      <c r="N1572" s="22">
        <f t="shared" si="441"/>
        <v>110.06143604750842</v>
      </c>
      <c r="O1572">
        <f>Data!$B$4*F1572</f>
        <v>668.19444444444275</v>
      </c>
      <c r="P1572" s="23">
        <f t="shared" si="442"/>
        <v>1249.2890490527761</v>
      </c>
      <c r="Q1572" s="23">
        <f>SUM($P$4:P1572)/10000</f>
        <v>41.642058935861982</v>
      </c>
      <c r="R1572" s="21">
        <f t="shared" si="443"/>
        <v>1</v>
      </c>
      <c r="S1572">
        <f t="shared" si="444"/>
        <v>40011.95204327313</v>
      </c>
      <c r="T1572">
        <f>SUM($S$4:S1572)</f>
        <v>7316982.772065226</v>
      </c>
      <c r="U1572">
        <f t="shared" si="445"/>
        <v>2.0324952144625628</v>
      </c>
      <c r="V1572" s="21">
        <f t="shared" si="446"/>
        <v>0</v>
      </c>
      <c r="W1572">
        <f t="shared" si="447"/>
        <v>0</v>
      </c>
      <c r="Y1572">
        <f>SUM($W$4:W1572)</f>
        <v>-2097636.7490729364</v>
      </c>
      <c r="Z1572">
        <f t="shared" si="434"/>
        <v>0.58267687474248231</v>
      </c>
      <c r="AA1572">
        <f t="shared" si="448"/>
        <v>40.011952043273638</v>
      </c>
      <c r="AB1572">
        <f t="shared" si="450"/>
        <v>0</v>
      </c>
      <c r="AC1572">
        <f t="shared" si="449"/>
        <v>20.002160493827311</v>
      </c>
      <c r="AD1572">
        <f t="shared" si="451"/>
        <v>0</v>
      </c>
      <c r="AE1572">
        <f>SUM($AD$4:AD1572)/3600</f>
        <v>0.46614149979398606</v>
      </c>
    </row>
    <row r="1573" spans="1:31" x14ac:dyDescent="0.3">
      <c r="A1573" s="13" t="s">
        <v>26</v>
      </c>
      <c r="B1573" s="13">
        <v>1569</v>
      </c>
      <c r="C1573" s="13">
        <v>92</v>
      </c>
      <c r="D1573" s="3">
        <f t="shared" si="435"/>
        <v>32.444444444444443</v>
      </c>
      <c r="E1573" s="14">
        <v>116.8</v>
      </c>
      <c r="F1573" s="21">
        <f t="shared" si="436"/>
        <v>0.43055555555555475</v>
      </c>
      <c r="G1573" s="5">
        <f t="shared" si="437"/>
        <v>58.4</v>
      </c>
      <c r="H1573" s="5">
        <f t="shared" si="438"/>
        <v>731806.08404960274</v>
      </c>
      <c r="I1573">
        <f>SUM($D$4:D1573)</f>
        <v>16658.138888888891</v>
      </c>
      <c r="J1573">
        <f t="shared" si="439"/>
        <v>32.444444444445253</v>
      </c>
      <c r="K1573">
        <f>Data!$B$4*9.81*0.012</f>
        <v>166.57380000000003</v>
      </c>
      <c r="L1573" s="22">
        <f t="shared" si="440"/>
        <v>425.37641173333321</v>
      </c>
      <c r="M1573" s="22">
        <f>SUM($L$4:L1573)</f>
        <v>110486.81245924176</v>
      </c>
      <c r="N1573" s="22">
        <f t="shared" si="441"/>
        <v>110.48681245924176</v>
      </c>
      <c r="O1573">
        <f>Data!$B$4*F1573</f>
        <v>609.23611111110995</v>
      </c>
      <c r="P1573" s="23">
        <f t="shared" si="442"/>
        <v>1201.1863228444431</v>
      </c>
      <c r="Q1573" s="23">
        <f>SUM($P$4:P1573)/10000</f>
        <v>41.762177568146427</v>
      </c>
      <c r="R1573" s="21">
        <f t="shared" si="443"/>
        <v>1</v>
      </c>
      <c r="S1573">
        <f t="shared" si="444"/>
        <v>38971.822918954014</v>
      </c>
      <c r="T1573">
        <f>SUM($S$4:S1573)</f>
        <v>7355954.5949841803</v>
      </c>
      <c r="U1573">
        <f t="shared" si="445"/>
        <v>2.0433207208289388</v>
      </c>
      <c r="V1573" s="21">
        <f t="shared" si="446"/>
        <v>0</v>
      </c>
      <c r="W1573">
        <f t="shared" si="447"/>
        <v>0</v>
      </c>
      <c r="Y1573">
        <f>SUM($W$4:W1573)</f>
        <v>-2097636.7490729364</v>
      </c>
      <c r="Z1573">
        <f t="shared" si="434"/>
        <v>0.58267687474248231</v>
      </c>
      <c r="AA1573">
        <f t="shared" si="448"/>
        <v>38.971822918953038</v>
      </c>
      <c r="AB1573">
        <f t="shared" si="450"/>
        <v>0</v>
      </c>
      <c r="AC1573">
        <f t="shared" si="449"/>
        <v>19.00587384259239</v>
      </c>
      <c r="AD1573">
        <f t="shared" si="451"/>
        <v>0</v>
      </c>
      <c r="AE1573">
        <f>SUM($AD$4:AD1573)/3600</f>
        <v>0.46614149979398606</v>
      </c>
    </row>
    <row r="1574" spans="1:31" x14ac:dyDescent="0.3">
      <c r="A1574" s="13" t="s">
        <v>26</v>
      </c>
      <c r="B1574" s="13">
        <v>1570</v>
      </c>
      <c r="C1574" s="13">
        <v>93</v>
      </c>
      <c r="D1574" s="3">
        <f t="shared" si="435"/>
        <v>32.833333333333336</v>
      </c>
      <c r="E1574" s="14">
        <v>118.2</v>
      </c>
      <c r="F1574" s="21">
        <f t="shared" si="436"/>
        <v>0.40277777777777857</v>
      </c>
      <c r="G1574" s="5">
        <f t="shared" si="437"/>
        <v>59.1</v>
      </c>
      <c r="H1574" s="5">
        <f t="shared" si="438"/>
        <v>668037.98046984524</v>
      </c>
      <c r="I1574">
        <f>SUM($D$4:D1574)</f>
        <v>16690.972222222223</v>
      </c>
      <c r="J1574">
        <f t="shared" si="439"/>
        <v>32.833333333332121</v>
      </c>
      <c r="K1574">
        <f>Data!$B$4*9.81*0.012</f>
        <v>166.57380000000003</v>
      </c>
      <c r="L1574" s="22">
        <f t="shared" si="440"/>
        <v>435.63490589999998</v>
      </c>
      <c r="M1574" s="22">
        <f>SUM($L$4:L1574)</f>
        <v>110922.44736514176</v>
      </c>
      <c r="N1574" s="22">
        <f t="shared" si="441"/>
        <v>110.92244736514176</v>
      </c>
      <c r="O1574">
        <f>Data!$B$4*F1574</f>
        <v>569.93055555555668</v>
      </c>
      <c r="P1574" s="23">
        <f t="shared" si="442"/>
        <v>1172.1392614555566</v>
      </c>
      <c r="Q1574" s="23">
        <f>SUM($P$4:P1574)/10000</f>
        <v>41.879391494291987</v>
      </c>
      <c r="R1574" s="21">
        <f t="shared" si="443"/>
        <v>1</v>
      </c>
      <c r="S1574">
        <f t="shared" si="444"/>
        <v>38485.239084456021</v>
      </c>
      <c r="T1574">
        <f>SUM($S$4:S1574)</f>
        <v>7394439.8340686364</v>
      </c>
      <c r="U1574">
        <f t="shared" si="445"/>
        <v>2.0540110650190657</v>
      </c>
      <c r="V1574" s="21">
        <f t="shared" si="446"/>
        <v>0</v>
      </c>
      <c r="W1574">
        <f t="shared" si="447"/>
        <v>0</v>
      </c>
      <c r="Y1574">
        <f>SUM($W$4:W1574)</f>
        <v>-2097636.7490729364</v>
      </c>
      <c r="Z1574">
        <f t="shared" si="434"/>
        <v>0.58267687474248231</v>
      </c>
      <c r="AA1574">
        <f t="shared" si="448"/>
        <v>38.485239084457447</v>
      </c>
      <c r="AB1574">
        <f t="shared" si="450"/>
        <v>0</v>
      </c>
      <c r="AC1574">
        <f t="shared" si="449"/>
        <v>17.960455246913739</v>
      </c>
      <c r="AD1574">
        <f t="shared" si="451"/>
        <v>0</v>
      </c>
      <c r="AE1574">
        <f>SUM($AD$4:AD1574)/3600</f>
        <v>0.46614149979398606</v>
      </c>
    </row>
    <row r="1575" spans="1:31" x14ac:dyDescent="0.3">
      <c r="A1575" s="13" t="s">
        <v>26</v>
      </c>
      <c r="B1575" s="13">
        <v>1571</v>
      </c>
      <c r="C1575" s="13">
        <v>94</v>
      </c>
      <c r="D1575" s="3">
        <f t="shared" si="435"/>
        <v>33.194444444444443</v>
      </c>
      <c r="E1575" s="14">
        <v>119.5</v>
      </c>
      <c r="F1575" s="21">
        <f t="shared" si="436"/>
        <v>0.37500000000000039</v>
      </c>
      <c r="G1575" s="5">
        <f t="shared" si="437"/>
        <v>59.75</v>
      </c>
      <c r="H1575" s="5">
        <f t="shared" si="438"/>
        <v>606222.55751992285</v>
      </c>
      <c r="I1575">
        <f>SUM($D$4:D1575)</f>
        <v>16724.166666666668</v>
      </c>
      <c r="J1575">
        <f t="shared" si="439"/>
        <v>33.194444444445253</v>
      </c>
      <c r="K1575">
        <f>Data!$B$4*9.81*0.012</f>
        <v>166.57380000000003</v>
      </c>
      <c r="L1575" s="22">
        <f t="shared" si="440"/>
        <v>445.27009520833326</v>
      </c>
      <c r="M1575" s="22">
        <f>SUM($L$4:L1575)</f>
        <v>111367.7174603501</v>
      </c>
      <c r="N1575" s="22">
        <f t="shared" si="441"/>
        <v>111.36771746035011</v>
      </c>
      <c r="O1575">
        <f>Data!$B$4*F1575</f>
        <v>530.62500000000057</v>
      </c>
      <c r="P1575" s="23">
        <f t="shared" si="442"/>
        <v>1142.4688952083338</v>
      </c>
      <c r="Q1575" s="23">
        <f>SUM($P$4:P1575)/10000</f>
        <v>41.993638383812815</v>
      </c>
      <c r="R1575" s="21">
        <f t="shared" si="443"/>
        <v>1</v>
      </c>
      <c r="S1575">
        <f t="shared" si="444"/>
        <v>37923.620271499785</v>
      </c>
      <c r="T1575">
        <f>SUM($S$4:S1575)</f>
        <v>7432363.4543401366</v>
      </c>
      <c r="U1575">
        <f t="shared" si="445"/>
        <v>2.0645454039833715</v>
      </c>
      <c r="V1575" s="21">
        <f t="shared" si="446"/>
        <v>0</v>
      </c>
      <c r="W1575">
        <f t="shared" si="447"/>
        <v>0</v>
      </c>
      <c r="Y1575">
        <f>SUM($W$4:W1575)</f>
        <v>-2097636.7490729364</v>
      </c>
      <c r="Z1575">
        <f t="shared" si="434"/>
        <v>0.58267687474248231</v>
      </c>
      <c r="AA1575">
        <f t="shared" si="448"/>
        <v>37.923620271498855</v>
      </c>
      <c r="AB1575">
        <f t="shared" si="450"/>
        <v>0</v>
      </c>
      <c r="AC1575">
        <f t="shared" si="449"/>
        <v>16.869180169752983</v>
      </c>
      <c r="AD1575">
        <f t="shared" si="451"/>
        <v>0</v>
      </c>
      <c r="AE1575">
        <f>SUM($AD$4:AD1575)/3600</f>
        <v>0.46614149979398606</v>
      </c>
    </row>
    <row r="1576" spans="1:31" x14ac:dyDescent="0.3">
      <c r="A1576" s="13" t="s">
        <v>26</v>
      </c>
      <c r="B1576" s="13">
        <v>1572</v>
      </c>
      <c r="C1576" s="13">
        <v>95</v>
      </c>
      <c r="D1576" s="3">
        <f t="shared" si="435"/>
        <v>33.527777777777779</v>
      </c>
      <c r="E1576" s="14">
        <v>120.7</v>
      </c>
      <c r="F1576" s="21">
        <f t="shared" si="436"/>
        <v>0.34722222222222221</v>
      </c>
      <c r="G1576" s="5">
        <f t="shared" si="437"/>
        <v>60.35</v>
      </c>
      <c r="H1576" s="5">
        <f t="shared" si="438"/>
        <v>546421.3638262779</v>
      </c>
      <c r="I1576">
        <f>SUM($D$4:D1576)</f>
        <v>16757.694444444445</v>
      </c>
      <c r="J1576">
        <f t="shared" si="439"/>
        <v>33.527777777777374</v>
      </c>
      <c r="K1576">
        <f>Data!$B$4*9.81*0.012</f>
        <v>166.57380000000003</v>
      </c>
      <c r="L1576" s="22">
        <f t="shared" si="440"/>
        <v>454.25765860833332</v>
      </c>
      <c r="M1576" s="22">
        <f>SUM($L$4:L1576)</f>
        <v>111821.97511895843</v>
      </c>
      <c r="N1576" s="22">
        <f t="shared" si="441"/>
        <v>111.82197511895843</v>
      </c>
      <c r="O1576">
        <f>Data!$B$4*F1576</f>
        <v>491.3194444444444</v>
      </c>
      <c r="P1576" s="23">
        <f t="shared" si="442"/>
        <v>1112.1509030527777</v>
      </c>
      <c r="Q1576" s="23">
        <f>SUM($P$4:P1576)/10000</f>
        <v>42.104853474118094</v>
      </c>
      <c r="R1576" s="21">
        <f t="shared" si="443"/>
        <v>1</v>
      </c>
      <c r="S1576">
        <f t="shared" si="444"/>
        <v>37287.948332907959</v>
      </c>
      <c r="T1576">
        <f>SUM($S$4:S1576)</f>
        <v>7469651.4026730442</v>
      </c>
      <c r="U1576">
        <f t="shared" si="445"/>
        <v>2.0749031674091789</v>
      </c>
      <c r="V1576" s="21">
        <f t="shared" si="446"/>
        <v>0</v>
      </c>
      <c r="W1576">
        <f t="shared" si="447"/>
        <v>0</v>
      </c>
      <c r="Y1576">
        <f>SUM($W$4:W1576)</f>
        <v>-2097636.7490729364</v>
      </c>
      <c r="Z1576">
        <f t="shared" si="434"/>
        <v>0.58267687474248231</v>
      </c>
      <c r="AA1576">
        <f t="shared" si="448"/>
        <v>37.287948332908414</v>
      </c>
      <c r="AB1576">
        <f t="shared" si="450"/>
        <v>0</v>
      </c>
      <c r="AC1576">
        <f t="shared" si="449"/>
        <v>15.735324074074169</v>
      </c>
      <c r="AD1576">
        <f t="shared" si="451"/>
        <v>0</v>
      </c>
      <c r="AE1576">
        <f>SUM($AD$4:AD1576)/3600</f>
        <v>0.46614149979398606</v>
      </c>
    </row>
    <row r="1577" spans="1:31" x14ac:dyDescent="0.3">
      <c r="A1577" s="13" t="s">
        <v>26</v>
      </c>
      <c r="B1577" s="13">
        <v>1573</v>
      </c>
      <c r="C1577" s="13">
        <v>96</v>
      </c>
      <c r="D1577" s="3">
        <f t="shared" si="435"/>
        <v>33.833333333333329</v>
      </c>
      <c r="E1577" s="14">
        <v>121.8</v>
      </c>
      <c r="F1577" s="21">
        <f t="shared" si="436"/>
        <v>0.31944444444444403</v>
      </c>
      <c r="G1577" s="5">
        <f t="shared" si="437"/>
        <v>60.9</v>
      </c>
      <c r="H1577" s="5">
        <f t="shared" si="438"/>
        <v>488700.61747505999</v>
      </c>
      <c r="I1577">
        <f>SUM($D$4:D1577)</f>
        <v>16791.527777777777</v>
      </c>
      <c r="J1577">
        <f t="shared" si="439"/>
        <v>33.833333333332121</v>
      </c>
      <c r="K1577">
        <f>Data!$B$4*9.81*0.012</f>
        <v>166.57380000000003</v>
      </c>
      <c r="L1577" s="22">
        <f t="shared" si="440"/>
        <v>462.57514589999982</v>
      </c>
      <c r="M1577" s="22">
        <f>SUM($L$4:L1577)</f>
        <v>112284.55026485844</v>
      </c>
      <c r="N1577" s="22">
        <f t="shared" si="441"/>
        <v>112.28455026485844</v>
      </c>
      <c r="O1577">
        <f>Data!$B$4*F1577</f>
        <v>452.01388888888829</v>
      </c>
      <c r="P1577" s="23">
        <f t="shared" si="442"/>
        <v>1081.1628347888882</v>
      </c>
      <c r="Q1577" s="23">
        <f>SUM($P$4:P1577)/10000</f>
        <v>42.212969757596987</v>
      </c>
      <c r="R1577" s="21">
        <f t="shared" si="443"/>
        <v>1</v>
      </c>
      <c r="S1577">
        <f t="shared" si="444"/>
        <v>36579.34257702274</v>
      </c>
      <c r="T1577">
        <f>SUM($S$4:S1577)</f>
        <v>7506230.7452500667</v>
      </c>
      <c r="U1577">
        <f t="shared" si="445"/>
        <v>2.0850640959027964</v>
      </c>
      <c r="V1577" s="21">
        <f t="shared" si="446"/>
        <v>0</v>
      </c>
      <c r="W1577">
        <f t="shared" si="447"/>
        <v>0</v>
      </c>
      <c r="Y1577">
        <f>SUM($W$4:W1577)</f>
        <v>-2097636.7490729364</v>
      </c>
      <c r="Z1577">
        <f t="shared" si="434"/>
        <v>0.58267687474248231</v>
      </c>
      <c r="AA1577">
        <f t="shared" si="448"/>
        <v>36.579342577024043</v>
      </c>
      <c r="AB1577">
        <f t="shared" si="450"/>
        <v>0</v>
      </c>
      <c r="AC1577">
        <f t="shared" si="449"/>
        <v>14.562162422839247</v>
      </c>
      <c r="AD1577">
        <f t="shared" si="451"/>
        <v>0</v>
      </c>
      <c r="AE1577">
        <f>SUM($AD$4:AD1577)/3600</f>
        <v>0.46614149979398606</v>
      </c>
    </row>
    <row r="1578" spans="1:31" x14ac:dyDescent="0.3">
      <c r="A1578" s="13" t="s">
        <v>26</v>
      </c>
      <c r="B1578" s="13">
        <v>1574</v>
      </c>
      <c r="C1578" s="13">
        <v>97</v>
      </c>
      <c r="D1578" s="3">
        <f t="shared" si="435"/>
        <v>34.05555555555555</v>
      </c>
      <c r="E1578" s="14">
        <v>122.6</v>
      </c>
      <c r="F1578" s="21">
        <f t="shared" si="436"/>
        <v>0.26388888888888767</v>
      </c>
      <c r="G1578" s="5">
        <f t="shared" si="437"/>
        <v>61.3</v>
      </c>
      <c r="H1578" s="5">
        <f t="shared" si="438"/>
        <v>376632.03975938261</v>
      </c>
      <c r="I1578">
        <f>SUM($D$4:D1578)</f>
        <v>16825.583333333332</v>
      </c>
      <c r="J1578">
        <f t="shared" si="439"/>
        <v>34.055555555554747</v>
      </c>
      <c r="K1578">
        <f>Data!$B$4*9.81*0.012</f>
        <v>166.57380000000003</v>
      </c>
      <c r="L1578" s="22">
        <f t="shared" si="440"/>
        <v>468.67162243333314</v>
      </c>
      <c r="M1578" s="22">
        <f>SUM($L$4:L1578)</f>
        <v>112753.22188729177</v>
      </c>
      <c r="N1578" s="22">
        <f t="shared" si="441"/>
        <v>112.75322188729177</v>
      </c>
      <c r="O1578">
        <f>Data!$B$4*F1578</f>
        <v>373.40277777777607</v>
      </c>
      <c r="P1578" s="23">
        <f t="shared" si="442"/>
        <v>1008.6482002111093</v>
      </c>
      <c r="Q1578" s="23">
        <f>SUM($P$4:P1578)/10000</f>
        <v>42.313834577618096</v>
      </c>
      <c r="R1578" s="21">
        <f t="shared" si="443"/>
        <v>1</v>
      </c>
      <c r="S1578">
        <f t="shared" si="444"/>
        <v>34350.074818299741</v>
      </c>
      <c r="T1578">
        <f>SUM($S$4:S1578)</f>
        <v>7540580.8200683668</v>
      </c>
      <c r="U1578">
        <f t="shared" si="445"/>
        <v>2.0946057833523239</v>
      </c>
      <c r="V1578" s="21">
        <f t="shared" si="446"/>
        <v>0</v>
      </c>
      <c r="W1578">
        <f t="shared" si="447"/>
        <v>0</v>
      </c>
      <c r="Y1578">
        <f>SUM($W$4:W1578)</f>
        <v>-2097636.7490729364</v>
      </c>
      <c r="Z1578">
        <f t="shared" ref="Z1578:Z1641" si="452">Y1578/3600000*-1</f>
        <v>0.58267687474248231</v>
      </c>
      <c r="AA1578">
        <f t="shared" si="448"/>
        <v>34.350074818300548</v>
      </c>
      <c r="AB1578">
        <f t="shared" si="450"/>
        <v>0</v>
      </c>
      <c r="AC1578">
        <f t="shared" si="449"/>
        <v>10.673641975308611</v>
      </c>
      <c r="AD1578">
        <f t="shared" si="451"/>
        <v>0</v>
      </c>
      <c r="AE1578">
        <f>SUM($AD$4:AD1578)/3600</f>
        <v>0.46614149979398606</v>
      </c>
    </row>
    <row r="1579" spans="1:31" x14ac:dyDescent="0.3">
      <c r="A1579" s="13" t="s">
        <v>26</v>
      </c>
      <c r="B1579" s="13">
        <v>1575</v>
      </c>
      <c r="C1579" s="13">
        <v>98</v>
      </c>
      <c r="D1579" s="3">
        <f t="shared" si="435"/>
        <v>34.222222222222221</v>
      </c>
      <c r="E1579" s="14">
        <v>123.2</v>
      </c>
      <c r="F1579" s="21">
        <f t="shared" si="436"/>
        <v>0.19444444444444522</v>
      </c>
      <c r="G1579" s="5">
        <f t="shared" si="437"/>
        <v>61.6</v>
      </c>
      <c r="H1579" s="5">
        <f t="shared" si="438"/>
        <v>251747.36762397664</v>
      </c>
      <c r="I1579">
        <f>SUM($D$4:D1579)</f>
        <v>16859.805555555555</v>
      </c>
      <c r="J1579">
        <f t="shared" si="439"/>
        <v>34.222222222222626</v>
      </c>
      <c r="K1579">
        <f>Data!$B$4*9.81*0.012</f>
        <v>166.57380000000003</v>
      </c>
      <c r="L1579" s="22">
        <f t="shared" si="440"/>
        <v>473.27017173333326</v>
      </c>
      <c r="M1579" s="22">
        <f>SUM($L$4:L1579)</f>
        <v>113226.49205902511</v>
      </c>
      <c r="N1579" s="22">
        <f t="shared" si="441"/>
        <v>113.22649205902512</v>
      </c>
      <c r="O1579">
        <f>Data!$B$4*F1579</f>
        <v>275.13888888888999</v>
      </c>
      <c r="P1579" s="23">
        <f t="shared" si="442"/>
        <v>914.98286062222337</v>
      </c>
      <c r="Q1579" s="23">
        <f>SUM($P$4:P1579)/10000</f>
        <v>42.405332863680322</v>
      </c>
      <c r="R1579" s="21">
        <f t="shared" si="443"/>
        <v>1</v>
      </c>
      <c r="S1579">
        <f t="shared" si="444"/>
        <v>31312.74678573868</v>
      </c>
      <c r="T1579">
        <f>SUM($S$4:S1579)</f>
        <v>7571893.5668541053</v>
      </c>
      <c r="U1579">
        <f t="shared" si="445"/>
        <v>2.1033037685705849</v>
      </c>
      <c r="V1579" s="21">
        <f t="shared" si="446"/>
        <v>0</v>
      </c>
      <c r="W1579">
        <f t="shared" si="447"/>
        <v>0</v>
      </c>
      <c r="Y1579">
        <f>SUM($W$4:W1579)</f>
        <v>-2097636.7490729364</v>
      </c>
      <c r="Z1579">
        <f t="shared" si="452"/>
        <v>0.58267687474248231</v>
      </c>
      <c r="AA1579">
        <f t="shared" si="448"/>
        <v>31.312746785738309</v>
      </c>
      <c r="AB1579">
        <f t="shared" si="450"/>
        <v>0</v>
      </c>
      <c r="AC1579">
        <f t="shared" si="449"/>
        <v>8.051087962963237</v>
      </c>
      <c r="AD1579">
        <f t="shared" si="451"/>
        <v>0</v>
      </c>
      <c r="AE1579">
        <f>SUM($AD$4:AD1579)/3600</f>
        <v>0.46614149979398606</v>
      </c>
    </row>
    <row r="1580" spans="1:31" x14ac:dyDescent="0.3">
      <c r="A1580" s="13" t="s">
        <v>26</v>
      </c>
      <c r="B1580" s="13">
        <v>1576</v>
      </c>
      <c r="C1580" s="13">
        <v>99</v>
      </c>
      <c r="D1580" s="3">
        <f t="shared" si="435"/>
        <v>34.333333333333329</v>
      </c>
      <c r="E1580" s="14">
        <v>123.6</v>
      </c>
      <c r="F1580" s="21">
        <f t="shared" si="436"/>
        <v>0.1388888888888889</v>
      </c>
      <c r="G1580" s="5">
        <f t="shared" si="437"/>
        <v>61.8</v>
      </c>
      <c r="H1580" s="5">
        <f t="shared" si="438"/>
        <v>164975.22760410493</v>
      </c>
      <c r="I1580">
        <f>SUM($D$4:D1580)</f>
        <v>16894.138888888887</v>
      </c>
      <c r="J1580">
        <f t="shared" si="439"/>
        <v>34.333333333332121</v>
      </c>
      <c r="K1580">
        <f>Data!$B$4*9.81*0.012</f>
        <v>166.57380000000003</v>
      </c>
      <c r="L1580" s="22">
        <f t="shared" si="440"/>
        <v>476.34834359999979</v>
      </c>
      <c r="M1580" s="22">
        <f>SUM($L$4:L1580)</f>
        <v>113702.84040262511</v>
      </c>
      <c r="N1580" s="22">
        <f t="shared" si="441"/>
        <v>113.70284040262511</v>
      </c>
      <c r="O1580">
        <f>Data!$B$4*F1580</f>
        <v>196.5277777777778</v>
      </c>
      <c r="P1580" s="23">
        <f t="shared" si="442"/>
        <v>839.44992137777763</v>
      </c>
      <c r="Q1580" s="23">
        <f>SUM($P$4:P1580)/10000</f>
        <v>42.489277855818095</v>
      </c>
      <c r="R1580" s="21">
        <f t="shared" si="443"/>
        <v>1</v>
      </c>
      <c r="S1580">
        <f t="shared" si="444"/>
        <v>28821.113967302681</v>
      </c>
      <c r="T1580">
        <f>SUM($S$4:S1580)</f>
        <v>7600714.6808214076</v>
      </c>
      <c r="U1580">
        <f t="shared" si="445"/>
        <v>2.1113096335615023</v>
      </c>
      <c r="V1580" s="21">
        <f t="shared" si="446"/>
        <v>0</v>
      </c>
      <c r="W1580">
        <f t="shared" si="447"/>
        <v>0</v>
      </c>
      <c r="Y1580">
        <f>SUM($W$4:W1580)</f>
        <v>-2097636.7490729364</v>
      </c>
      <c r="Z1580">
        <f t="shared" si="452"/>
        <v>0.58267687474248231</v>
      </c>
      <c r="AA1580">
        <f t="shared" si="448"/>
        <v>28.821113967303695</v>
      </c>
      <c r="AB1580">
        <f t="shared" si="450"/>
        <v>0</v>
      </c>
      <c r="AC1580">
        <f t="shared" si="449"/>
        <v>5.3892283950614326</v>
      </c>
      <c r="AD1580">
        <f t="shared" si="451"/>
        <v>0</v>
      </c>
      <c r="AE1580">
        <f>SUM($AD$4:AD1580)/3600</f>
        <v>0.46614149979398606</v>
      </c>
    </row>
    <row r="1581" spans="1:31" x14ac:dyDescent="0.3">
      <c r="A1581" s="13" t="s">
        <v>26</v>
      </c>
      <c r="B1581" s="13">
        <v>1577</v>
      </c>
      <c r="C1581" s="13">
        <v>100</v>
      </c>
      <c r="D1581" s="3">
        <f t="shared" si="435"/>
        <v>34.361111111111114</v>
      </c>
      <c r="E1581" s="14">
        <v>123.7</v>
      </c>
      <c r="F1581" s="21">
        <f t="shared" si="436"/>
        <v>6.9444444444444448E-2</v>
      </c>
      <c r="G1581" s="5">
        <f t="shared" si="437"/>
        <v>61.85</v>
      </c>
      <c r="H1581" s="5">
        <f t="shared" si="438"/>
        <v>72907.593424553459</v>
      </c>
      <c r="I1581">
        <f>SUM($D$4:D1581)</f>
        <v>16928.499999999996</v>
      </c>
      <c r="J1581">
        <f t="shared" si="439"/>
        <v>34.361111111109494</v>
      </c>
      <c r="K1581">
        <f>Data!$B$4*9.81*0.012</f>
        <v>166.57380000000003</v>
      </c>
      <c r="L1581" s="22">
        <f t="shared" si="440"/>
        <v>477.11944560833342</v>
      </c>
      <c r="M1581" s="22">
        <f>SUM($L$4:L1581)</f>
        <v>114179.95984823344</v>
      </c>
      <c r="N1581" s="22">
        <f t="shared" si="441"/>
        <v>114.17995984823344</v>
      </c>
      <c r="O1581">
        <f>Data!$B$4*F1581</f>
        <v>98.2638888888889</v>
      </c>
      <c r="P1581" s="23">
        <f t="shared" si="442"/>
        <v>741.95713449722234</v>
      </c>
      <c r="Q1581" s="23">
        <f>SUM($P$4:P1581)/10000</f>
        <v>42.563473569267821</v>
      </c>
      <c r="R1581" s="21">
        <f t="shared" si="443"/>
        <v>1</v>
      </c>
      <c r="S1581">
        <f t="shared" si="444"/>
        <v>25494.471538139467</v>
      </c>
      <c r="T1581">
        <f>SUM($S$4:S1581)</f>
        <v>7626209.1523595471</v>
      </c>
      <c r="U1581">
        <f t="shared" si="445"/>
        <v>2.1183914312109855</v>
      </c>
      <c r="V1581" s="21">
        <f t="shared" si="446"/>
        <v>0</v>
      </c>
      <c r="W1581">
        <f t="shared" si="447"/>
        <v>0</v>
      </c>
      <c r="Y1581">
        <f>SUM($W$4:W1581)</f>
        <v>-2097636.7490729364</v>
      </c>
      <c r="Z1581">
        <f t="shared" si="452"/>
        <v>0.58267687474248231</v>
      </c>
      <c r="AA1581">
        <f t="shared" si="448"/>
        <v>25.494471538140672</v>
      </c>
      <c r="AB1581">
        <f t="shared" si="450"/>
        <v>0</v>
      </c>
      <c r="AC1581">
        <f t="shared" si="449"/>
        <v>1.3500366512350843</v>
      </c>
      <c r="AD1581">
        <f t="shared" si="451"/>
        <v>0</v>
      </c>
      <c r="AE1581">
        <f>SUM($AD$4:AD1581)/3600</f>
        <v>0.46614149979398606</v>
      </c>
    </row>
    <row r="1582" spans="1:31" x14ac:dyDescent="0.3">
      <c r="A1582" s="13" t="s">
        <v>26</v>
      </c>
      <c r="B1582" s="13">
        <v>1578</v>
      </c>
      <c r="C1582" s="13">
        <v>101</v>
      </c>
      <c r="D1582" s="3">
        <f t="shared" si="435"/>
        <v>34.333333333333329</v>
      </c>
      <c r="E1582" s="14">
        <v>123.6</v>
      </c>
      <c r="F1582" s="21">
        <f t="shared" si="436"/>
        <v>0</v>
      </c>
      <c r="G1582" s="5">
        <f t="shared" si="437"/>
        <v>61.8</v>
      </c>
      <c r="H1582" s="5">
        <f t="shared" si="438"/>
        <v>0</v>
      </c>
      <c r="I1582">
        <f>SUM($D$4:D1582)</f>
        <v>16962.833333333328</v>
      </c>
      <c r="J1582">
        <f t="shared" si="439"/>
        <v>34.333333333332121</v>
      </c>
      <c r="K1582">
        <f>Data!$B$4*9.81*0.012</f>
        <v>166.57380000000003</v>
      </c>
      <c r="L1582" s="22">
        <f t="shared" si="440"/>
        <v>476.34834359999979</v>
      </c>
      <c r="M1582" s="22">
        <f>SUM($L$4:L1582)</f>
        <v>114656.30819183344</v>
      </c>
      <c r="N1582" s="22">
        <f t="shared" si="441"/>
        <v>114.65630819183343</v>
      </c>
      <c r="O1582">
        <f>Data!$B$4*F1582</f>
        <v>0</v>
      </c>
      <c r="P1582" s="23">
        <f t="shared" si="442"/>
        <v>642.9221435999998</v>
      </c>
      <c r="Q1582" s="23">
        <f>SUM($P$4:P1582)/10000</f>
        <v>42.627765783627822</v>
      </c>
      <c r="R1582" s="21">
        <f t="shared" si="443"/>
        <v>0</v>
      </c>
      <c r="S1582">
        <f t="shared" si="444"/>
        <v>0</v>
      </c>
      <c r="T1582">
        <f>SUM($S$4:S1582)</f>
        <v>7626209.1523595471</v>
      </c>
      <c r="U1582">
        <f t="shared" si="445"/>
        <v>2.1183914312109855</v>
      </c>
      <c r="V1582" s="21">
        <f t="shared" si="446"/>
        <v>0</v>
      </c>
      <c r="W1582">
        <f t="shared" si="447"/>
        <v>0</v>
      </c>
      <c r="Y1582">
        <f>SUM($W$4:W1582)</f>
        <v>-2097636.7490729364</v>
      </c>
      <c r="Z1582">
        <f t="shared" si="452"/>
        <v>0.58267687474248231</v>
      </c>
      <c r="AA1582">
        <f t="shared" si="448"/>
        <v>22.07366026359999</v>
      </c>
      <c r="AB1582">
        <f t="shared" si="450"/>
        <v>0</v>
      </c>
      <c r="AC1582">
        <f t="shared" si="449"/>
        <v>-1.3500366512350843</v>
      </c>
      <c r="AD1582">
        <f t="shared" si="451"/>
        <v>0</v>
      </c>
      <c r="AE1582">
        <f>SUM($AD$4:AD1582)/3600</f>
        <v>0.46614149979398606</v>
      </c>
    </row>
    <row r="1583" spans="1:31" x14ac:dyDescent="0.3">
      <c r="A1583" s="13" t="s">
        <v>26</v>
      </c>
      <c r="B1583" s="13">
        <v>1579</v>
      </c>
      <c r="C1583" s="13">
        <v>102</v>
      </c>
      <c r="D1583" s="3">
        <f t="shared" si="435"/>
        <v>34.25</v>
      </c>
      <c r="E1583" s="14">
        <v>123.3</v>
      </c>
      <c r="F1583" s="21">
        <f t="shared" si="436"/>
        <v>-5.5555555555556344E-2</v>
      </c>
      <c r="G1583" s="5">
        <f t="shared" si="437"/>
        <v>61.65</v>
      </c>
      <c r="H1583" s="5">
        <f t="shared" si="438"/>
        <v>-44179.559858439585</v>
      </c>
      <c r="I1583">
        <f>SUM($D$4:D1583)</f>
        <v>16997.083333333328</v>
      </c>
      <c r="J1583">
        <f t="shared" si="439"/>
        <v>34.25</v>
      </c>
      <c r="K1583">
        <f>Data!$B$4*9.81*0.012</f>
        <v>166.57380000000003</v>
      </c>
      <c r="L1583" s="22">
        <f t="shared" si="440"/>
        <v>474.03877927499997</v>
      </c>
      <c r="M1583" s="22">
        <f>SUM($L$4:L1583)</f>
        <v>115130.34697110843</v>
      </c>
      <c r="N1583" s="22">
        <f t="shared" si="441"/>
        <v>115.13034697110844</v>
      </c>
      <c r="O1583">
        <f>Data!$B$4*F1583</f>
        <v>-78.611111111112223</v>
      </c>
      <c r="P1583" s="23">
        <f t="shared" si="442"/>
        <v>562.00146816388781</v>
      </c>
      <c r="Q1583" s="23">
        <f>SUM($P$4:P1583)/10000</f>
        <v>42.683965930444209</v>
      </c>
      <c r="R1583" s="21">
        <f t="shared" si="443"/>
        <v>0</v>
      </c>
      <c r="S1583">
        <f t="shared" si="444"/>
        <v>0</v>
      </c>
      <c r="T1583">
        <f>SUM($S$4:S1583)</f>
        <v>7626209.1523595471</v>
      </c>
      <c r="U1583">
        <f t="shared" si="445"/>
        <v>2.1183914312109855</v>
      </c>
      <c r="V1583" s="21">
        <f t="shared" si="446"/>
        <v>0</v>
      </c>
      <c r="W1583">
        <f t="shared" si="447"/>
        <v>0</v>
      </c>
      <c r="Y1583">
        <f>SUM($W$4:W1583)</f>
        <v>-2097636.7490729364</v>
      </c>
      <c r="Z1583">
        <f t="shared" si="452"/>
        <v>0.58267687474248231</v>
      </c>
      <c r="AA1583">
        <f t="shared" si="448"/>
        <v>19.248550284613156</v>
      </c>
      <c r="AB1583">
        <f t="shared" si="450"/>
        <v>0</v>
      </c>
      <c r="AC1583">
        <f t="shared" si="449"/>
        <v>-4.0435590277774915</v>
      </c>
      <c r="AD1583">
        <f t="shared" si="451"/>
        <v>0</v>
      </c>
      <c r="AE1583">
        <f>SUM($AD$4:AD1583)/3600</f>
        <v>0.46614149979398606</v>
      </c>
    </row>
    <row r="1584" spans="1:31" x14ac:dyDescent="0.3">
      <c r="A1584" s="13" t="s">
        <v>26</v>
      </c>
      <c r="B1584" s="13">
        <v>1580</v>
      </c>
      <c r="C1584" s="13">
        <v>103</v>
      </c>
      <c r="D1584" s="3">
        <f t="shared" si="435"/>
        <v>34.166666666666664</v>
      </c>
      <c r="E1584" s="14">
        <v>123</v>
      </c>
      <c r="F1584" s="21">
        <f t="shared" si="436"/>
        <v>-8.3333333333332538E-2</v>
      </c>
      <c r="G1584" s="5">
        <f t="shared" si="437"/>
        <v>61.5</v>
      </c>
      <c r="H1584" s="5">
        <f t="shared" si="438"/>
        <v>-61362.885381596752</v>
      </c>
      <c r="I1584">
        <f>SUM($D$4:D1584)</f>
        <v>17031.249999999996</v>
      </c>
      <c r="J1584">
        <f t="shared" si="439"/>
        <v>34.166666666667879</v>
      </c>
      <c r="K1584">
        <f>Data!$B$4*9.81*0.012</f>
        <v>166.57380000000003</v>
      </c>
      <c r="L1584" s="22">
        <f t="shared" si="440"/>
        <v>471.73482749999982</v>
      </c>
      <c r="M1584" s="22">
        <f>SUM($L$4:L1584)</f>
        <v>115602.08179860843</v>
      </c>
      <c r="N1584" s="22">
        <f t="shared" si="441"/>
        <v>115.60208179860842</v>
      </c>
      <c r="O1584">
        <f>Data!$B$4*F1584</f>
        <v>-117.91666666666553</v>
      </c>
      <c r="P1584" s="23">
        <f t="shared" si="442"/>
        <v>520.39196083333434</v>
      </c>
      <c r="Q1584" s="23">
        <f>SUM($P$4:P1584)/10000</f>
        <v>42.736005126527544</v>
      </c>
      <c r="R1584" s="21">
        <f t="shared" si="443"/>
        <v>0</v>
      </c>
      <c r="S1584">
        <f t="shared" si="444"/>
        <v>0</v>
      </c>
      <c r="T1584">
        <f>SUM($S$4:S1584)</f>
        <v>7626209.1523595471</v>
      </c>
      <c r="U1584">
        <f t="shared" si="445"/>
        <v>2.1183914312109855</v>
      </c>
      <c r="V1584" s="21">
        <f t="shared" si="446"/>
        <v>0</v>
      </c>
      <c r="W1584">
        <f t="shared" si="447"/>
        <v>0</v>
      </c>
      <c r="Y1584">
        <f>SUM($W$4:W1584)</f>
        <v>-2097636.7490729364</v>
      </c>
      <c r="Z1584">
        <f t="shared" si="452"/>
        <v>0.58267687474248231</v>
      </c>
      <c r="AA1584">
        <f t="shared" si="448"/>
        <v>17.78005866180559</v>
      </c>
      <c r="AB1584">
        <f t="shared" si="450"/>
        <v>0</v>
      </c>
      <c r="AC1584">
        <f t="shared" si="449"/>
        <v>-4.0337326388890675</v>
      </c>
      <c r="AD1584">
        <f t="shared" si="451"/>
        <v>0</v>
      </c>
      <c r="AE1584">
        <f>SUM($AD$4:AD1584)/3600</f>
        <v>0.46614149979398606</v>
      </c>
    </row>
    <row r="1585" spans="1:31" x14ac:dyDescent="0.3">
      <c r="A1585" s="13" t="s">
        <v>26</v>
      </c>
      <c r="B1585" s="13">
        <v>1581</v>
      </c>
      <c r="C1585" s="13">
        <v>104</v>
      </c>
      <c r="D1585" s="3">
        <f t="shared" si="435"/>
        <v>34.027777777777779</v>
      </c>
      <c r="E1585" s="14">
        <v>122.5</v>
      </c>
      <c r="F1585" s="21">
        <f t="shared" si="436"/>
        <v>-0.11111111111111072</v>
      </c>
      <c r="G1585" s="5">
        <f t="shared" si="437"/>
        <v>61.25</v>
      </c>
      <c r="H1585" s="5">
        <f t="shared" si="438"/>
        <v>-75035.713950038407</v>
      </c>
      <c r="I1585">
        <f>SUM($D$4:D1585)</f>
        <v>17065.277777777774</v>
      </c>
      <c r="J1585">
        <f t="shared" si="439"/>
        <v>34.027777777777374</v>
      </c>
      <c r="K1585">
        <f>Data!$B$4*9.81*0.012</f>
        <v>166.57380000000003</v>
      </c>
      <c r="L1585" s="22">
        <f t="shared" si="440"/>
        <v>467.90738020833334</v>
      </c>
      <c r="M1585" s="22">
        <f>SUM($L$4:L1585)</f>
        <v>116069.98917881676</v>
      </c>
      <c r="N1585" s="22">
        <f t="shared" si="441"/>
        <v>116.06998917881675</v>
      </c>
      <c r="O1585">
        <f>Data!$B$4*F1585</f>
        <v>-157.22222222222166</v>
      </c>
      <c r="P1585" s="23">
        <f t="shared" si="442"/>
        <v>477.25895798611174</v>
      </c>
      <c r="Q1585" s="23">
        <f>SUM($P$4:P1585)/10000</f>
        <v>42.783731022326158</v>
      </c>
      <c r="R1585" s="21">
        <f t="shared" si="443"/>
        <v>0</v>
      </c>
      <c r="S1585">
        <f t="shared" si="444"/>
        <v>0</v>
      </c>
      <c r="T1585">
        <f>SUM($S$4:S1585)</f>
        <v>7626209.1523595471</v>
      </c>
      <c r="U1585">
        <f t="shared" si="445"/>
        <v>2.1183914312109855</v>
      </c>
      <c r="V1585" s="21">
        <f t="shared" si="446"/>
        <v>0</v>
      </c>
      <c r="W1585">
        <f t="shared" si="447"/>
        <v>0</v>
      </c>
      <c r="Y1585">
        <f>SUM($W$4:W1585)</f>
        <v>-2097636.7490729364</v>
      </c>
      <c r="Z1585">
        <f t="shared" si="452"/>
        <v>0.58267687474248231</v>
      </c>
      <c r="AA1585">
        <f t="shared" si="448"/>
        <v>16.240061764805191</v>
      </c>
      <c r="AB1585">
        <f t="shared" si="450"/>
        <v>0</v>
      </c>
      <c r="AC1585">
        <f t="shared" si="449"/>
        <v>-6.7010513117281523</v>
      </c>
      <c r="AD1585">
        <f t="shared" si="451"/>
        <v>0</v>
      </c>
      <c r="AE1585">
        <f>SUM($AD$4:AD1585)/3600</f>
        <v>0.46614149979398606</v>
      </c>
    </row>
    <row r="1586" spans="1:31" x14ac:dyDescent="0.3">
      <c r="A1586" s="13" t="s">
        <v>26</v>
      </c>
      <c r="B1586" s="13">
        <v>1582</v>
      </c>
      <c r="C1586" s="13">
        <v>105</v>
      </c>
      <c r="D1586" s="3">
        <f t="shared" si="435"/>
        <v>33.916666666666664</v>
      </c>
      <c r="E1586" s="14">
        <v>122.1</v>
      </c>
      <c r="F1586" s="21">
        <f t="shared" si="436"/>
        <v>-0.12500000000000078</v>
      </c>
      <c r="G1586" s="5">
        <f t="shared" si="437"/>
        <v>61.05</v>
      </c>
      <c r="H1586" s="5">
        <f t="shared" si="438"/>
        <v>-80399.494772140912</v>
      </c>
      <c r="I1586">
        <f>SUM($D$4:D1586)</f>
        <v>17099.194444444442</v>
      </c>
      <c r="J1586">
        <f t="shared" si="439"/>
        <v>33.916666666667879</v>
      </c>
      <c r="K1586">
        <f>Data!$B$4*9.81*0.012</f>
        <v>166.57380000000003</v>
      </c>
      <c r="L1586" s="22">
        <f t="shared" si="440"/>
        <v>464.85664747499987</v>
      </c>
      <c r="M1586" s="22">
        <f>SUM($L$4:L1586)</f>
        <v>116534.84582629176</v>
      </c>
      <c r="N1586" s="22">
        <f t="shared" si="441"/>
        <v>116.53484582629176</v>
      </c>
      <c r="O1586">
        <f>Data!$B$4*F1586</f>
        <v>-176.87500000000111</v>
      </c>
      <c r="P1586" s="23">
        <f t="shared" si="442"/>
        <v>454.5554474749988</v>
      </c>
      <c r="Q1586" s="23">
        <f>SUM($P$4:P1586)/10000</f>
        <v>42.829186567073656</v>
      </c>
      <c r="R1586" s="21">
        <f t="shared" si="443"/>
        <v>0</v>
      </c>
      <c r="S1586">
        <f t="shared" si="444"/>
        <v>0</v>
      </c>
      <c r="T1586">
        <f>SUM($S$4:S1586)</f>
        <v>7626209.1523595471</v>
      </c>
      <c r="U1586">
        <f t="shared" si="445"/>
        <v>2.1183914312109855</v>
      </c>
      <c r="V1586" s="21">
        <f t="shared" si="446"/>
        <v>0</v>
      </c>
      <c r="W1586">
        <f t="shared" si="447"/>
        <v>0</v>
      </c>
      <c r="Y1586">
        <f>SUM($W$4:W1586)</f>
        <v>-2097636.7490729364</v>
      </c>
      <c r="Z1586">
        <f t="shared" si="452"/>
        <v>0.58267687474248231</v>
      </c>
      <c r="AA1586">
        <f t="shared" si="448"/>
        <v>15.41700559352704</v>
      </c>
      <c r="AB1586">
        <f t="shared" si="450"/>
        <v>0</v>
      </c>
      <c r="AC1586">
        <f t="shared" si="449"/>
        <v>-5.3411882716051267</v>
      </c>
      <c r="AD1586">
        <f t="shared" si="451"/>
        <v>0</v>
      </c>
      <c r="AE1586">
        <f>SUM($AD$4:AD1586)/3600</f>
        <v>0.46614149979398606</v>
      </c>
    </row>
    <row r="1587" spans="1:31" x14ac:dyDescent="0.3">
      <c r="A1587" s="13" t="s">
        <v>26</v>
      </c>
      <c r="B1587" s="13">
        <v>1583</v>
      </c>
      <c r="C1587" s="13">
        <v>106</v>
      </c>
      <c r="D1587" s="3">
        <f t="shared" si="435"/>
        <v>33.75</v>
      </c>
      <c r="E1587" s="14">
        <v>121.5</v>
      </c>
      <c r="F1587" s="21">
        <f t="shared" si="436"/>
        <v>-0.1388888888888889</v>
      </c>
      <c r="G1587" s="5">
        <f t="shared" si="437"/>
        <v>60.75</v>
      </c>
      <c r="H1587" s="5">
        <f t="shared" si="438"/>
        <v>-84574.801378134638</v>
      </c>
      <c r="I1587">
        <f>SUM($D$4:D1587)</f>
        <v>17132.944444444442</v>
      </c>
      <c r="J1587">
        <f t="shared" si="439"/>
        <v>33.75</v>
      </c>
      <c r="K1587">
        <f>Data!$B$4*9.81*0.012</f>
        <v>166.57380000000003</v>
      </c>
      <c r="L1587" s="22">
        <f t="shared" si="440"/>
        <v>460.29925687499997</v>
      </c>
      <c r="M1587" s="22">
        <f>SUM($L$4:L1587)</f>
        <v>116995.14508316676</v>
      </c>
      <c r="N1587" s="22">
        <f t="shared" si="441"/>
        <v>116.99514508316676</v>
      </c>
      <c r="O1587">
        <f>Data!$B$4*F1587</f>
        <v>-196.5277777777778</v>
      </c>
      <c r="P1587" s="23">
        <f t="shared" si="442"/>
        <v>430.34527909722215</v>
      </c>
      <c r="Q1587" s="23">
        <f>SUM($P$4:P1587)/10000</f>
        <v>42.872221094983381</v>
      </c>
      <c r="R1587" s="21">
        <f t="shared" si="443"/>
        <v>0</v>
      </c>
      <c r="S1587">
        <f t="shared" si="444"/>
        <v>0</v>
      </c>
      <c r="T1587">
        <f>SUM($S$4:S1587)</f>
        <v>7626209.1523595471</v>
      </c>
      <c r="U1587">
        <f t="shared" si="445"/>
        <v>2.1183914312109855</v>
      </c>
      <c r="V1587" s="21">
        <f t="shared" si="446"/>
        <v>0</v>
      </c>
      <c r="W1587">
        <f t="shared" si="447"/>
        <v>0</v>
      </c>
      <c r="Y1587">
        <f>SUM($W$4:W1587)</f>
        <v>-2097636.7490729364</v>
      </c>
      <c r="Z1587">
        <f t="shared" si="452"/>
        <v>0.58267687474248231</v>
      </c>
      <c r="AA1587">
        <f t="shared" si="448"/>
        <v>14.524153169531248</v>
      </c>
      <c r="AB1587">
        <f t="shared" si="450"/>
        <v>0</v>
      </c>
      <c r="AC1587">
        <f t="shared" si="449"/>
        <v>-7.9790277777776524</v>
      </c>
      <c r="AD1587">
        <f t="shared" si="451"/>
        <v>0</v>
      </c>
      <c r="AE1587">
        <f>SUM($AD$4:AD1587)/3600</f>
        <v>0.46614149979398606</v>
      </c>
    </row>
    <row r="1588" spans="1:31" x14ac:dyDescent="0.3">
      <c r="A1588" s="13" t="s">
        <v>26</v>
      </c>
      <c r="B1588" s="13">
        <v>1584</v>
      </c>
      <c r="C1588" s="13">
        <v>107</v>
      </c>
      <c r="D1588" s="3">
        <f t="shared" si="435"/>
        <v>33.555555555555557</v>
      </c>
      <c r="E1588" s="14">
        <v>120.8</v>
      </c>
      <c r="F1588" s="21">
        <f t="shared" si="436"/>
        <v>-0.18055555555555516</v>
      </c>
      <c r="G1588" s="5">
        <f t="shared" si="437"/>
        <v>60.4</v>
      </c>
      <c r="H1588" s="5">
        <f t="shared" si="438"/>
        <v>-93533.047461469105</v>
      </c>
      <c r="I1588">
        <f>SUM($D$4:D1588)</f>
        <v>17166.499999999996</v>
      </c>
      <c r="J1588">
        <f t="shared" si="439"/>
        <v>33.555555555554747</v>
      </c>
      <c r="K1588">
        <f>Data!$B$4*9.81*0.012</f>
        <v>166.57380000000003</v>
      </c>
      <c r="L1588" s="22">
        <f t="shared" si="440"/>
        <v>455.01067573333336</v>
      </c>
      <c r="M1588" s="22">
        <f>SUM($L$4:L1588)</f>
        <v>117450.15575890009</v>
      </c>
      <c r="N1588" s="22">
        <f t="shared" si="441"/>
        <v>117.45015575890008</v>
      </c>
      <c r="O1588">
        <f>Data!$B$4*F1588</f>
        <v>-255.48611111111055</v>
      </c>
      <c r="P1588" s="23">
        <f t="shared" si="442"/>
        <v>366.0983646222229</v>
      </c>
      <c r="Q1588" s="23">
        <f>SUM($P$4:P1588)/10000</f>
        <v>42.9088309314456</v>
      </c>
      <c r="R1588" s="21">
        <f t="shared" si="443"/>
        <v>0</v>
      </c>
      <c r="S1588">
        <f t="shared" si="444"/>
        <v>0</v>
      </c>
      <c r="T1588">
        <f>SUM($S$4:S1588)</f>
        <v>7626209.1523595471</v>
      </c>
      <c r="U1588">
        <f t="shared" si="445"/>
        <v>2.1183914312109855</v>
      </c>
      <c r="V1588" s="21">
        <f t="shared" si="446"/>
        <v>0</v>
      </c>
      <c r="W1588">
        <f t="shared" si="447"/>
        <v>0</v>
      </c>
      <c r="Y1588">
        <f>SUM($W$4:W1588)</f>
        <v>-2097636.7490729364</v>
      </c>
      <c r="Z1588">
        <f t="shared" si="452"/>
        <v>0.58267687474248231</v>
      </c>
      <c r="AA1588">
        <f t="shared" si="448"/>
        <v>12.284634012879037</v>
      </c>
      <c r="AB1588">
        <f t="shared" si="450"/>
        <v>0</v>
      </c>
      <c r="AC1588">
        <f t="shared" si="449"/>
        <v>-9.2591878858023229</v>
      </c>
      <c r="AD1588">
        <f t="shared" si="451"/>
        <v>0</v>
      </c>
      <c r="AE1588">
        <f>SUM($AD$4:AD1588)/3600</f>
        <v>0.46614149979398606</v>
      </c>
    </row>
    <row r="1589" spans="1:31" x14ac:dyDescent="0.3">
      <c r="A1589" s="13" t="s">
        <v>26</v>
      </c>
      <c r="B1589" s="13">
        <v>1585</v>
      </c>
      <c r="C1589" s="13">
        <v>108</v>
      </c>
      <c r="D1589" s="3">
        <f t="shared" si="435"/>
        <v>33.333333333333336</v>
      </c>
      <c r="E1589" s="14">
        <v>120</v>
      </c>
      <c r="F1589" s="21">
        <f t="shared" si="436"/>
        <v>-0.20833333333333331</v>
      </c>
      <c r="G1589" s="5">
        <f t="shared" si="437"/>
        <v>60</v>
      </c>
      <c r="H1589" s="5">
        <f t="shared" si="438"/>
        <v>-94565.078888888893</v>
      </c>
      <c r="I1589">
        <f>SUM($D$4:D1589)</f>
        <v>17199.833333333328</v>
      </c>
      <c r="J1589">
        <f t="shared" si="439"/>
        <v>33.333333333332121</v>
      </c>
      <c r="K1589">
        <f>Data!$B$4*9.81*0.012</f>
        <v>166.57380000000003</v>
      </c>
      <c r="L1589" s="22">
        <f t="shared" si="440"/>
        <v>449.00400000000002</v>
      </c>
      <c r="M1589" s="22">
        <f>SUM($L$4:L1589)</f>
        <v>117899.15975890009</v>
      </c>
      <c r="N1589" s="22">
        <f t="shared" si="441"/>
        <v>117.89915975890008</v>
      </c>
      <c r="O1589">
        <f>Data!$B$4*F1589</f>
        <v>-294.79166666666663</v>
      </c>
      <c r="P1589" s="23">
        <f t="shared" si="442"/>
        <v>320.7861333333334</v>
      </c>
      <c r="Q1589" s="23">
        <f>SUM($P$4:P1589)/10000</f>
        <v>42.940909544778933</v>
      </c>
      <c r="R1589" s="21">
        <f t="shared" si="443"/>
        <v>0</v>
      </c>
      <c r="S1589">
        <f t="shared" si="444"/>
        <v>0</v>
      </c>
      <c r="T1589">
        <f>SUM($S$4:S1589)</f>
        <v>7626209.1523595471</v>
      </c>
      <c r="U1589">
        <f t="shared" si="445"/>
        <v>2.1183914312109855</v>
      </c>
      <c r="V1589" s="21">
        <f t="shared" si="446"/>
        <v>0</v>
      </c>
      <c r="W1589">
        <f t="shared" si="447"/>
        <v>0</v>
      </c>
      <c r="Y1589">
        <f>SUM($W$4:W1589)</f>
        <v>-2097636.7490729364</v>
      </c>
      <c r="Z1589">
        <f t="shared" si="452"/>
        <v>0.58267687474248231</v>
      </c>
      <c r="AA1589">
        <f t="shared" si="448"/>
        <v>10.692871111111113</v>
      </c>
      <c r="AB1589">
        <f t="shared" si="450"/>
        <v>0</v>
      </c>
      <c r="AC1589">
        <f t="shared" si="449"/>
        <v>-10.516419753086424</v>
      </c>
      <c r="AD1589">
        <f t="shared" si="451"/>
        <v>0</v>
      </c>
      <c r="AE1589">
        <f>SUM($AD$4:AD1589)/3600</f>
        <v>0.46614149979398606</v>
      </c>
    </row>
    <row r="1590" spans="1:31" x14ac:dyDescent="0.3">
      <c r="A1590" s="13" t="s">
        <v>26</v>
      </c>
      <c r="B1590" s="13">
        <v>1586</v>
      </c>
      <c r="C1590" s="13">
        <v>109</v>
      </c>
      <c r="D1590" s="3">
        <f t="shared" si="435"/>
        <v>33.083333333333329</v>
      </c>
      <c r="E1590" s="14">
        <v>119.1</v>
      </c>
      <c r="F1590" s="21">
        <f t="shared" si="436"/>
        <v>-0.23611111111111149</v>
      </c>
      <c r="G1590" s="5">
        <f t="shared" si="437"/>
        <v>59.55</v>
      </c>
      <c r="H1590" s="5">
        <f t="shared" si="438"/>
        <v>-91800.152425702254</v>
      </c>
      <c r="I1590">
        <f>SUM($D$4:D1590)</f>
        <v>17232.916666666661</v>
      </c>
      <c r="J1590">
        <f t="shared" si="439"/>
        <v>33.083333333332121</v>
      </c>
      <c r="K1590">
        <f>Data!$B$4*9.81*0.012</f>
        <v>166.57380000000003</v>
      </c>
      <c r="L1590" s="22">
        <f t="shared" si="440"/>
        <v>442.29419647499981</v>
      </c>
      <c r="M1590" s="22">
        <f>SUM($L$4:L1590)</f>
        <v>118341.45395537509</v>
      </c>
      <c r="N1590" s="22">
        <f t="shared" si="441"/>
        <v>118.3414539553751</v>
      </c>
      <c r="O1590">
        <f>Data!$B$4*F1590</f>
        <v>-334.09722222222274</v>
      </c>
      <c r="P1590" s="23">
        <f t="shared" si="442"/>
        <v>274.77077425277707</v>
      </c>
      <c r="Q1590" s="23">
        <f>SUM($P$4:P1590)/10000</f>
        <v>42.968386622204214</v>
      </c>
      <c r="R1590" s="21">
        <f t="shared" si="443"/>
        <v>0</v>
      </c>
      <c r="S1590">
        <f t="shared" si="444"/>
        <v>0</v>
      </c>
      <c r="T1590">
        <f>SUM($S$4:S1590)</f>
        <v>7626209.1523595471</v>
      </c>
      <c r="U1590">
        <f t="shared" si="445"/>
        <v>2.1183914312109855</v>
      </c>
      <c r="V1590" s="21">
        <f t="shared" si="446"/>
        <v>0</v>
      </c>
      <c r="W1590">
        <f t="shared" si="447"/>
        <v>0</v>
      </c>
      <c r="Y1590">
        <f>SUM($W$4:W1590)</f>
        <v>-2097636.7490729364</v>
      </c>
      <c r="Z1590">
        <f t="shared" si="452"/>
        <v>0.58267687474248231</v>
      </c>
      <c r="AA1590">
        <f t="shared" si="448"/>
        <v>9.0903331148627071</v>
      </c>
      <c r="AB1590">
        <f t="shared" si="450"/>
        <v>0</v>
      </c>
      <c r="AC1590">
        <f t="shared" si="449"/>
        <v>-11.747447916667042</v>
      </c>
      <c r="AD1590">
        <f t="shared" si="451"/>
        <v>0</v>
      </c>
      <c r="AE1590">
        <f>SUM($AD$4:AD1590)/3600</f>
        <v>0.46614149979398606</v>
      </c>
    </row>
    <row r="1591" spans="1:31" x14ac:dyDescent="0.3">
      <c r="A1591" s="13" t="s">
        <v>26</v>
      </c>
      <c r="B1591" s="13">
        <v>1587</v>
      </c>
      <c r="C1591" s="13">
        <v>110</v>
      </c>
      <c r="D1591" s="3">
        <f t="shared" si="435"/>
        <v>32.80555555555555</v>
      </c>
      <c r="E1591" s="14">
        <v>118.1</v>
      </c>
      <c r="F1591" s="21">
        <f t="shared" si="436"/>
        <v>-0.26388888888888967</v>
      </c>
      <c r="G1591" s="5">
        <f t="shared" si="437"/>
        <v>59.05</v>
      </c>
      <c r="H1591" s="5">
        <f t="shared" si="438"/>
        <v>-85161.644811756531</v>
      </c>
      <c r="I1591">
        <f>SUM($D$4:D1591)</f>
        <v>17265.722222222215</v>
      </c>
      <c r="J1591">
        <f t="shared" si="439"/>
        <v>32.805555555554747</v>
      </c>
      <c r="K1591">
        <f>Data!$B$4*9.81*0.012</f>
        <v>166.57380000000003</v>
      </c>
      <c r="L1591" s="22">
        <f t="shared" si="440"/>
        <v>434.89810280833314</v>
      </c>
      <c r="M1591" s="22">
        <f>SUM($L$4:L1591)</f>
        <v>118776.35205818343</v>
      </c>
      <c r="N1591" s="22">
        <f t="shared" si="441"/>
        <v>118.77635205818343</v>
      </c>
      <c r="O1591">
        <f>Data!$B$4*F1591</f>
        <v>-373.40277777777891</v>
      </c>
      <c r="P1591" s="23">
        <f t="shared" si="442"/>
        <v>228.06912503055429</v>
      </c>
      <c r="Q1591" s="23">
        <f>SUM($P$4:P1591)/10000</f>
        <v>42.991193534707264</v>
      </c>
      <c r="R1591" s="21">
        <f t="shared" si="443"/>
        <v>0</v>
      </c>
      <c r="S1591">
        <f t="shared" si="444"/>
        <v>0</v>
      </c>
      <c r="T1591">
        <f>SUM($S$4:S1591)</f>
        <v>7626209.1523595471</v>
      </c>
      <c r="U1591">
        <f t="shared" si="445"/>
        <v>2.1183914312109855</v>
      </c>
      <c r="V1591" s="21">
        <f t="shared" si="446"/>
        <v>0</v>
      </c>
      <c r="W1591">
        <f t="shared" si="447"/>
        <v>0</v>
      </c>
      <c r="Y1591">
        <f>SUM($W$4:W1591)</f>
        <v>-2097636.7490729364</v>
      </c>
      <c r="Z1591">
        <f t="shared" si="452"/>
        <v>0.58267687474248231</v>
      </c>
      <c r="AA1591">
        <f t="shared" si="448"/>
        <v>7.4819343516967942</v>
      </c>
      <c r="AB1591">
        <f t="shared" si="450"/>
        <v>0</v>
      </c>
      <c r="AC1591">
        <f t="shared" si="449"/>
        <v>-12.948996913580297</v>
      </c>
      <c r="AD1591">
        <f t="shared" si="451"/>
        <v>0</v>
      </c>
      <c r="AE1591">
        <f>SUM($AD$4:AD1591)/3600</f>
        <v>0.46614149979398606</v>
      </c>
    </row>
    <row r="1592" spans="1:31" x14ac:dyDescent="0.3">
      <c r="A1592" s="13" t="s">
        <v>26</v>
      </c>
      <c r="B1592" s="13">
        <v>1588</v>
      </c>
      <c r="C1592" s="13">
        <v>111</v>
      </c>
      <c r="D1592" s="3">
        <f t="shared" si="435"/>
        <v>32.527777777777779</v>
      </c>
      <c r="E1592" s="14">
        <v>117.1</v>
      </c>
      <c r="F1592" s="21">
        <f t="shared" si="436"/>
        <v>-0.27777777777777779</v>
      </c>
      <c r="G1592" s="5">
        <f t="shared" si="437"/>
        <v>58.55</v>
      </c>
      <c r="H1592" s="5">
        <f t="shared" si="438"/>
        <v>-79036.639050744561</v>
      </c>
      <c r="I1592">
        <f>SUM($D$4:D1592)</f>
        <v>17298.249999999993</v>
      </c>
      <c r="J1592">
        <f t="shared" si="439"/>
        <v>32.527777777777374</v>
      </c>
      <c r="K1592">
        <f>Data!$B$4*9.81*0.012</f>
        <v>166.57380000000003</v>
      </c>
      <c r="L1592" s="22">
        <f t="shared" si="440"/>
        <v>427.56437080833325</v>
      </c>
      <c r="M1592" s="22">
        <f>SUM($L$4:L1592)</f>
        <v>119203.91642899177</v>
      </c>
      <c r="N1592" s="22">
        <f t="shared" si="441"/>
        <v>119.20391642899177</v>
      </c>
      <c r="O1592">
        <f>Data!$B$4*F1592</f>
        <v>-393.0555555555556</v>
      </c>
      <c r="P1592" s="23">
        <f t="shared" si="442"/>
        <v>201.08261525277766</v>
      </c>
      <c r="Q1592" s="23">
        <f>SUM($P$4:P1592)/10000</f>
        <v>43.011301796232544</v>
      </c>
      <c r="R1592" s="21">
        <f t="shared" si="443"/>
        <v>0</v>
      </c>
      <c r="S1592">
        <f t="shared" si="444"/>
        <v>0</v>
      </c>
      <c r="T1592">
        <f>SUM($S$4:S1592)</f>
        <v>7626209.1523595471</v>
      </c>
      <c r="U1592">
        <f t="shared" si="445"/>
        <v>2.1183914312109855</v>
      </c>
      <c r="V1592" s="21">
        <f t="shared" si="446"/>
        <v>0</v>
      </c>
      <c r="W1592">
        <f t="shared" si="447"/>
        <v>0</v>
      </c>
      <c r="Y1592">
        <f>SUM($W$4:W1592)</f>
        <v>-2097636.7490729364</v>
      </c>
      <c r="Z1592">
        <f t="shared" si="452"/>
        <v>0.58267687474248231</v>
      </c>
      <c r="AA1592">
        <f t="shared" si="448"/>
        <v>6.5407706239167398</v>
      </c>
      <c r="AB1592">
        <f t="shared" si="450"/>
        <v>0</v>
      </c>
      <c r="AC1592">
        <f t="shared" si="449"/>
        <v>-12.839814814814577</v>
      </c>
      <c r="AD1592">
        <f t="shared" si="451"/>
        <v>0</v>
      </c>
      <c r="AE1592">
        <f>SUM($AD$4:AD1592)/3600</f>
        <v>0.46614149979398606</v>
      </c>
    </row>
    <row r="1593" spans="1:31" x14ac:dyDescent="0.3">
      <c r="A1593" s="13" t="s">
        <v>26</v>
      </c>
      <c r="B1593" s="13">
        <v>1589</v>
      </c>
      <c r="C1593" s="13">
        <v>112</v>
      </c>
      <c r="D1593" s="3">
        <f t="shared" si="435"/>
        <v>32.277777777777779</v>
      </c>
      <c r="E1593" s="14">
        <v>116.2</v>
      </c>
      <c r="F1593" s="21">
        <f t="shared" si="436"/>
        <v>-0.26388888888888767</v>
      </c>
      <c r="G1593" s="5">
        <f t="shared" si="437"/>
        <v>58.1</v>
      </c>
      <c r="H1593" s="5">
        <f t="shared" si="438"/>
        <v>-79978.52614795322</v>
      </c>
      <c r="I1593">
        <f>SUM($D$4:D1593)</f>
        <v>17330.52777777777</v>
      </c>
      <c r="J1593">
        <f t="shared" si="439"/>
        <v>32.277777777777374</v>
      </c>
      <c r="K1593">
        <f>Data!$B$4*9.81*0.012</f>
        <v>166.57380000000003</v>
      </c>
      <c r="L1593" s="22">
        <f t="shared" si="440"/>
        <v>421.01733123333332</v>
      </c>
      <c r="M1593" s="22">
        <f>SUM($L$4:L1593)</f>
        <v>119624.9337602251</v>
      </c>
      <c r="N1593" s="22">
        <f t="shared" si="441"/>
        <v>119.6249337602251</v>
      </c>
      <c r="O1593">
        <f>Data!$B$4*F1593</f>
        <v>-373.40277777777607</v>
      </c>
      <c r="P1593" s="23">
        <f t="shared" si="442"/>
        <v>214.18835345555732</v>
      </c>
      <c r="Q1593" s="23">
        <f>SUM($P$4:P1593)/10000</f>
        <v>43.032720631578101</v>
      </c>
      <c r="R1593" s="21">
        <f t="shared" si="443"/>
        <v>0</v>
      </c>
      <c r="S1593">
        <f t="shared" si="444"/>
        <v>0</v>
      </c>
      <c r="T1593">
        <f>SUM($S$4:S1593)</f>
        <v>7626209.1523595471</v>
      </c>
      <c r="U1593">
        <f t="shared" si="445"/>
        <v>2.1183914312109855</v>
      </c>
      <c r="V1593" s="21">
        <f t="shared" si="446"/>
        <v>0</v>
      </c>
      <c r="W1593">
        <f t="shared" si="447"/>
        <v>0</v>
      </c>
      <c r="Y1593">
        <f>SUM($W$4:W1593)</f>
        <v>-2097636.7490729364</v>
      </c>
      <c r="Z1593">
        <f t="shared" si="452"/>
        <v>0.58267687474248231</v>
      </c>
      <c r="AA1593">
        <f t="shared" si="448"/>
        <v>6.9135240754266007</v>
      </c>
      <c r="AB1593">
        <f t="shared" si="450"/>
        <v>0</v>
      </c>
      <c r="AC1593">
        <f t="shared" si="449"/>
        <v>-11.462482638888744</v>
      </c>
      <c r="AD1593">
        <f t="shared" si="451"/>
        <v>0</v>
      </c>
      <c r="AE1593">
        <f>SUM($AD$4:AD1593)/3600</f>
        <v>0.46614149979398606</v>
      </c>
    </row>
    <row r="1594" spans="1:31" x14ac:dyDescent="0.3">
      <c r="A1594" s="13" t="s">
        <v>26</v>
      </c>
      <c r="B1594" s="13">
        <v>1590</v>
      </c>
      <c r="C1594" s="13">
        <v>113</v>
      </c>
      <c r="D1594" s="3">
        <f t="shared" si="435"/>
        <v>32.083333333333336</v>
      </c>
      <c r="E1594" s="14">
        <v>115.5</v>
      </c>
      <c r="F1594" s="21">
        <f t="shared" si="436"/>
        <v>-0.22222222222222143</v>
      </c>
      <c r="G1594" s="5">
        <f t="shared" si="437"/>
        <v>57.75</v>
      </c>
      <c r="H1594" s="5">
        <f t="shared" si="438"/>
        <v>-84299.243647608091</v>
      </c>
      <c r="I1594">
        <f>SUM($D$4:D1594)</f>
        <v>17362.611111111102</v>
      </c>
      <c r="J1594">
        <f t="shared" si="439"/>
        <v>32.083333333332121</v>
      </c>
      <c r="K1594">
        <f>Data!$B$4*9.81*0.012</f>
        <v>166.57380000000003</v>
      </c>
      <c r="L1594" s="22">
        <f t="shared" si="440"/>
        <v>415.960111875</v>
      </c>
      <c r="M1594" s="22">
        <f>SUM($L$4:L1594)</f>
        <v>120040.8938721001</v>
      </c>
      <c r="N1594" s="22">
        <f t="shared" si="441"/>
        <v>120.0408938721001</v>
      </c>
      <c r="O1594">
        <f>Data!$B$4*F1594</f>
        <v>-314.44444444444332</v>
      </c>
      <c r="P1594" s="23">
        <f t="shared" si="442"/>
        <v>268.08946743055674</v>
      </c>
      <c r="Q1594" s="23">
        <f>SUM($P$4:P1594)/10000</f>
        <v>43.059529578321154</v>
      </c>
      <c r="R1594" s="21">
        <f t="shared" si="443"/>
        <v>0</v>
      </c>
      <c r="S1594">
        <f t="shared" si="444"/>
        <v>0</v>
      </c>
      <c r="T1594">
        <f>SUM($S$4:S1594)</f>
        <v>7626209.1523595471</v>
      </c>
      <c r="U1594">
        <f t="shared" si="445"/>
        <v>2.1183914312109855</v>
      </c>
      <c r="V1594" s="21">
        <f t="shared" si="446"/>
        <v>0</v>
      </c>
      <c r="W1594">
        <f t="shared" si="447"/>
        <v>0</v>
      </c>
      <c r="Y1594">
        <f>SUM($W$4:W1594)</f>
        <v>-2097636.7490729364</v>
      </c>
      <c r="Z1594">
        <f t="shared" si="452"/>
        <v>0.58267687474248231</v>
      </c>
      <c r="AA1594">
        <f t="shared" si="448"/>
        <v>8.6012037467303628</v>
      </c>
      <c r="AB1594">
        <f t="shared" si="450"/>
        <v>0</v>
      </c>
      <c r="AC1594">
        <f t="shared" si="449"/>
        <v>-8.8541222993827802</v>
      </c>
      <c r="AD1594">
        <f t="shared" si="451"/>
        <v>0</v>
      </c>
      <c r="AE1594">
        <f>SUM($AD$4:AD1594)/3600</f>
        <v>0.46614149979398606</v>
      </c>
    </row>
    <row r="1595" spans="1:31" x14ac:dyDescent="0.3">
      <c r="A1595" s="13" t="s">
        <v>26</v>
      </c>
      <c r="B1595" s="13">
        <v>1591</v>
      </c>
      <c r="C1595" s="13">
        <v>114</v>
      </c>
      <c r="D1595" s="3">
        <f t="shared" si="435"/>
        <v>31.916666666666668</v>
      </c>
      <c r="E1595" s="14">
        <v>114.9</v>
      </c>
      <c r="F1595" s="21">
        <f t="shared" si="436"/>
        <v>-0.18055555555555516</v>
      </c>
      <c r="G1595" s="5">
        <f t="shared" si="437"/>
        <v>57.45</v>
      </c>
      <c r="H1595" s="5">
        <f t="shared" si="438"/>
        <v>-82454.913620607418</v>
      </c>
      <c r="I1595">
        <f>SUM($D$4:D1595)</f>
        <v>17394.52777777777</v>
      </c>
      <c r="J1595">
        <f t="shared" si="439"/>
        <v>31.916666666667879</v>
      </c>
      <c r="K1595">
        <f>Data!$B$4*9.81*0.012</f>
        <v>166.57380000000003</v>
      </c>
      <c r="L1595" s="22">
        <f t="shared" si="440"/>
        <v>411.64967347499999</v>
      </c>
      <c r="M1595" s="22">
        <f>SUM($L$4:L1595)</f>
        <v>120452.5435455751</v>
      </c>
      <c r="N1595" s="22">
        <f t="shared" si="441"/>
        <v>120.4525435455751</v>
      </c>
      <c r="O1595">
        <f>Data!$B$4*F1595</f>
        <v>-255.48611111111055</v>
      </c>
      <c r="P1595" s="23">
        <f t="shared" si="442"/>
        <v>322.73736236388947</v>
      </c>
      <c r="Q1595" s="23">
        <f>SUM($P$4:P1595)/10000</f>
        <v>43.091803314557545</v>
      </c>
      <c r="R1595" s="21">
        <f t="shared" si="443"/>
        <v>0</v>
      </c>
      <c r="S1595">
        <f t="shared" si="444"/>
        <v>0</v>
      </c>
      <c r="T1595">
        <f>SUM($S$4:S1595)</f>
        <v>7626209.1523595471</v>
      </c>
      <c r="U1595">
        <f t="shared" si="445"/>
        <v>2.1183914312109855</v>
      </c>
      <c r="V1595" s="21">
        <f t="shared" si="446"/>
        <v>0</v>
      </c>
      <c r="W1595">
        <f t="shared" si="447"/>
        <v>0</v>
      </c>
      <c r="Y1595">
        <f>SUM($W$4:W1595)</f>
        <v>-2097636.7490729364</v>
      </c>
      <c r="Z1595">
        <f t="shared" si="452"/>
        <v>0.58267687474248231</v>
      </c>
      <c r="AA1595">
        <f t="shared" si="448"/>
        <v>10.300700815447474</v>
      </c>
      <c r="AB1595">
        <f t="shared" si="450"/>
        <v>0</v>
      </c>
      <c r="AC1595">
        <f t="shared" si="449"/>
        <v>-7.5466666666666393</v>
      </c>
      <c r="AD1595">
        <f t="shared" si="451"/>
        <v>0</v>
      </c>
      <c r="AE1595">
        <f>SUM($AD$4:AD1595)/3600</f>
        <v>0.46614149979398606</v>
      </c>
    </row>
    <row r="1596" spans="1:31" x14ac:dyDescent="0.3">
      <c r="A1596" s="13" t="s">
        <v>26</v>
      </c>
      <c r="B1596" s="13">
        <v>1592</v>
      </c>
      <c r="C1596" s="13">
        <v>115</v>
      </c>
      <c r="D1596" s="3">
        <f t="shared" si="435"/>
        <v>31.805555555555554</v>
      </c>
      <c r="E1596" s="14">
        <v>114.5</v>
      </c>
      <c r="F1596" s="21">
        <f t="shared" si="436"/>
        <v>-0.1388888888888889</v>
      </c>
      <c r="G1596" s="5">
        <f t="shared" si="437"/>
        <v>57.25</v>
      </c>
      <c r="H1596" s="5">
        <f t="shared" si="438"/>
        <v>-74451.510769338332</v>
      </c>
      <c r="I1596">
        <f>SUM($D$4:D1596)</f>
        <v>17426.333333333325</v>
      </c>
      <c r="J1596">
        <f t="shared" si="439"/>
        <v>31.805555555554747</v>
      </c>
      <c r="K1596">
        <f>Data!$B$4*9.81*0.012</f>
        <v>166.57380000000003</v>
      </c>
      <c r="L1596" s="22">
        <f t="shared" si="440"/>
        <v>408.78852020833324</v>
      </c>
      <c r="M1596" s="22">
        <f>SUM($L$4:L1596)</f>
        <v>120861.33206578343</v>
      </c>
      <c r="N1596" s="22">
        <f t="shared" si="441"/>
        <v>120.86133206578343</v>
      </c>
      <c r="O1596">
        <f>Data!$B$4*F1596</f>
        <v>-196.5277777777778</v>
      </c>
      <c r="P1596" s="23">
        <f t="shared" si="442"/>
        <v>378.83454243055542</v>
      </c>
      <c r="Q1596" s="23">
        <f>SUM($P$4:P1596)/10000</f>
        <v>43.129686768800596</v>
      </c>
      <c r="R1596" s="21">
        <f t="shared" si="443"/>
        <v>0</v>
      </c>
      <c r="S1596">
        <f t="shared" si="444"/>
        <v>0</v>
      </c>
      <c r="T1596">
        <f>SUM($S$4:S1596)</f>
        <v>7626209.1523595471</v>
      </c>
      <c r="U1596">
        <f t="shared" si="445"/>
        <v>2.1183914312109855</v>
      </c>
      <c r="V1596" s="21">
        <f t="shared" si="446"/>
        <v>0</v>
      </c>
      <c r="W1596">
        <f t="shared" si="447"/>
        <v>0</v>
      </c>
      <c r="Y1596">
        <f>SUM($W$4:W1596)</f>
        <v>-2097636.7490729364</v>
      </c>
      <c r="Z1596">
        <f t="shared" si="452"/>
        <v>0.58267687474248231</v>
      </c>
      <c r="AA1596">
        <f t="shared" si="448"/>
        <v>12.049043085638498</v>
      </c>
      <c r="AB1596">
        <f t="shared" si="450"/>
        <v>0</v>
      </c>
      <c r="AC1596">
        <f t="shared" si="449"/>
        <v>-5.0092746913581907</v>
      </c>
      <c r="AD1596">
        <f t="shared" si="451"/>
        <v>0</v>
      </c>
      <c r="AE1596">
        <f>SUM($AD$4:AD1596)/3600</f>
        <v>0.46614149979398606</v>
      </c>
    </row>
    <row r="1597" spans="1:31" x14ac:dyDescent="0.3">
      <c r="A1597" s="13" t="s">
        <v>26</v>
      </c>
      <c r="B1597" s="13">
        <v>1593</v>
      </c>
      <c r="C1597" s="13">
        <v>116</v>
      </c>
      <c r="D1597" s="3">
        <f t="shared" si="435"/>
        <v>31.694444444444443</v>
      </c>
      <c r="E1597" s="14">
        <v>114.1</v>
      </c>
      <c r="F1597" s="21">
        <f t="shared" si="436"/>
        <v>-0.11111111111111269</v>
      </c>
      <c r="G1597" s="5">
        <f t="shared" si="437"/>
        <v>57.05</v>
      </c>
      <c r="H1597" s="5">
        <f t="shared" si="438"/>
        <v>-65292.647273261362</v>
      </c>
      <c r="I1597">
        <f>SUM($D$4:D1597)</f>
        <v>17458.02777777777</v>
      </c>
      <c r="J1597">
        <f t="shared" si="439"/>
        <v>31.694444444445253</v>
      </c>
      <c r="K1597">
        <f>Data!$B$4*9.81*0.012</f>
        <v>166.57380000000003</v>
      </c>
      <c r="L1597" s="22">
        <f t="shared" si="440"/>
        <v>405.93734480833325</v>
      </c>
      <c r="M1597" s="22">
        <f>SUM($L$4:L1597)</f>
        <v>121267.26941059176</v>
      </c>
      <c r="N1597" s="22">
        <f t="shared" si="441"/>
        <v>121.26726941059177</v>
      </c>
      <c r="O1597">
        <f>Data!$B$4*F1597</f>
        <v>-157.22222222222445</v>
      </c>
      <c r="P1597" s="23">
        <f t="shared" si="442"/>
        <v>415.28892258610881</v>
      </c>
      <c r="Q1597" s="23">
        <f>SUM($P$4:P1597)/10000</f>
        <v>43.171215661059207</v>
      </c>
      <c r="R1597" s="21">
        <f t="shared" si="443"/>
        <v>0</v>
      </c>
      <c r="S1597">
        <f t="shared" si="444"/>
        <v>0</v>
      </c>
      <c r="T1597">
        <f>SUM($S$4:S1597)</f>
        <v>7626209.1523595471</v>
      </c>
      <c r="U1597">
        <f t="shared" si="445"/>
        <v>2.1183914312109855</v>
      </c>
      <c r="V1597" s="21">
        <f t="shared" si="446"/>
        <v>0</v>
      </c>
      <c r="W1597">
        <f t="shared" si="447"/>
        <v>0</v>
      </c>
      <c r="Y1597">
        <f>SUM($W$4:W1597)</f>
        <v>-2097636.7490729364</v>
      </c>
      <c r="Z1597">
        <f t="shared" si="452"/>
        <v>0.58267687474248231</v>
      </c>
      <c r="AA1597">
        <f t="shared" si="448"/>
        <v>13.162351685298614</v>
      </c>
      <c r="AB1597">
        <f t="shared" si="450"/>
        <v>0</v>
      </c>
      <c r="AC1597">
        <f t="shared" si="449"/>
        <v>-4.9918055555555467</v>
      </c>
      <c r="AD1597">
        <f t="shared" si="451"/>
        <v>0</v>
      </c>
      <c r="AE1597">
        <f>SUM($AD$4:AD1597)/3600</f>
        <v>0.46614149979398606</v>
      </c>
    </row>
    <row r="1598" spans="1:31" x14ac:dyDescent="0.3">
      <c r="A1598" s="13" t="s">
        <v>26</v>
      </c>
      <c r="B1598" s="13">
        <v>1594</v>
      </c>
      <c r="C1598" s="13">
        <v>117</v>
      </c>
      <c r="D1598" s="3">
        <f t="shared" si="435"/>
        <v>31.638888888888889</v>
      </c>
      <c r="E1598" s="14">
        <v>113.9</v>
      </c>
      <c r="F1598" s="21">
        <f t="shared" si="436"/>
        <v>-8.3333333333332538E-2</v>
      </c>
      <c r="G1598" s="5">
        <f t="shared" si="437"/>
        <v>56.95</v>
      </c>
      <c r="H1598" s="5">
        <f t="shared" si="438"/>
        <v>-53436.606206704477</v>
      </c>
      <c r="I1598">
        <f>SUM($D$4:D1598)</f>
        <v>17489.666666666661</v>
      </c>
      <c r="J1598">
        <f t="shared" si="439"/>
        <v>31.638888888890506</v>
      </c>
      <c r="K1598">
        <f>Data!$B$4*9.81*0.012</f>
        <v>166.57380000000003</v>
      </c>
      <c r="L1598" s="22">
        <f t="shared" si="440"/>
        <v>404.51549880833329</v>
      </c>
      <c r="M1598" s="22">
        <f>SUM($L$4:L1598)</f>
        <v>121671.7849094001</v>
      </c>
      <c r="N1598" s="22">
        <f t="shared" si="441"/>
        <v>121.6717849094001</v>
      </c>
      <c r="O1598">
        <f>Data!$B$4*F1598</f>
        <v>-117.91666666666553</v>
      </c>
      <c r="P1598" s="23">
        <f t="shared" si="442"/>
        <v>453.17263214166775</v>
      </c>
      <c r="Q1598" s="23">
        <f>SUM($P$4:P1598)/10000</f>
        <v>43.21653292427338</v>
      </c>
      <c r="R1598" s="21">
        <f t="shared" si="443"/>
        <v>0</v>
      </c>
      <c r="S1598">
        <f t="shared" si="444"/>
        <v>0</v>
      </c>
      <c r="T1598">
        <f>SUM($S$4:S1598)</f>
        <v>7626209.1523595471</v>
      </c>
      <c r="U1598">
        <f t="shared" si="445"/>
        <v>2.1183914312109855</v>
      </c>
      <c r="V1598" s="21">
        <f t="shared" si="446"/>
        <v>0</v>
      </c>
      <c r="W1598">
        <f t="shared" si="447"/>
        <v>0</v>
      </c>
      <c r="Y1598">
        <f>SUM($W$4:W1598)</f>
        <v>-2097636.7490729364</v>
      </c>
      <c r="Z1598">
        <f t="shared" si="452"/>
        <v>0.58267687474248231</v>
      </c>
      <c r="AA1598">
        <f t="shared" si="448"/>
        <v>14.337878555815543</v>
      </c>
      <c r="AB1598">
        <f t="shared" si="450"/>
        <v>0</v>
      </c>
      <c r="AC1598">
        <f t="shared" si="449"/>
        <v>-2.4893518518517417</v>
      </c>
      <c r="AD1598">
        <f t="shared" si="451"/>
        <v>0</v>
      </c>
      <c r="AE1598">
        <f>SUM($AD$4:AD1598)/3600</f>
        <v>0.46614149979398606</v>
      </c>
    </row>
    <row r="1599" spans="1:31" x14ac:dyDescent="0.3">
      <c r="A1599" s="13" t="s">
        <v>26</v>
      </c>
      <c r="B1599" s="13">
        <v>1595</v>
      </c>
      <c r="C1599" s="13">
        <v>118</v>
      </c>
      <c r="D1599" s="3">
        <f t="shared" si="435"/>
        <v>31.583333333333332</v>
      </c>
      <c r="E1599" s="14">
        <v>113.7</v>
      </c>
      <c r="F1599" s="21">
        <f t="shared" si="436"/>
        <v>-5.5555555555554373E-2</v>
      </c>
      <c r="G1599" s="5">
        <f t="shared" si="437"/>
        <v>56.85</v>
      </c>
      <c r="H1599" s="5">
        <f t="shared" si="438"/>
        <v>-38602.680731771681</v>
      </c>
      <c r="I1599">
        <f>SUM($D$4:D1599)</f>
        <v>17521.249999999993</v>
      </c>
      <c r="J1599">
        <f t="shared" si="439"/>
        <v>31.583333333332121</v>
      </c>
      <c r="K1599">
        <f>Data!$B$4*9.81*0.012</f>
        <v>166.57380000000003</v>
      </c>
      <c r="L1599" s="22">
        <f t="shared" si="440"/>
        <v>403.09614727499991</v>
      </c>
      <c r="M1599" s="22">
        <f>SUM($L$4:L1599)</f>
        <v>122074.88105667511</v>
      </c>
      <c r="N1599" s="22">
        <f t="shared" si="441"/>
        <v>122.07488105667511</v>
      </c>
      <c r="O1599">
        <f>Data!$B$4*F1599</f>
        <v>-78.611111111109437</v>
      </c>
      <c r="P1599" s="23">
        <f t="shared" si="442"/>
        <v>491.05883616389048</v>
      </c>
      <c r="Q1599" s="23">
        <f>SUM($P$4:P1599)/10000</f>
        <v>43.265638807889765</v>
      </c>
      <c r="R1599" s="21">
        <f t="shared" si="443"/>
        <v>0</v>
      </c>
      <c r="S1599">
        <f t="shared" si="444"/>
        <v>0</v>
      </c>
      <c r="T1599">
        <f>SUM($S$4:S1599)</f>
        <v>7626209.1523595471</v>
      </c>
      <c r="U1599">
        <f t="shared" si="445"/>
        <v>2.1183914312109855</v>
      </c>
      <c r="V1599" s="21">
        <f t="shared" si="446"/>
        <v>0</v>
      </c>
      <c r="W1599">
        <f t="shared" si="447"/>
        <v>0</v>
      </c>
      <c r="Y1599">
        <f>SUM($W$4:W1599)</f>
        <v>-2097636.7490729364</v>
      </c>
      <c r="Z1599">
        <f t="shared" si="452"/>
        <v>0.58267687474248231</v>
      </c>
      <c r="AA1599">
        <f t="shared" si="448"/>
        <v>15.509274908842874</v>
      </c>
      <c r="AB1599">
        <f t="shared" si="450"/>
        <v>0</v>
      </c>
      <c r="AC1599">
        <f t="shared" si="449"/>
        <v>-2.4849845679013218</v>
      </c>
      <c r="AD1599">
        <f t="shared" si="451"/>
        <v>0</v>
      </c>
      <c r="AE1599">
        <f>SUM($AD$4:AD1599)/3600</f>
        <v>0.46614149979398606</v>
      </c>
    </row>
    <row r="1600" spans="1:31" x14ac:dyDescent="0.3">
      <c r="A1600" s="13" t="s">
        <v>26</v>
      </c>
      <c r="B1600" s="13">
        <v>1596</v>
      </c>
      <c r="C1600" s="13">
        <v>119</v>
      </c>
      <c r="D1600" s="3">
        <f t="shared" si="435"/>
        <v>31.472222222222221</v>
      </c>
      <c r="E1600" s="14">
        <v>113.3</v>
      </c>
      <c r="F1600" s="21">
        <f t="shared" si="436"/>
        <v>-8.3333333333334522E-2</v>
      </c>
      <c r="G1600" s="5">
        <f t="shared" si="437"/>
        <v>56.65</v>
      </c>
      <c r="H1600" s="5">
        <f t="shared" si="438"/>
        <v>-52935.393019372088</v>
      </c>
      <c r="I1600">
        <f>SUM($D$4:D1600)</f>
        <v>17552.722222222215</v>
      </c>
      <c r="J1600">
        <f t="shared" si="439"/>
        <v>31.472222222222626</v>
      </c>
      <c r="K1600">
        <f>Data!$B$4*9.81*0.012</f>
        <v>166.57380000000003</v>
      </c>
      <c r="L1600" s="22">
        <f t="shared" si="440"/>
        <v>400.26492760833327</v>
      </c>
      <c r="M1600" s="22">
        <f>SUM($L$4:L1600)</f>
        <v>122475.14598428344</v>
      </c>
      <c r="N1600" s="22">
        <f t="shared" si="441"/>
        <v>122.47514598428344</v>
      </c>
      <c r="O1600">
        <f>Data!$B$4*F1600</f>
        <v>-117.91666666666835</v>
      </c>
      <c r="P1600" s="23">
        <f t="shared" si="442"/>
        <v>448.92206094166499</v>
      </c>
      <c r="Q1600" s="23">
        <f>SUM($P$4:P1600)/10000</f>
        <v>43.310531013983933</v>
      </c>
      <c r="R1600" s="21">
        <f t="shared" si="443"/>
        <v>0</v>
      </c>
      <c r="S1600">
        <f t="shared" si="444"/>
        <v>0</v>
      </c>
      <c r="T1600">
        <f>SUM($S$4:S1600)</f>
        <v>7626209.1523595471</v>
      </c>
      <c r="U1600">
        <f t="shared" si="445"/>
        <v>2.1183914312109855</v>
      </c>
      <c r="V1600" s="21">
        <f t="shared" si="446"/>
        <v>0</v>
      </c>
      <c r="W1600">
        <f t="shared" si="447"/>
        <v>0</v>
      </c>
      <c r="Y1600">
        <f>SUM($W$4:W1600)</f>
        <v>-2097636.7490729364</v>
      </c>
      <c r="Z1600">
        <f t="shared" si="452"/>
        <v>0.58267687474248231</v>
      </c>
      <c r="AA1600">
        <f t="shared" si="448"/>
        <v>14.128574862414068</v>
      </c>
      <c r="AB1600">
        <f t="shared" si="450"/>
        <v>0</v>
      </c>
      <c r="AC1600">
        <f t="shared" si="449"/>
        <v>-4.9568672839505803</v>
      </c>
      <c r="AD1600">
        <f t="shared" si="451"/>
        <v>0</v>
      </c>
      <c r="AE1600">
        <f>SUM($AD$4:AD1600)/3600</f>
        <v>0.46614149979398606</v>
      </c>
    </row>
    <row r="1601" spans="1:31" x14ac:dyDescent="0.3">
      <c r="A1601" s="13" t="s">
        <v>26</v>
      </c>
      <c r="B1601" s="13">
        <v>1597</v>
      </c>
      <c r="C1601" s="13">
        <v>120</v>
      </c>
      <c r="D1601" s="3">
        <f t="shared" si="435"/>
        <v>31.361111111111111</v>
      </c>
      <c r="E1601" s="14">
        <v>112.9</v>
      </c>
      <c r="F1601" s="21">
        <f t="shared" si="436"/>
        <v>-0.11111111111111072</v>
      </c>
      <c r="G1601" s="5">
        <f t="shared" si="437"/>
        <v>56.45</v>
      </c>
      <c r="H1601" s="5">
        <f t="shared" si="438"/>
        <v>-63957.255330482876</v>
      </c>
      <c r="I1601">
        <f>SUM($D$4:D1601)</f>
        <v>17584.083333333325</v>
      </c>
      <c r="J1601">
        <f t="shared" si="439"/>
        <v>31.361111111109494</v>
      </c>
      <c r="K1601">
        <f>Data!$B$4*9.81*0.012</f>
        <v>166.57380000000003</v>
      </c>
      <c r="L1601" s="22">
        <f t="shared" si="440"/>
        <v>397.44368580833327</v>
      </c>
      <c r="M1601" s="22">
        <f>SUM($L$4:L1601)</f>
        <v>122872.58967009178</v>
      </c>
      <c r="N1601" s="22">
        <f t="shared" si="441"/>
        <v>122.87258967009178</v>
      </c>
      <c r="O1601">
        <f>Data!$B$4*F1601</f>
        <v>-157.22222222222166</v>
      </c>
      <c r="P1601" s="23">
        <f t="shared" si="442"/>
        <v>406.79526358611162</v>
      </c>
      <c r="Q1601" s="23">
        <f>SUM($P$4:P1601)/10000</f>
        <v>43.351210540342542</v>
      </c>
      <c r="R1601" s="21">
        <f t="shared" si="443"/>
        <v>0</v>
      </c>
      <c r="S1601">
        <f t="shared" si="444"/>
        <v>0</v>
      </c>
      <c r="T1601">
        <f>SUM($S$4:S1601)</f>
        <v>7626209.1523595471</v>
      </c>
      <c r="U1601">
        <f t="shared" si="445"/>
        <v>2.1183914312109855</v>
      </c>
      <c r="V1601" s="21">
        <f t="shared" si="446"/>
        <v>0</v>
      </c>
      <c r="W1601">
        <f t="shared" si="447"/>
        <v>0</v>
      </c>
      <c r="Y1601">
        <f>SUM($W$4:W1601)</f>
        <v>-2097636.7490729364</v>
      </c>
      <c r="Z1601">
        <f t="shared" si="452"/>
        <v>0.58267687474248231</v>
      </c>
      <c r="AA1601">
        <f t="shared" si="448"/>
        <v>12.757551460797778</v>
      </c>
      <c r="AB1601">
        <f t="shared" si="450"/>
        <v>0</v>
      </c>
      <c r="AC1601">
        <f t="shared" si="449"/>
        <v>-4.939398148148098</v>
      </c>
      <c r="AD1601">
        <f t="shared" si="451"/>
        <v>0</v>
      </c>
      <c r="AE1601">
        <f>SUM($AD$4:AD1601)/3600</f>
        <v>0.46614149979398606</v>
      </c>
    </row>
    <row r="1602" spans="1:31" x14ac:dyDescent="0.3">
      <c r="A1602" s="13" t="s">
        <v>26</v>
      </c>
      <c r="B1602" s="13">
        <v>1598</v>
      </c>
      <c r="C1602" s="13">
        <v>121</v>
      </c>
      <c r="D1602" s="3">
        <f t="shared" si="435"/>
        <v>31.166666666666668</v>
      </c>
      <c r="E1602" s="14">
        <v>112.2</v>
      </c>
      <c r="F1602" s="21">
        <f t="shared" si="436"/>
        <v>-0.15277777777777699</v>
      </c>
      <c r="G1602" s="5">
        <f t="shared" si="437"/>
        <v>56.1</v>
      </c>
      <c r="H1602" s="5">
        <f t="shared" si="438"/>
        <v>-74133.450321545402</v>
      </c>
      <c r="I1602">
        <f>SUM($D$4:D1602)</f>
        <v>17615.249999999993</v>
      </c>
      <c r="J1602">
        <f t="shared" si="439"/>
        <v>31.166666666667879</v>
      </c>
      <c r="K1602">
        <f>Data!$B$4*9.81*0.012</f>
        <v>166.57380000000003</v>
      </c>
      <c r="L1602" s="22">
        <f t="shared" si="440"/>
        <v>392.5305219</v>
      </c>
      <c r="M1602" s="22">
        <f>SUM($L$4:L1602)</f>
        <v>123265.12019199178</v>
      </c>
      <c r="N1602" s="22">
        <f t="shared" si="441"/>
        <v>123.26512019199178</v>
      </c>
      <c r="O1602">
        <f>Data!$B$4*F1602</f>
        <v>-216.18055555555443</v>
      </c>
      <c r="P1602" s="23">
        <f t="shared" si="442"/>
        <v>342.92376634444565</v>
      </c>
      <c r="Q1602" s="23">
        <f>SUM($P$4:P1602)/10000</f>
        <v>43.385502916976982</v>
      </c>
      <c r="R1602" s="21">
        <f t="shared" si="443"/>
        <v>0</v>
      </c>
      <c r="S1602">
        <f t="shared" si="444"/>
        <v>0</v>
      </c>
      <c r="T1602">
        <f>SUM($S$4:S1602)</f>
        <v>7626209.1523595471</v>
      </c>
      <c r="U1602">
        <f t="shared" si="445"/>
        <v>2.1183914312109855</v>
      </c>
      <c r="V1602" s="21">
        <f t="shared" si="446"/>
        <v>0</v>
      </c>
      <c r="W1602">
        <f t="shared" si="447"/>
        <v>0</v>
      </c>
      <c r="Y1602">
        <f>SUM($W$4:W1602)</f>
        <v>-2097636.7490729364</v>
      </c>
      <c r="Z1602">
        <f t="shared" si="452"/>
        <v>0.58267687474248231</v>
      </c>
      <c r="AA1602">
        <f t="shared" si="448"/>
        <v>10.687790717735222</v>
      </c>
      <c r="AB1602">
        <f t="shared" si="450"/>
        <v>0</v>
      </c>
      <c r="AC1602">
        <f t="shared" si="449"/>
        <v>-8.60191165123452</v>
      </c>
      <c r="AD1602">
        <f t="shared" si="451"/>
        <v>0</v>
      </c>
      <c r="AE1602">
        <f>SUM($AD$4:AD1602)/3600</f>
        <v>0.46614149979398606</v>
      </c>
    </row>
    <row r="1603" spans="1:31" x14ac:dyDescent="0.3">
      <c r="A1603" s="13" t="s">
        <v>26</v>
      </c>
      <c r="B1603" s="13">
        <v>1599</v>
      </c>
      <c r="C1603" s="13">
        <v>122</v>
      </c>
      <c r="D1603" s="3">
        <f t="shared" si="435"/>
        <v>30.944444444444446</v>
      </c>
      <c r="E1603" s="14">
        <v>111.4</v>
      </c>
      <c r="F1603" s="21">
        <f t="shared" si="436"/>
        <v>-0.20833333333333331</v>
      </c>
      <c r="G1603" s="5">
        <f t="shared" si="437"/>
        <v>55.7</v>
      </c>
      <c r="H1603" s="5">
        <f t="shared" si="438"/>
        <v>-76272.930060381943</v>
      </c>
      <c r="I1603">
        <f>SUM($D$4:D1603)</f>
        <v>17646.194444444438</v>
      </c>
      <c r="J1603">
        <f t="shared" si="439"/>
        <v>30.944444444445253</v>
      </c>
      <c r="K1603">
        <f>Data!$B$4*9.81*0.012</f>
        <v>166.57380000000003</v>
      </c>
      <c r="L1603" s="22">
        <f t="shared" si="440"/>
        <v>386.95289443333331</v>
      </c>
      <c r="M1603" s="22">
        <f>SUM($L$4:L1603)</f>
        <v>123652.07308642511</v>
      </c>
      <c r="N1603" s="22">
        <f t="shared" si="441"/>
        <v>123.6520730864251</v>
      </c>
      <c r="O1603">
        <f>Data!$B$4*F1603</f>
        <v>-294.79166666666663</v>
      </c>
      <c r="P1603" s="23">
        <f t="shared" si="442"/>
        <v>258.73502776666669</v>
      </c>
      <c r="Q1603" s="23">
        <f>SUM($P$4:P1603)/10000</f>
        <v>43.411376419753651</v>
      </c>
      <c r="R1603" s="21">
        <f t="shared" si="443"/>
        <v>0</v>
      </c>
      <c r="S1603">
        <f t="shared" si="444"/>
        <v>0</v>
      </c>
      <c r="T1603">
        <f>SUM($S$4:S1603)</f>
        <v>7626209.1523595471</v>
      </c>
      <c r="U1603">
        <f t="shared" si="445"/>
        <v>2.1183914312109855</v>
      </c>
      <c r="V1603" s="21">
        <f t="shared" si="446"/>
        <v>0</v>
      </c>
      <c r="W1603">
        <f t="shared" si="447"/>
        <v>0</v>
      </c>
      <c r="Y1603">
        <f>SUM($W$4:W1603)</f>
        <v>-2097636.7490729364</v>
      </c>
      <c r="Z1603">
        <f t="shared" si="452"/>
        <v>0.58267687474248231</v>
      </c>
      <c r="AA1603">
        <f t="shared" si="448"/>
        <v>8.0064116925574087</v>
      </c>
      <c r="AB1603">
        <f t="shared" si="450"/>
        <v>0</v>
      </c>
      <c r="AC1603">
        <f t="shared" si="449"/>
        <v>-9.7652469135802171</v>
      </c>
      <c r="AD1603">
        <f t="shared" si="451"/>
        <v>0</v>
      </c>
      <c r="AE1603">
        <f>SUM($AD$4:AD1603)/3600</f>
        <v>0.46614149979398606</v>
      </c>
    </row>
    <row r="1604" spans="1:31" x14ac:dyDescent="0.3">
      <c r="A1604" s="13" t="s">
        <v>26</v>
      </c>
      <c r="B1604" s="13">
        <v>1600</v>
      </c>
      <c r="C1604" s="13">
        <v>123</v>
      </c>
      <c r="D1604" s="3">
        <f t="shared" si="435"/>
        <v>30.694444444444443</v>
      </c>
      <c r="E1604" s="14">
        <v>110.5</v>
      </c>
      <c r="F1604" s="21">
        <f t="shared" si="436"/>
        <v>-0.23611111111111149</v>
      </c>
      <c r="G1604" s="5">
        <f t="shared" si="437"/>
        <v>55.25</v>
      </c>
      <c r="H1604" s="5">
        <f t="shared" si="438"/>
        <v>-71230.312233415243</v>
      </c>
      <c r="I1604">
        <f>SUM($D$4:D1604)</f>
        <v>17676.888888888883</v>
      </c>
      <c r="J1604">
        <f t="shared" si="439"/>
        <v>30.694444444445253</v>
      </c>
      <c r="K1604">
        <f>Data!$B$4*9.81*0.012</f>
        <v>166.57380000000003</v>
      </c>
      <c r="L1604" s="22">
        <f t="shared" si="440"/>
        <v>380.72577020833324</v>
      </c>
      <c r="M1604" s="22">
        <f>SUM($L$4:L1604)</f>
        <v>124032.79885663344</v>
      </c>
      <c r="N1604" s="22">
        <f t="shared" si="441"/>
        <v>124.03279885663343</v>
      </c>
      <c r="O1604">
        <f>Data!$B$4*F1604</f>
        <v>-334.09722222222274</v>
      </c>
      <c r="P1604" s="23">
        <f t="shared" si="442"/>
        <v>213.20234798611057</v>
      </c>
      <c r="Q1604" s="23">
        <f>SUM($P$4:P1604)/10000</f>
        <v>43.432696654552259</v>
      </c>
      <c r="R1604" s="21">
        <f t="shared" si="443"/>
        <v>0</v>
      </c>
      <c r="S1604">
        <f t="shared" si="444"/>
        <v>0</v>
      </c>
      <c r="T1604">
        <f>SUM($S$4:S1604)</f>
        <v>7626209.1523595471</v>
      </c>
      <c r="U1604">
        <f t="shared" si="445"/>
        <v>2.1183914312109855</v>
      </c>
      <c r="V1604" s="21">
        <f t="shared" si="446"/>
        <v>0</v>
      </c>
      <c r="W1604">
        <f t="shared" si="447"/>
        <v>0</v>
      </c>
      <c r="Y1604">
        <f>SUM($W$4:W1604)</f>
        <v>-2097636.7490729364</v>
      </c>
      <c r="Z1604">
        <f t="shared" si="452"/>
        <v>0.58267687474248231</v>
      </c>
      <c r="AA1604">
        <f t="shared" si="448"/>
        <v>6.5441276256847827</v>
      </c>
      <c r="AB1604">
        <f t="shared" si="450"/>
        <v>0</v>
      </c>
      <c r="AC1604">
        <f t="shared" si="449"/>
        <v>-10.902378472222349</v>
      </c>
      <c r="AD1604">
        <f t="shared" si="451"/>
        <v>0</v>
      </c>
      <c r="AE1604">
        <f>SUM($AD$4:AD1604)/3600</f>
        <v>0.46614149979398606</v>
      </c>
    </row>
    <row r="1605" spans="1:31" x14ac:dyDescent="0.3">
      <c r="A1605" s="13" t="s">
        <v>26</v>
      </c>
      <c r="B1605" s="13">
        <v>1601</v>
      </c>
      <c r="C1605" s="13">
        <v>124</v>
      </c>
      <c r="D1605" s="3">
        <f t="shared" ref="D1605:D1668" si="453">E1605/3.6</f>
        <v>30.416666666666664</v>
      </c>
      <c r="E1605" s="14">
        <v>109.5</v>
      </c>
      <c r="F1605" s="21">
        <f t="shared" ref="F1605:F1668" si="454">($E1605-$E1603)/2/3.6</f>
        <v>-0.26388888888888967</v>
      </c>
      <c r="G1605" s="5">
        <f t="shared" ref="G1605:G1668" si="455">(E1605-0)/2</f>
        <v>54.75</v>
      </c>
      <c r="H1605" s="5">
        <f t="shared" ref="H1605:H1668" si="456">P1605*O1605</f>
        <v>-62372.083188594472</v>
      </c>
      <c r="I1605">
        <f>SUM($D$4:D1605)</f>
        <v>17707.305555555551</v>
      </c>
      <c r="J1605">
        <f t="shared" ref="J1605:J1668" si="457">I1605-I1604</f>
        <v>30.416666666667879</v>
      </c>
      <c r="K1605">
        <f>Data!$B$4*9.81*0.012</f>
        <v>166.57380000000003</v>
      </c>
      <c r="L1605" s="22">
        <f t="shared" ref="L1605:L1668" si="458">0.5*2.13*1.224*0.31*(D1605^2)</f>
        <v>373.86598687499992</v>
      </c>
      <c r="M1605" s="22">
        <f>SUM($L$4:L1605)</f>
        <v>124406.66484350844</v>
      </c>
      <c r="N1605" s="22">
        <f t="shared" ref="N1605:N1668" si="459">M1605/1000</f>
        <v>124.40666484350844</v>
      </c>
      <c r="O1605">
        <f>Data!$B$4*F1605</f>
        <v>-373.40277777777891</v>
      </c>
      <c r="P1605" s="23">
        <f t="shared" ref="P1605:P1668" si="460">L1605+K1605+O1605</f>
        <v>167.03700909722107</v>
      </c>
      <c r="Q1605" s="23">
        <f>SUM($P$4:P1605)/10000</f>
        <v>43.449400355461982</v>
      </c>
      <c r="R1605" s="21">
        <f t="shared" ref="R1605:R1668" si="461">IF(O1605&lt;0.0001,0,1)</f>
        <v>0</v>
      </c>
      <c r="S1605">
        <f t="shared" ref="S1605:S1668" si="462">IF(R1605&lt;1,0,1)*(J1605*P1605)</f>
        <v>0</v>
      </c>
      <c r="T1605">
        <f>SUM($S$4:S1605)</f>
        <v>7626209.1523595471</v>
      </c>
      <c r="U1605">
        <f t="shared" ref="U1605:U1668" si="463">T1605/3600000</f>
        <v>2.1183914312109855</v>
      </c>
      <c r="V1605" s="21">
        <f t="shared" ref="V1605:V1668" si="464">IF(P1605&lt;-0.000001,1,0)</f>
        <v>0</v>
      </c>
      <c r="W1605">
        <f t="shared" ref="W1605:W1668" si="465">IF(V1605&lt;1,0,1*J1605*P1605)</f>
        <v>0</v>
      </c>
      <c r="Y1605">
        <f>SUM($W$4:W1605)</f>
        <v>-2097636.7490729364</v>
      </c>
      <c r="Z1605">
        <f t="shared" si="452"/>
        <v>0.58267687474248231</v>
      </c>
      <c r="AA1605">
        <f t="shared" ref="AA1605:AA1668" si="466">P1605*D1605/1000</f>
        <v>5.0807090267071411</v>
      </c>
      <c r="AB1605">
        <f t="shared" si="450"/>
        <v>0</v>
      </c>
      <c r="AC1605">
        <f t="shared" si="449"/>
        <v>-12.010030864197597</v>
      </c>
      <c r="AD1605">
        <f t="shared" si="451"/>
        <v>0</v>
      </c>
      <c r="AE1605">
        <f>SUM($AD$4:AD1605)/3600</f>
        <v>0.46614149979398606</v>
      </c>
    </row>
    <row r="1606" spans="1:31" x14ac:dyDescent="0.3">
      <c r="A1606" s="13" t="s">
        <v>26</v>
      </c>
      <c r="B1606" s="13">
        <v>1602</v>
      </c>
      <c r="C1606" s="13">
        <v>125</v>
      </c>
      <c r="D1606" s="3">
        <f t="shared" si="453"/>
        <v>30.138888888888889</v>
      </c>
      <c r="E1606" s="14">
        <v>108.5</v>
      </c>
      <c r="F1606" s="21">
        <f t="shared" si="454"/>
        <v>-0.27777777777777779</v>
      </c>
      <c r="G1606" s="5">
        <f t="shared" si="455"/>
        <v>54.25</v>
      </c>
      <c r="H1606" s="5">
        <f t="shared" si="456"/>
        <v>-55258.4265718557</v>
      </c>
      <c r="I1606">
        <f>SUM($D$4:D1606)</f>
        <v>17737.444444444442</v>
      </c>
      <c r="J1606">
        <f t="shared" si="457"/>
        <v>30.138888888890506</v>
      </c>
      <c r="K1606">
        <f>Data!$B$4*9.81*0.012</f>
        <v>166.57380000000003</v>
      </c>
      <c r="L1606" s="22">
        <f t="shared" si="458"/>
        <v>367.06856520833333</v>
      </c>
      <c r="M1606" s="22">
        <f>SUM($L$4:L1606)</f>
        <v>124773.73340871677</v>
      </c>
      <c r="N1606" s="22">
        <f t="shared" si="459"/>
        <v>124.77373340871677</v>
      </c>
      <c r="O1606">
        <f>Data!$B$4*F1606</f>
        <v>-393.0555555555556</v>
      </c>
      <c r="P1606" s="23">
        <f t="shared" si="460"/>
        <v>140.58680965277773</v>
      </c>
      <c r="Q1606" s="23">
        <f>SUM($P$4:P1606)/10000</f>
        <v>43.463459036427267</v>
      </c>
      <c r="R1606" s="21">
        <f t="shared" si="461"/>
        <v>0</v>
      </c>
      <c r="S1606">
        <f t="shared" si="462"/>
        <v>0</v>
      </c>
      <c r="T1606">
        <f>SUM($S$4:S1606)</f>
        <v>7626209.1523595471</v>
      </c>
      <c r="U1606">
        <f t="shared" si="463"/>
        <v>2.1183914312109855</v>
      </c>
      <c r="V1606" s="21">
        <f t="shared" si="464"/>
        <v>0</v>
      </c>
      <c r="W1606">
        <f t="shared" si="465"/>
        <v>0</v>
      </c>
      <c r="Y1606">
        <f>SUM($W$4:W1606)</f>
        <v>-2097636.7490729364</v>
      </c>
      <c r="Z1606">
        <f t="shared" si="452"/>
        <v>0.58267687474248231</v>
      </c>
      <c r="AA1606">
        <f t="shared" si="466"/>
        <v>4.2371302353684399</v>
      </c>
      <c r="AB1606">
        <f t="shared" si="450"/>
        <v>0</v>
      </c>
      <c r="AC1606">
        <f t="shared" ref="AC1606:AC1669" si="467">(0.5*1415*(D1606^2-D1605^2)/1000)</f>
        <v>-11.900848765431958</v>
      </c>
      <c r="AD1606">
        <f t="shared" si="451"/>
        <v>0</v>
      </c>
      <c r="AE1606">
        <f>SUM($AD$4:AD1606)/3600</f>
        <v>0.46614149979398606</v>
      </c>
    </row>
    <row r="1607" spans="1:31" x14ac:dyDescent="0.3">
      <c r="A1607" s="13" t="s">
        <v>26</v>
      </c>
      <c r="B1607" s="13">
        <v>1603</v>
      </c>
      <c r="C1607" s="13">
        <v>126</v>
      </c>
      <c r="D1607" s="3">
        <f t="shared" si="453"/>
        <v>29.916666666666668</v>
      </c>
      <c r="E1607" s="14">
        <v>107.7</v>
      </c>
      <c r="F1607" s="21">
        <f t="shared" si="454"/>
        <v>-0.24999999999999961</v>
      </c>
      <c r="G1607" s="5">
        <f t="shared" si="455"/>
        <v>53.85</v>
      </c>
      <c r="H1607" s="5">
        <f t="shared" si="456"/>
        <v>-61729.137377281368</v>
      </c>
      <c r="I1607">
        <f>SUM($D$4:D1607)</f>
        <v>17767.361111111109</v>
      </c>
      <c r="J1607">
        <f t="shared" si="457"/>
        <v>29.916666666667879</v>
      </c>
      <c r="K1607">
        <f>Data!$B$4*9.81*0.012</f>
        <v>166.57380000000003</v>
      </c>
      <c r="L1607" s="22">
        <f t="shared" si="458"/>
        <v>361.67552827500003</v>
      </c>
      <c r="M1607" s="22">
        <f>SUM($L$4:L1607)</f>
        <v>125135.40893699176</v>
      </c>
      <c r="N1607" s="22">
        <f t="shared" si="459"/>
        <v>125.13540893699177</v>
      </c>
      <c r="O1607">
        <f>Data!$B$4*F1607</f>
        <v>-353.74999999999943</v>
      </c>
      <c r="P1607" s="23">
        <f t="shared" si="460"/>
        <v>174.49932827500061</v>
      </c>
      <c r="Q1607" s="23">
        <f>SUM($P$4:P1607)/10000</f>
        <v>43.480908969254763</v>
      </c>
      <c r="R1607" s="21">
        <f t="shared" si="461"/>
        <v>0</v>
      </c>
      <c r="S1607">
        <f t="shared" si="462"/>
        <v>0</v>
      </c>
      <c r="T1607">
        <f>SUM($S$4:S1607)</f>
        <v>7626209.1523595471</v>
      </c>
      <c r="U1607">
        <f t="shared" si="463"/>
        <v>2.1183914312109855</v>
      </c>
      <c r="V1607" s="21">
        <f t="shared" si="464"/>
        <v>0</v>
      </c>
      <c r="W1607">
        <f t="shared" si="465"/>
        <v>0</v>
      </c>
      <c r="Y1607">
        <f>SUM($W$4:W1607)</f>
        <v>-2097636.7490729364</v>
      </c>
      <c r="Z1607">
        <f t="shared" si="452"/>
        <v>0.58267687474248231</v>
      </c>
      <c r="AA1607">
        <f t="shared" si="466"/>
        <v>5.2204382375604359</v>
      </c>
      <c r="AB1607">
        <f t="shared" si="450"/>
        <v>0</v>
      </c>
      <c r="AC1607">
        <f t="shared" si="467"/>
        <v>-9.4420679012345214</v>
      </c>
      <c r="AD1607">
        <f t="shared" si="451"/>
        <v>0</v>
      </c>
      <c r="AE1607">
        <f>SUM($AD$4:AD1607)/3600</f>
        <v>0.46614149979398606</v>
      </c>
    </row>
    <row r="1608" spans="1:31" x14ac:dyDescent="0.3">
      <c r="A1608" s="13" t="s">
        <v>26</v>
      </c>
      <c r="B1608" s="13">
        <v>1604</v>
      </c>
      <c r="C1608" s="13">
        <v>127</v>
      </c>
      <c r="D1608" s="3">
        <f t="shared" si="453"/>
        <v>29.749999999999996</v>
      </c>
      <c r="E1608" s="14">
        <v>107.1</v>
      </c>
      <c r="F1608" s="21">
        <f t="shared" si="454"/>
        <v>-0.19444444444444522</v>
      </c>
      <c r="G1608" s="5">
        <f t="shared" si="455"/>
        <v>53.55</v>
      </c>
      <c r="H1608" s="5">
        <f t="shared" si="456"/>
        <v>-68534.855826956365</v>
      </c>
      <c r="I1608">
        <f>SUM($D$4:D1608)</f>
        <v>17797.111111111109</v>
      </c>
      <c r="J1608">
        <f t="shared" si="457"/>
        <v>29.75</v>
      </c>
      <c r="K1608">
        <f>Data!$B$4*9.81*0.012</f>
        <v>166.57380000000003</v>
      </c>
      <c r="L1608" s="22">
        <f t="shared" si="458"/>
        <v>357.65694247499988</v>
      </c>
      <c r="M1608" s="22">
        <f>SUM($L$4:L1608)</f>
        <v>125493.06587946677</v>
      </c>
      <c r="N1608" s="22">
        <f t="shared" si="459"/>
        <v>125.49306587946677</v>
      </c>
      <c r="O1608">
        <f>Data!$B$4*F1608</f>
        <v>-275.13888888888999</v>
      </c>
      <c r="P1608" s="23">
        <f t="shared" si="460"/>
        <v>249.09185358610995</v>
      </c>
      <c r="Q1608" s="23">
        <f>SUM($P$4:P1608)/10000</f>
        <v>43.505818154613372</v>
      </c>
      <c r="R1608" s="21">
        <f t="shared" si="461"/>
        <v>0</v>
      </c>
      <c r="S1608">
        <f t="shared" si="462"/>
        <v>0</v>
      </c>
      <c r="T1608">
        <f>SUM($S$4:S1608)</f>
        <v>7626209.1523595471</v>
      </c>
      <c r="U1608">
        <f t="shared" si="463"/>
        <v>2.1183914312109855</v>
      </c>
      <c r="V1608" s="21">
        <f t="shared" si="464"/>
        <v>0</v>
      </c>
      <c r="W1608">
        <f t="shared" si="465"/>
        <v>0</v>
      </c>
      <c r="Y1608">
        <f>SUM($W$4:W1608)</f>
        <v>-2097636.7490729364</v>
      </c>
      <c r="Z1608">
        <f t="shared" si="452"/>
        <v>0.58267687474248231</v>
      </c>
      <c r="AA1608">
        <f t="shared" si="466"/>
        <v>7.4104826441867697</v>
      </c>
      <c r="AB1608">
        <f t="shared" si="450"/>
        <v>0</v>
      </c>
      <c r="AC1608">
        <f t="shared" si="467"/>
        <v>-7.0356944444446947</v>
      </c>
      <c r="AD1608">
        <f t="shared" si="451"/>
        <v>0</v>
      </c>
      <c r="AE1608">
        <f>SUM($AD$4:AD1608)/3600</f>
        <v>0.46614149979398606</v>
      </c>
    </row>
    <row r="1609" spans="1:31" x14ac:dyDescent="0.3">
      <c r="A1609" s="13" t="s">
        <v>26</v>
      </c>
      <c r="B1609" s="13">
        <v>1605</v>
      </c>
      <c r="C1609" s="13">
        <v>128</v>
      </c>
      <c r="D1609" s="3">
        <f t="shared" si="453"/>
        <v>29.611111111111107</v>
      </c>
      <c r="E1609" s="14">
        <v>106.6</v>
      </c>
      <c r="F1609" s="21">
        <f t="shared" si="454"/>
        <v>-0.15277777777777896</v>
      </c>
      <c r="G1609" s="5">
        <f t="shared" si="455"/>
        <v>53.3</v>
      </c>
      <c r="H1609" s="5">
        <f t="shared" si="456"/>
        <v>-65874.217834341936</v>
      </c>
      <c r="I1609">
        <f>SUM($D$4:D1609)</f>
        <v>17826.722222222219</v>
      </c>
      <c r="J1609">
        <f t="shared" si="457"/>
        <v>29.611111111109494</v>
      </c>
      <c r="K1609">
        <f>Data!$B$4*9.81*0.012</f>
        <v>166.57380000000003</v>
      </c>
      <c r="L1609" s="22">
        <f t="shared" si="458"/>
        <v>354.32527043333317</v>
      </c>
      <c r="M1609" s="22">
        <f>SUM($L$4:L1609)</f>
        <v>125847.3911499001</v>
      </c>
      <c r="N1609" s="22">
        <f t="shared" si="459"/>
        <v>125.84739114990009</v>
      </c>
      <c r="O1609">
        <f>Data!$B$4*F1609</f>
        <v>-216.18055555555722</v>
      </c>
      <c r="P1609" s="23">
        <f t="shared" si="460"/>
        <v>304.71851487777599</v>
      </c>
      <c r="Q1609" s="23">
        <f>SUM($P$4:P1609)/10000</f>
        <v>43.536290006101147</v>
      </c>
      <c r="R1609" s="21">
        <f t="shared" si="461"/>
        <v>0</v>
      </c>
      <c r="S1609">
        <f t="shared" si="462"/>
        <v>0</v>
      </c>
      <c r="T1609">
        <f>SUM($S$4:S1609)</f>
        <v>7626209.1523595471</v>
      </c>
      <c r="U1609">
        <f t="shared" si="463"/>
        <v>2.1183914312109855</v>
      </c>
      <c r="V1609" s="21">
        <f t="shared" si="464"/>
        <v>0</v>
      </c>
      <c r="W1609">
        <f t="shared" si="465"/>
        <v>0</v>
      </c>
      <c r="Y1609">
        <f>SUM($W$4:W1609)</f>
        <v>-2097636.7490729364</v>
      </c>
      <c r="Z1609">
        <f t="shared" si="452"/>
        <v>0.58267687474248231</v>
      </c>
      <c r="AA1609">
        <f t="shared" si="466"/>
        <v>9.0230538016585875</v>
      </c>
      <c r="AB1609">
        <f t="shared" si="450"/>
        <v>0</v>
      </c>
      <c r="AC1609">
        <f t="shared" si="467"/>
        <v>-5.8330536265432116</v>
      </c>
      <c r="AD1609">
        <f t="shared" si="451"/>
        <v>0</v>
      </c>
      <c r="AE1609">
        <f>SUM($AD$4:AD1609)/3600</f>
        <v>0.46614149979398606</v>
      </c>
    </row>
    <row r="1610" spans="1:31" x14ac:dyDescent="0.3">
      <c r="A1610" s="13" t="s">
        <v>26</v>
      </c>
      <c r="B1610" s="13">
        <v>1606</v>
      </c>
      <c r="C1610" s="13">
        <v>129</v>
      </c>
      <c r="D1610" s="3">
        <f t="shared" si="453"/>
        <v>29.555555555555557</v>
      </c>
      <c r="E1610" s="14">
        <v>106.4</v>
      </c>
      <c r="F1610" s="21">
        <f t="shared" si="454"/>
        <v>-9.7222222222220642E-2</v>
      </c>
      <c r="G1610" s="5">
        <f t="shared" si="455"/>
        <v>53.2</v>
      </c>
      <c r="H1610" s="5">
        <f t="shared" si="456"/>
        <v>-52551.709711838972</v>
      </c>
      <c r="I1610">
        <f>SUM($D$4:D1610)</f>
        <v>17856.277777777774</v>
      </c>
      <c r="J1610">
        <f t="shared" si="457"/>
        <v>29.555555555554747</v>
      </c>
      <c r="K1610">
        <f>Data!$B$4*9.81*0.012</f>
        <v>166.57380000000003</v>
      </c>
      <c r="L1610" s="22">
        <f t="shared" si="458"/>
        <v>352.99696693333334</v>
      </c>
      <c r="M1610" s="22">
        <f>SUM($L$4:L1610)</f>
        <v>126200.38811683343</v>
      </c>
      <c r="N1610" s="22">
        <f t="shared" si="459"/>
        <v>126.20038811683344</v>
      </c>
      <c r="O1610">
        <f>Data!$B$4*F1610</f>
        <v>-137.56944444444221</v>
      </c>
      <c r="P1610" s="23">
        <f t="shared" si="460"/>
        <v>382.00132248889122</v>
      </c>
      <c r="Q1610" s="23">
        <f>SUM($P$4:P1610)/10000</f>
        <v>43.574490138350036</v>
      </c>
      <c r="R1610" s="21">
        <f t="shared" si="461"/>
        <v>0</v>
      </c>
      <c r="S1610">
        <f t="shared" si="462"/>
        <v>0</v>
      </c>
      <c r="T1610">
        <f>SUM($S$4:S1610)</f>
        <v>7626209.1523595471</v>
      </c>
      <c r="U1610">
        <f t="shared" si="463"/>
        <v>2.1183914312109855</v>
      </c>
      <c r="V1610" s="21">
        <f t="shared" si="464"/>
        <v>0</v>
      </c>
      <c r="W1610">
        <f t="shared" si="465"/>
        <v>0</v>
      </c>
      <c r="Y1610">
        <f>SUM($W$4:W1610)</f>
        <v>-2097636.7490729364</v>
      </c>
      <c r="Z1610">
        <f t="shared" si="452"/>
        <v>0.58267687474248231</v>
      </c>
      <c r="AA1610">
        <f t="shared" si="466"/>
        <v>11.290261309116119</v>
      </c>
      <c r="AB1610">
        <f t="shared" si="450"/>
        <v>0</v>
      </c>
      <c r="AC1610">
        <f t="shared" si="467"/>
        <v>-2.3255787037034832</v>
      </c>
      <c r="AD1610">
        <f t="shared" si="451"/>
        <v>0</v>
      </c>
      <c r="AE1610">
        <f>SUM($AD$4:AD1610)/3600</f>
        <v>0.46614149979398606</v>
      </c>
    </row>
    <row r="1611" spans="1:31" x14ac:dyDescent="0.3">
      <c r="A1611" s="13" t="s">
        <v>26</v>
      </c>
      <c r="B1611" s="13">
        <v>1607</v>
      </c>
      <c r="C1611" s="13">
        <v>130</v>
      </c>
      <c r="D1611" s="3">
        <f t="shared" si="453"/>
        <v>29.5</v>
      </c>
      <c r="E1611" s="14">
        <v>106.2</v>
      </c>
      <c r="F1611" s="21">
        <f t="shared" si="454"/>
        <v>-5.5555555555554373E-2</v>
      </c>
      <c r="G1611" s="5">
        <f t="shared" si="455"/>
        <v>53.1</v>
      </c>
      <c r="H1611" s="5">
        <f t="shared" si="456"/>
        <v>-34560.105178125945</v>
      </c>
      <c r="I1611">
        <f>SUM($D$4:D1611)</f>
        <v>17885.777777777774</v>
      </c>
      <c r="J1611">
        <f t="shared" si="457"/>
        <v>29.5</v>
      </c>
      <c r="K1611">
        <f>Data!$B$4*9.81*0.012</f>
        <v>166.57380000000003</v>
      </c>
      <c r="L1611" s="22">
        <f t="shared" si="458"/>
        <v>351.67115789999997</v>
      </c>
      <c r="M1611" s="22">
        <f>SUM($L$4:L1611)</f>
        <v>126552.05927473343</v>
      </c>
      <c r="N1611" s="22">
        <f t="shared" si="459"/>
        <v>126.55205927473342</v>
      </c>
      <c r="O1611">
        <f>Data!$B$4*F1611</f>
        <v>-78.611111111109437</v>
      </c>
      <c r="P1611" s="23">
        <f t="shared" si="460"/>
        <v>439.63384678889059</v>
      </c>
      <c r="Q1611" s="23">
        <f>SUM($P$4:P1611)/10000</f>
        <v>43.618453523028926</v>
      </c>
      <c r="R1611" s="21">
        <f t="shared" si="461"/>
        <v>0</v>
      </c>
      <c r="S1611">
        <f t="shared" si="462"/>
        <v>0</v>
      </c>
      <c r="T1611">
        <f>SUM($S$4:S1611)</f>
        <v>7626209.1523595471</v>
      </c>
      <c r="U1611">
        <f t="shared" si="463"/>
        <v>2.1183914312109855</v>
      </c>
      <c r="V1611" s="21">
        <f t="shared" si="464"/>
        <v>0</v>
      </c>
      <c r="W1611">
        <f t="shared" si="465"/>
        <v>0</v>
      </c>
      <c r="Y1611">
        <f>SUM($W$4:W1611)</f>
        <v>-2097636.7490729364</v>
      </c>
      <c r="Z1611">
        <f t="shared" si="452"/>
        <v>0.58267687474248231</v>
      </c>
      <c r="AA1611">
        <f t="shared" si="466"/>
        <v>12.969198480272272</v>
      </c>
      <c r="AB1611">
        <f t="shared" si="450"/>
        <v>0</v>
      </c>
      <c r="AC1611">
        <f t="shared" si="467"/>
        <v>-2.3212114197531442</v>
      </c>
      <c r="AD1611">
        <f t="shared" si="451"/>
        <v>0</v>
      </c>
      <c r="AE1611">
        <f>SUM($AD$4:AD1611)/3600</f>
        <v>0.46614149979398606</v>
      </c>
    </row>
    <row r="1612" spans="1:31" x14ac:dyDescent="0.3">
      <c r="A1612" s="13" t="s">
        <v>26</v>
      </c>
      <c r="B1612" s="13">
        <v>1608</v>
      </c>
      <c r="C1612" s="13">
        <v>131</v>
      </c>
      <c r="D1612" s="3">
        <f t="shared" si="453"/>
        <v>29.5</v>
      </c>
      <c r="E1612" s="14">
        <v>106.2</v>
      </c>
      <c r="F1612" s="21">
        <f t="shared" si="454"/>
        <v>-2.7777777777778172E-2</v>
      </c>
      <c r="G1612" s="5">
        <f t="shared" si="455"/>
        <v>53.1</v>
      </c>
      <c r="H1612" s="5">
        <f t="shared" si="456"/>
        <v>-18824.979286594382</v>
      </c>
      <c r="I1612">
        <f>SUM($D$4:D1612)</f>
        <v>17915.277777777774</v>
      </c>
      <c r="J1612">
        <f t="shared" si="457"/>
        <v>29.5</v>
      </c>
      <c r="K1612">
        <f>Data!$B$4*9.81*0.012</f>
        <v>166.57380000000003</v>
      </c>
      <c r="L1612" s="22">
        <f t="shared" si="458"/>
        <v>351.67115789999997</v>
      </c>
      <c r="M1612" s="22">
        <f>SUM($L$4:L1612)</f>
        <v>126903.73043263343</v>
      </c>
      <c r="N1612" s="22">
        <f t="shared" si="459"/>
        <v>126.90373043263342</v>
      </c>
      <c r="O1612">
        <f>Data!$B$4*F1612</f>
        <v>-39.305555555556111</v>
      </c>
      <c r="P1612" s="23">
        <f t="shared" si="460"/>
        <v>478.93940234444392</v>
      </c>
      <c r="Q1612" s="23">
        <f>SUM($P$4:P1612)/10000</f>
        <v>43.666347463263371</v>
      </c>
      <c r="R1612" s="21">
        <f t="shared" si="461"/>
        <v>0</v>
      </c>
      <c r="S1612">
        <f t="shared" si="462"/>
        <v>0</v>
      </c>
      <c r="T1612">
        <f>SUM($S$4:S1612)</f>
        <v>7626209.1523595471</v>
      </c>
      <c r="U1612">
        <f t="shared" si="463"/>
        <v>2.1183914312109855</v>
      </c>
      <c r="V1612" s="21">
        <f t="shared" si="464"/>
        <v>0</v>
      </c>
      <c r="W1612">
        <f t="shared" si="465"/>
        <v>0</v>
      </c>
      <c r="Y1612">
        <f>SUM($W$4:W1612)</f>
        <v>-2097636.7490729364</v>
      </c>
      <c r="Z1612">
        <f t="shared" si="452"/>
        <v>0.58267687474248231</v>
      </c>
      <c r="AA1612">
        <f t="shared" si="466"/>
        <v>14.128712369161097</v>
      </c>
      <c r="AB1612">
        <f t="shared" si="450"/>
        <v>0</v>
      </c>
      <c r="AC1612">
        <f t="shared" si="467"/>
        <v>0</v>
      </c>
      <c r="AD1612">
        <f t="shared" si="451"/>
        <v>0</v>
      </c>
      <c r="AE1612">
        <f>SUM($AD$4:AD1612)/3600</f>
        <v>0.46614149979398606</v>
      </c>
    </row>
    <row r="1613" spans="1:31" x14ac:dyDescent="0.3">
      <c r="A1613" s="13" t="s">
        <v>26</v>
      </c>
      <c r="B1613" s="13">
        <v>1609</v>
      </c>
      <c r="C1613" s="13">
        <v>132</v>
      </c>
      <c r="D1613" s="3">
        <f t="shared" si="453"/>
        <v>29.5</v>
      </c>
      <c r="E1613" s="14">
        <v>106.2</v>
      </c>
      <c r="F1613" s="21">
        <f t="shared" si="454"/>
        <v>0</v>
      </c>
      <c r="G1613" s="5">
        <f t="shared" si="455"/>
        <v>53.1</v>
      </c>
      <c r="H1613" s="5">
        <f t="shared" si="456"/>
        <v>0</v>
      </c>
      <c r="I1613">
        <f>SUM($D$4:D1613)</f>
        <v>17944.777777777774</v>
      </c>
      <c r="J1613">
        <f t="shared" si="457"/>
        <v>29.5</v>
      </c>
      <c r="K1613">
        <f>Data!$B$4*9.81*0.012</f>
        <v>166.57380000000003</v>
      </c>
      <c r="L1613" s="22">
        <f t="shared" si="458"/>
        <v>351.67115789999997</v>
      </c>
      <c r="M1613" s="22">
        <f>SUM($L$4:L1613)</f>
        <v>127255.40159053342</v>
      </c>
      <c r="N1613" s="22">
        <f t="shared" si="459"/>
        <v>127.25540159053342</v>
      </c>
      <c r="O1613">
        <f>Data!$B$4*F1613</f>
        <v>0</v>
      </c>
      <c r="P1613" s="23">
        <f t="shared" si="460"/>
        <v>518.24495790000003</v>
      </c>
      <c r="Q1613" s="23">
        <f>SUM($P$4:P1613)/10000</f>
        <v>43.718171959053379</v>
      </c>
      <c r="R1613" s="21">
        <f t="shared" si="461"/>
        <v>0</v>
      </c>
      <c r="S1613">
        <f t="shared" si="462"/>
        <v>0</v>
      </c>
      <c r="T1613">
        <f>SUM($S$4:S1613)</f>
        <v>7626209.1523595471</v>
      </c>
      <c r="U1613">
        <f t="shared" si="463"/>
        <v>2.1183914312109855</v>
      </c>
      <c r="V1613" s="21">
        <f t="shared" si="464"/>
        <v>0</v>
      </c>
      <c r="W1613">
        <f t="shared" si="465"/>
        <v>0</v>
      </c>
      <c r="Y1613">
        <f>SUM($W$4:W1613)</f>
        <v>-2097636.7490729364</v>
      </c>
      <c r="Z1613">
        <f t="shared" si="452"/>
        <v>0.58267687474248231</v>
      </c>
      <c r="AA1613">
        <f t="shared" si="466"/>
        <v>15.288226258050001</v>
      </c>
      <c r="AB1613">
        <f t="shared" ref="AB1613:AB1676" si="468">IF(P1613&lt;-0.000001,1,0)</f>
        <v>0</v>
      </c>
      <c r="AC1613">
        <f t="shared" si="467"/>
        <v>0</v>
      </c>
      <c r="AD1613">
        <f t="shared" si="451"/>
        <v>0</v>
      </c>
      <c r="AE1613">
        <f>SUM($AD$4:AD1613)/3600</f>
        <v>0.46614149979398606</v>
      </c>
    </row>
    <row r="1614" spans="1:31" x14ac:dyDescent="0.3">
      <c r="A1614" s="13" t="s">
        <v>26</v>
      </c>
      <c r="B1614" s="13">
        <v>1610</v>
      </c>
      <c r="C1614" s="13">
        <v>133</v>
      </c>
      <c r="D1614" s="3">
        <f t="shared" si="453"/>
        <v>29.555555555555557</v>
      </c>
      <c r="E1614" s="14">
        <v>106.4</v>
      </c>
      <c r="F1614" s="21">
        <f t="shared" si="454"/>
        <v>2.7777777777778172E-2</v>
      </c>
      <c r="G1614" s="5">
        <f t="shared" si="455"/>
        <v>53.2</v>
      </c>
      <c r="H1614" s="5">
        <f t="shared" si="456"/>
        <v>21966.944342271941</v>
      </c>
      <c r="I1614">
        <f>SUM($D$4:D1614)</f>
        <v>17974.333333333328</v>
      </c>
      <c r="J1614">
        <f t="shared" si="457"/>
        <v>29.555555555554747</v>
      </c>
      <c r="K1614">
        <f>Data!$B$4*9.81*0.012</f>
        <v>166.57380000000003</v>
      </c>
      <c r="L1614" s="22">
        <f t="shared" si="458"/>
        <v>352.99696693333334</v>
      </c>
      <c r="M1614" s="22">
        <f>SUM($L$4:L1614)</f>
        <v>127608.39855746676</v>
      </c>
      <c r="N1614" s="22">
        <f t="shared" si="459"/>
        <v>127.60839855746676</v>
      </c>
      <c r="O1614">
        <f>Data!$B$4*F1614</f>
        <v>39.305555555556111</v>
      </c>
      <c r="P1614" s="23">
        <f t="shared" si="460"/>
        <v>558.87632248888951</v>
      </c>
      <c r="Q1614" s="23">
        <f>SUM($P$4:P1614)/10000</f>
        <v>43.774059591302262</v>
      </c>
      <c r="R1614" s="21">
        <f t="shared" si="461"/>
        <v>1</v>
      </c>
      <c r="S1614">
        <f t="shared" si="462"/>
        <v>16517.900198004503</v>
      </c>
      <c r="T1614">
        <f>SUM($S$4:S1614)</f>
        <v>7642727.0525575513</v>
      </c>
      <c r="U1614">
        <f t="shared" si="463"/>
        <v>2.122979736821542</v>
      </c>
      <c r="V1614" s="21">
        <f t="shared" si="464"/>
        <v>0</v>
      </c>
      <c r="W1614">
        <f t="shared" si="465"/>
        <v>0</v>
      </c>
      <c r="Y1614">
        <f>SUM($W$4:W1614)</f>
        <v>-2097636.7490729364</v>
      </c>
      <c r="Z1614">
        <f t="shared" si="452"/>
        <v>0.58267687474248231</v>
      </c>
      <c r="AA1614">
        <f t="shared" si="466"/>
        <v>16.517900198004959</v>
      </c>
      <c r="AB1614">
        <f t="shared" si="468"/>
        <v>0</v>
      </c>
      <c r="AC1614">
        <f t="shared" si="467"/>
        <v>2.3212114197531442</v>
      </c>
      <c r="AD1614">
        <f t="shared" si="451"/>
        <v>0</v>
      </c>
      <c r="AE1614">
        <f>SUM($AD$4:AD1614)/3600</f>
        <v>0.46614149979398606</v>
      </c>
    </row>
    <row r="1615" spans="1:31" x14ac:dyDescent="0.3">
      <c r="A1615" s="13" t="s">
        <v>26</v>
      </c>
      <c r="B1615" s="13">
        <v>1611</v>
      </c>
      <c r="C1615" s="13">
        <v>134</v>
      </c>
      <c r="D1615" s="3">
        <f t="shared" si="453"/>
        <v>29.583333333333332</v>
      </c>
      <c r="E1615" s="14">
        <v>106.5</v>
      </c>
      <c r="F1615" s="21">
        <f t="shared" si="454"/>
        <v>4.1666666666666269E-2</v>
      </c>
      <c r="G1615" s="5">
        <f t="shared" si="455"/>
        <v>53.25</v>
      </c>
      <c r="H1615" s="5">
        <f t="shared" si="456"/>
        <v>34148.250433115958</v>
      </c>
      <c r="I1615">
        <f>SUM($D$4:D1615)</f>
        <v>18003.916666666661</v>
      </c>
      <c r="J1615">
        <f t="shared" si="457"/>
        <v>29.583333333332121</v>
      </c>
      <c r="K1615">
        <f>Data!$B$4*9.81*0.012</f>
        <v>166.57380000000003</v>
      </c>
      <c r="L1615" s="22">
        <f t="shared" si="458"/>
        <v>353.66080687499993</v>
      </c>
      <c r="M1615" s="22">
        <f>SUM($L$4:L1615)</f>
        <v>127962.05936434177</v>
      </c>
      <c r="N1615" s="22">
        <f t="shared" si="459"/>
        <v>127.96205936434177</v>
      </c>
      <c r="O1615">
        <f>Data!$B$4*F1615</f>
        <v>58.958333333332767</v>
      </c>
      <c r="P1615" s="23">
        <f t="shared" si="460"/>
        <v>579.19294020833274</v>
      </c>
      <c r="Q1615" s="23">
        <f>SUM($P$4:P1615)/10000</f>
        <v>43.831978885323096</v>
      </c>
      <c r="R1615" s="21">
        <f t="shared" si="461"/>
        <v>1</v>
      </c>
      <c r="S1615">
        <f t="shared" si="462"/>
        <v>17134.457814495807</v>
      </c>
      <c r="T1615">
        <f>SUM($S$4:S1615)</f>
        <v>7659861.5103720473</v>
      </c>
      <c r="U1615">
        <f t="shared" si="463"/>
        <v>2.1277393084366798</v>
      </c>
      <c r="V1615" s="21">
        <f t="shared" si="464"/>
        <v>0</v>
      </c>
      <c r="W1615">
        <f t="shared" si="465"/>
        <v>0</v>
      </c>
      <c r="Y1615">
        <f>SUM($W$4:W1615)</f>
        <v>-2097636.7490729364</v>
      </c>
      <c r="Z1615">
        <f t="shared" si="452"/>
        <v>0.58267687474248231</v>
      </c>
      <c r="AA1615">
        <f t="shared" si="466"/>
        <v>17.134457814496511</v>
      </c>
      <c r="AB1615">
        <f t="shared" si="468"/>
        <v>0</v>
      </c>
      <c r="AC1615">
        <f t="shared" si="467"/>
        <v>1.1622434413579492</v>
      </c>
      <c r="AD1615">
        <f t="shared" si="451"/>
        <v>0</v>
      </c>
      <c r="AE1615">
        <f>SUM($AD$4:AD1615)/3600</f>
        <v>0.46614149979398606</v>
      </c>
    </row>
    <row r="1616" spans="1:31" x14ac:dyDescent="0.3">
      <c r="A1616" s="13" t="s">
        <v>26</v>
      </c>
      <c r="B1616" s="13">
        <v>1612</v>
      </c>
      <c r="C1616" s="13">
        <v>135</v>
      </c>
      <c r="D1616" s="3">
        <f t="shared" si="453"/>
        <v>29.666666666666664</v>
      </c>
      <c r="E1616" s="14">
        <v>106.8</v>
      </c>
      <c r="F1616" s="21">
        <f t="shared" si="454"/>
        <v>5.5555555555554373E-2</v>
      </c>
      <c r="G1616" s="5">
        <f t="shared" si="455"/>
        <v>53.4</v>
      </c>
      <c r="H1616" s="5">
        <f t="shared" si="456"/>
        <v>47232.777000455659</v>
      </c>
      <c r="I1616">
        <f>SUM($D$4:D1616)</f>
        <v>18033.583333333328</v>
      </c>
      <c r="J1616">
        <f t="shared" si="457"/>
        <v>29.666666666667879</v>
      </c>
      <c r="K1616">
        <f>Data!$B$4*9.81*0.012</f>
        <v>166.57380000000003</v>
      </c>
      <c r="L1616" s="22">
        <f t="shared" si="458"/>
        <v>355.65606839999992</v>
      </c>
      <c r="M1616" s="22">
        <f>SUM($L$4:L1616)</f>
        <v>128317.71543274177</v>
      </c>
      <c r="N1616" s="22">
        <f t="shared" si="459"/>
        <v>128.31771543274178</v>
      </c>
      <c r="O1616">
        <f>Data!$B$4*F1616</f>
        <v>78.611111111109437</v>
      </c>
      <c r="P1616" s="23">
        <f t="shared" si="460"/>
        <v>600.84097951110948</v>
      </c>
      <c r="Q1616" s="23">
        <f>SUM($P$4:P1616)/10000</f>
        <v>43.892062983274201</v>
      </c>
      <c r="R1616" s="21">
        <f t="shared" si="461"/>
        <v>1</v>
      </c>
      <c r="S1616">
        <f t="shared" si="462"/>
        <v>17824.949058830309</v>
      </c>
      <c r="T1616">
        <f>SUM($S$4:S1616)</f>
        <v>7677686.4594308781</v>
      </c>
      <c r="U1616">
        <f t="shared" si="463"/>
        <v>2.1326906831752437</v>
      </c>
      <c r="V1616" s="21">
        <f t="shared" si="464"/>
        <v>0</v>
      </c>
      <c r="W1616">
        <f t="shared" si="465"/>
        <v>0</v>
      </c>
      <c r="Y1616">
        <f>SUM($W$4:W1616)</f>
        <v>-2097636.7490729364</v>
      </c>
      <c r="Z1616">
        <f t="shared" si="452"/>
        <v>0.58267687474248231</v>
      </c>
      <c r="AA1616">
        <f t="shared" si="466"/>
        <v>17.824949058829581</v>
      </c>
      <c r="AB1616">
        <f t="shared" si="468"/>
        <v>0</v>
      </c>
      <c r="AC1616">
        <f t="shared" si="467"/>
        <v>3.4932812499999195</v>
      </c>
      <c r="AD1616">
        <f t="shared" si="451"/>
        <v>0</v>
      </c>
      <c r="AE1616">
        <f>SUM($AD$4:AD1616)/3600</f>
        <v>0.46614149979398606</v>
      </c>
    </row>
    <row r="1617" spans="1:31" x14ac:dyDescent="0.3">
      <c r="A1617" s="13" t="s">
        <v>26</v>
      </c>
      <c r="B1617" s="13">
        <v>1613</v>
      </c>
      <c r="C1617" s="13">
        <v>136</v>
      </c>
      <c r="D1617" s="3">
        <f t="shared" si="453"/>
        <v>29.777777777777779</v>
      </c>
      <c r="E1617" s="14">
        <v>107.2</v>
      </c>
      <c r="F1617" s="21">
        <f t="shared" si="454"/>
        <v>9.7222222222222612E-2</v>
      </c>
      <c r="G1617" s="5">
        <f t="shared" si="455"/>
        <v>53.6</v>
      </c>
      <c r="H1617" s="5">
        <f t="shared" si="456"/>
        <v>91135.408673901678</v>
      </c>
      <c r="I1617">
        <f>SUM($D$4:D1617)</f>
        <v>18063.361111111106</v>
      </c>
      <c r="J1617">
        <f t="shared" si="457"/>
        <v>29.777777777777374</v>
      </c>
      <c r="K1617">
        <f>Data!$B$4*9.81*0.012</f>
        <v>166.57380000000003</v>
      </c>
      <c r="L1617" s="22">
        <f t="shared" si="458"/>
        <v>358.32514773333327</v>
      </c>
      <c r="M1617" s="22">
        <f>SUM($L$4:L1617)</f>
        <v>128676.04058047511</v>
      </c>
      <c r="N1617" s="22">
        <f t="shared" si="459"/>
        <v>128.6760405804751</v>
      </c>
      <c r="O1617">
        <f>Data!$B$4*F1617</f>
        <v>137.569444444445</v>
      </c>
      <c r="P1617" s="23">
        <f t="shared" si="460"/>
        <v>662.46839217777836</v>
      </c>
      <c r="Q1617" s="23">
        <f>SUM($P$4:P1617)/10000</f>
        <v>43.958309822491984</v>
      </c>
      <c r="R1617" s="21">
        <f t="shared" si="461"/>
        <v>1</v>
      </c>
      <c r="S1617">
        <f t="shared" si="462"/>
        <v>19726.836567071354</v>
      </c>
      <c r="T1617">
        <f>SUM($S$4:S1617)</f>
        <v>7697413.2959979493</v>
      </c>
      <c r="U1617">
        <f t="shared" si="463"/>
        <v>2.1381703599994304</v>
      </c>
      <c r="V1617" s="21">
        <f t="shared" si="464"/>
        <v>0</v>
      </c>
      <c r="W1617">
        <f t="shared" si="465"/>
        <v>0</v>
      </c>
      <c r="Y1617">
        <f>SUM($W$4:W1617)</f>
        <v>-2097636.7490729364</v>
      </c>
      <c r="Z1617">
        <f t="shared" si="452"/>
        <v>0.58267687474248231</v>
      </c>
      <c r="AA1617">
        <f t="shared" si="466"/>
        <v>19.726836567071622</v>
      </c>
      <c r="AB1617">
        <f t="shared" si="468"/>
        <v>0</v>
      </c>
      <c r="AC1617">
        <f t="shared" si="467"/>
        <v>4.6729938271605933</v>
      </c>
      <c r="AD1617">
        <f t="shared" ref="AD1617:AD1680" si="469">W1617*0.8/1000*-1</f>
        <v>0</v>
      </c>
      <c r="AE1617">
        <f>SUM($AD$4:AD1617)/3600</f>
        <v>0.46614149979398606</v>
      </c>
    </row>
    <row r="1618" spans="1:31" x14ac:dyDescent="0.3">
      <c r="A1618" s="13" t="s">
        <v>26</v>
      </c>
      <c r="B1618" s="13">
        <v>1614</v>
      </c>
      <c r="C1618" s="13">
        <v>137</v>
      </c>
      <c r="D1618" s="3">
        <f t="shared" si="453"/>
        <v>29.944444444444443</v>
      </c>
      <c r="E1618" s="14">
        <v>107.8</v>
      </c>
      <c r="F1618" s="21">
        <f t="shared" si="454"/>
        <v>0.1388888888888889</v>
      </c>
      <c r="G1618" s="5">
        <f t="shared" si="455"/>
        <v>53.9</v>
      </c>
      <c r="H1618" s="5">
        <f t="shared" si="456"/>
        <v>142570.89027926698</v>
      </c>
      <c r="I1618">
        <f>SUM($D$4:D1618)</f>
        <v>18093.305555555551</v>
      </c>
      <c r="J1618">
        <f t="shared" si="457"/>
        <v>29.944444444445253</v>
      </c>
      <c r="K1618">
        <f>Data!$B$4*9.81*0.012</f>
        <v>166.57380000000003</v>
      </c>
      <c r="L1618" s="22">
        <f t="shared" si="458"/>
        <v>362.34747523333323</v>
      </c>
      <c r="M1618" s="22">
        <f>SUM($L$4:L1618)</f>
        <v>129038.38805570843</v>
      </c>
      <c r="N1618" s="22">
        <f t="shared" si="459"/>
        <v>129.03838805570842</v>
      </c>
      <c r="O1618">
        <f>Data!$B$4*F1618</f>
        <v>196.5277777777778</v>
      </c>
      <c r="P1618" s="23">
        <f t="shared" si="460"/>
        <v>725.44905301111112</v>
      </c>
      <c r="Q1618" s="23">
        <f>SUM($P$4:P1618)/10000</f>
        <v>44.030854727793098</v>
      </c>
      <c r="R1618" s="21">
        <f t="shared" si="461"/>
        <v>1</v>
      </c>
      <c r="S1618">
        <f t="shared" si="462"/>
        <v>21723.168865166637</v>
      </c>
      <c r="T1618">
        <f>SUM($S$4:S1618)</f>
        <v>7719136.4648631159</v>
      </c>
      <c r="U1618">
        <f t="shared" si="463"/>
        <v>2.1442045735730879</v>
      </c>
      <c r="V1618" s="21">
        <f t="shared" si="464"/>
        <v>0</v>
      </c>
      <c r="W1618">
        <f t="shared" si="465"/>
        <v>0</v>
      </c>
      <c r="Y1618">
        <f>SUM($W$4:W1618)</f>
        <v>-2097636.7490729364</v>
      </c>
      <c r="Z1618">
        <f t="shared" si="452"/>
        <v>0.58267687474248231</v>
      </c>
      <c r="AA1618">
        <f t="shared" si="466"/>
        <v>21.723168865166048</v>
      </c>
      <c r="AB1618">
        <f t="shared" si="468"/>
        <v>0</v>
      </c>
      <c r="AC1618">
        <f t="shared" si="467"/>
        <v>7.0422453703702841</v>
      </c>
      <c r="AD1618">
        <f t="shared" si="469"/>
        <v>0</v>
      </c>
      <c r="AE1618">
        <f>SUM($AD$4:AD1618)/3600</f>
        <v>0.46614149979398606</v>
      </c>
    </row>
    <row r="1619" spans="1:31" x14ac:dyDescent="0.3">
      <c r="A1619" s="13" t="s">
        <v>26</v>
      </c>
      <c r="B1619" s="13">
        <v>1615</v>
      </c>
      <c r="C1619" s="13">
        <v>138</v>
      </c>
      <c r="D1619" s="3">
        <f t="shared" si="453"/>
        <v>30.138888888888889</v>
      </c>
      <c r="E1619" s="14">
        <v>108.5</v>
      </c>
      <c r="F1619" s="21">
        <f t="shared" si="454"/>
        <v>0.18055555555555516</v>
      </c>
      <c r="G1619" s="5">
        <f t="shared" si="455"/>
        <v>54.25</v>
      </c>
      <c r="H1619" s="5">
        <f t="shared" si="456"/>
        <v>201611.3655818908</v>
      </c>
      <c r="I1619">
        <f>SUM($D$4:D1619)</f>
        <v>18123.444444444442</v>
      </c>
      <c r="J1619">
        <f t="shared" si="457"/>
        <v>30.138888888890506</v>
      </c>
      <c r="K1619">
        <f>Data!$B$4*9.81*0.012</f>
        <v>166.57380000000003</v>
      </c>
      <c r="L1619" s="22">
        <f t="shared" si="458"/>
        <v>367.06856520833333</v>
      </c>
      <c r="M1619" s="22">
        <f>SUM($L$4:L1619)</f>
        <v>129405.45662091677</v>
      </c>
      <c r="N1619" s="22">
        <f t="shared" si="459"/>
        <v>129.40545662091677</v>
      </c>
      <c r="O1619">
        <f>Data!$B$4*F1619</f>
        <v>255.48611111111055</v>
      </c>
      <c r="P1619" s="23">
        <f t="shared" si="460"/>
        <v>789.12847631944385</v>
      </c>
      <c r="Q1619" s="23">
        <f>SUM($P$4:P1619)/10000</f>
        <v>44.109767575425039</v>
      </c>
      <c r="R1619" s="21">
        <f t="shared" si="461"/>
        <v>1</v>
      </c>
      <c r="S1619">
        <f t="shared" si="462"/>
        <v>23783.455466851181</v>
      </c>
      <c r="T1619">
        <f>SUM($S$4:S1619)</f>
        <v>7742919.9203299675</v>
      </c>
      <c r="U1619">
        <f t="shared" si="463"/>
        <v>2.1508110889805465</v>
      </c>
      <c r="V1619" s="21">
        <f t="shared" si="464"/>
        <v>0</v>
      </c>
      <c r="W1619">
        <f t="shared" si="465"/>
        <v>0</v>
      </c>
      <c r="Y1619">
        <f>SUM($W$4:W1619)</f>
        <v>-2097636.7490729364</v>
      </c>
      <c r="Z1619">
        <f t="shared" si="452"/>
        <v>0.58267687474248231</v>
      </c>
      <c r="AA1619">
        <f t="shared" si="466"/>
        <v>23.783455466849905</v>
      </c>
      <c r="AB1619">
        <f t="shared" si="468"/>
        <v>0</v>
      </c>
      <c r="AC1619">
        <f t="shared" si="467"/>
        <v>8.2656307870371659</v>
      </c>
      <c r="AD1619">
        <f t="shared" si="469"/>
        <v>0</v>
      </c>
      <c r="AE1619">
        <f>SUM($AD$4:AD1619)/3600</f>
        <v>0.46614149979398606</v>
      </c>
    </row>
    <row r="1620" spans="1:31" x14ac:dyDescent="0.3">
      <c r="A1620" s="13" t="s">
        <v>26</v>
      </c>
      <c r="B1620" s="13">
        <v>1616</v>
      </c>
      <c r="C1620" s="13">
        <v>139</v>
      </c>
      <c r="D1620" s="3">
        <f t="shared" si="453"/>
        <v>30.388888888888889</v>
      </c>
      <c r="E1620" s="14">
        <v>109.4</v>
      </c>
      <c r="F1620" s="21">
        <f t="shared" si="454"/>
        <v>0.2222222222222234</v>
      </c>
      <c r="G1620" s="5">
        <f t="shared" si="455"/>
        <v>54.7</v>
      </c>
      <c r="H1620" s="5">
        <f t="shared" si="456"/>
        <v>268598.97361601429</v>
      </c>
      <c r="I1620">
        <f>SUM($D$4:D1620)</f>
        <v>18153.833333333332</v>
      </c>
      <c r="J1620">
        <f t="shared" si="457"/>
        <v>30.388888888890506</v>
      </c>
      <c r="K1620">
        <f>Data!$B$4*9.81*0.012</f>
        <v>166.57380000000003</v>
      </c>
      <c r="L1620" s="22">
        <f t="shared" si="458"/>
        <v>373.18343843333332</v>
      </c>
      <c r="M1620" s="22">
        <f>SUM($L$4:L1620)</f>
        <v>129778.6400593501</v>
      </c>
      <c r="N1620" s="22">
        <f t="shared" si="459"/>
        <v>129.7786400593501</v>
      </c>
      <c r="O1620">
        <f>Data!$B$4*F1620</f>
        <v>314.44444444444611</v>
      </c>
      <c r="P1620" s="23">
        <f t="shared" si="460"/>
        <v>854.20168287777938</v>
      </c>
      <c r="Q1620" s="23">
        <f>SUM($P$4:P1620)/10000</f>
        <v>44.195187743712815</v>
      </c>
      <c r="R1620" s="21">
        <f t="shared" si="461"/>
        <v>1</v>
      </c>
      <c r="S1620">
        <f t="shared" si="462"/>
        <v>25958.240029676123</v>
      </c>
      <c r="T1620">
        <f>SUM($S$4:S1620)</f>
        <v>7768878.1603596434</v>
      </c>
      <c r="U1620">
        <f t="shared" si="463"/>
        <v>2.1580217112110121</v>
      </c>
      <c r="V1620" s="21">
        <f t="shared" si="464"/>
        <v>0</v>
      </c>
      <c r="W1620">
        <f t="shared" si="465"/>
        <v>0</v>
      </c>
      <c r="Y1620">
        <f>SUM($W$4:W1620)</f>
        <v>-2097636.7490729364</v>
      </c>
      <c r="Z1620">
        <f t="shared" si="452"/>
        <v>0.58267687474248231</v>
      </c>
      <c r="AA1620">
        <f t="shared" si="466"/>
        <v>25.958240029674741</v>
      </c>
      <c r="AB1620">
        <f t="shared" si="468"/>
        <v>0</v>
      </c>
      <c r="AC1620">
        <f t="shared" si="467"/>
        <v>10.705850694444452</v>
      </c>
      <c r="AD1620">
        <f t="shared" si="469"/>
        <v>0</v>
      </c>
      <c r="AE1620">
        <f>SUM($AD$4:AD1620)/3600</f>
        <v>0.46614149979398606</v>
      </c>
    </row>
    <row r="1621" spans="1:31" x14ac:dyDescent="0.3">
      <c r="A1621" s="13" t="s">
        <v>26</v>
      </c>
      <c r="B1621" s="13">
        <v>1617</v>
      </c>
      <c r="C1621" s="13">
        <v>140</v>
      </c>
      <c r="D1621" s="3">
        <f t="shared" si="453"/>
        <v>30.694444444444443</v>
      </c>
      <c r="E1621" s="14">
        <v>110.5</v>
      </c>
      <c r="F1621" s="21">
        <f t="shared" si="454"/>
        <v>0.27777777777777779</v>
      </c>
      <c r="G1621" s="5">
        <f t="shared" si="455"/>
        <v>55.25</v>
      </c>
      <c r="H1621" s="5">
        <f t="shared" si="456"/>
        <v>369611.80637663975</v>
      </c>
      <c r="I1621">
        <f>SUM($D$4:D1621)</f>
        <v>18184.527777777777</v>
      </c>
      <c r="J1621">
        <f t="shared" si="457"/>
        <v>30.694444444445253</v>
      </c>
      <c r="K1621">
        <f>Data!$B$4*9.81*0.012</f>
        <v>166.57380000000003</v>
      </c>
      <c r="L1621" s="22">
        <f t="shared" si="458"/>
        <v>380.72577020833324</v>
      </c>
      <c r="M1621" s="22">
        <f>SUM($L$4:L1621)</f>
        <v>130159.36582955843</v>
      </c>
      <c r="N1621" s="22">
        <f t="shared" si="459"/>
        <v>130.15936582955842</v>
      </c>
      <c r="O1621">
        <f>Data!$B$4*F1621</f>
        <v>393.0555555555556</v>
      </c>
      <c r="P1621" s="23">
        <f t="shared" si="460"/>
        <v>940.35512576388896</v>
      </c>
      <c r="Q1621" s="23">
        <f>SUM($P$4:P1621)/10000</f>
        <v>44.289223256289205</v>
      </c>
      <c r="R1621" s="21">
        <f t="shared" si="461"/>
        <v>1</v>
      </c>
      <c r="S1621">
        <f t="shared" si="462"/>
        <v>28863.678165809019</v>
      </c>
      <c r="T1621">
        <f>SUM($S$4:S1621)</f>
        <v>7797741.8385254527</v>
      </c>
      <c r="U1621">
        <f t="shared" si="463"/>
        <v>2.1660393995904035</v>
      </c>
      <c r="V1621" s="21">
        <f t="shared" si="464"/>
        <v>0</v>
      </c>
      <c r="W1621">
        <f t="shared" si="465"/>
        <v>0</v>
      </c>
      <c r="Y1621">
        <f>SUM($W$4:W1621)</f>
        <v>-2097636.7490729364</v>
      </c>
      <c r="Z1621">
        <f t="shared" si="452"/>
        <v>0.58267687474248231</v>
      </c>
      <c r="AA1621">
        <f t="shared" si="466"/>
        <v>28.86367816580826</v>
      </c>
      <c r="AB1621">
        <f t="shared" si="468"/>
        <v>0</v>
      </c>
      <c r="AC1621">
        <f t="shared" si="467"/>
        <v>13.205028935185103</v>
      </c>
      <c r="AD1621">
        <f t="shared" si="469"/>
        <v>0</v>
      </c>
      <c r="AE1621">
        <f>SUM($AD$4:AD1621)/3600</f>
        <v>0.46614149979398606</v>
      </c>
    </row>
    <row r="1622" spans="1:31" x14ac:dyDescent="0.3">
      <c r="A1622" s="13" t="s">
        <v>26</v>
      </c>
      <c r="B1622" s="13">
        <v>1618</v>
      </c>
      <c r="C1622" s="13">
        <v>141</v>
      </c>
      <c r="D1622" s="3">
        <f t="shared" si="453"/>
        <v>31.027777777777779</v>
      </c>
      <c r="E1622" s="14">
        <v>111.7</v>
      </c>
      <c r="F1622" s="21">
        <f t="shared" si="454"/>
        <v>0.31944444444444403</v>
      </c>
      <c r="G1622" s="5">
        <f t="shared" si="455"/>
        <v>55.85</v>
      </c>
      <c r="H1622" s="5">
        <f t="shared" si="456"/>
        <v>455461.63228336163</v>
      </c>
      <c r="I1622">
        <f>SUM($D$4:D1622)</f>
        <v>18215.555555555555</v>
      </c>
      <c r="J1622">
        <f t="shared" si="457"/>
        <v>31.027777777777374</v>
      </c>
      <c r="K1622">
        <f>Data!$B$4*9.81*0.012</f>
        <v>166.57380000000003</v>
      </c>
      <c r="L1622" s="22">
        <f t="shared" si="458"/>
        <v>389.03982760833327</v>
      </c>
      <c r="M1622" s="22">
        <f>SUM($L$4:L1622)</f>
        <v>130548.40565716676</v>
      </c>
      <c r="N1622" s="22">
        <f t="shared" si="459"/>
        <v>130.54840565716677</v>
      </c>
      <c r="O1622">
        <f>Data!$B$4*F1622</f>
        <v>452.01388888888829</v>
      </c>
      <c r="P1622" s="23">
        <f t="shared" si="460"/>
        <v>1007.6275164972217</v>
      </c>
      <c r="Q1622" s="23">
        <f>SUM($P$4:P1622)/10000</f>
        <v>44.389986007938923</v>
      </c>
      <c r="R1622" s="21">
        <f t="shared" si="461"/>
        <v>1</v>
      </c>
      <c r="S1622">
        <f t="shared" si="462"/>
        <v>31264.442664649498</v>
      </c>
      <c r="T1622">
        <f>SUM($S$4:S1622)</f>
        <v>7829006.281190102</v>
      </c>
      <c r="U1622">
        <f t="shared" si="463"/>
        <v>2.1747239669972505</v>
      </c>
      <c r="V1622" s="21">
        <f t="shared" si="464"/>
        <v>0</v>
      </c>
      <c r="W1622">
        <f t="shared" si="465"/>
        <v>0</v>
      </c>
      <c r="Y1622">
        <f>SUM($W$4:W1622)</f>
        <v>-2097636.7490729364</v>
      </c>
      <c r="Z1622">
        <f t="shared" si="452"/>
        <v>0.58267687474248231</v>
      </c>
      <c r="AA1622">
        <f t="shared" si="466"/>
        <v>31.264442664649906</v>
      </c>
      <c r="AB1622">
        <f t="shared" si="468"/>
        <v>0</v>
      </c>
      <c r="AC1622">
        <f t="shared" si="467"/>
        <v>14.556157407407449</v>
      </c>
      <c r="AD1622">
        <f t="shared" si="469"/>
        <v>0</v>
      </c>
      <c r="AE1622">
        <f>SUM($AD$4:AD1622)/3600</f>
        <v>0.46614149979398606</v>
      </c>
    </row>
    <row r="1623" spans="1:31" x14ac:dyDescent="0.3">
      <c r="A1623" s="13" t="s">
        <v>26</v>
      </c>
      <c r="B1623" s="13">
        <v>1619</v>
      </c>
      <c r="C1623" s="13">
        <v>142</v>
      </c>
      <c r="D1623" s="3">
        <f t="shared" si="453"/>
        <v>31.388888888888889</v>
      </c>
      <c r="E1623" s="14">
        <v>113</v>
      </c>
      <c r="F1623" s="21">
        <f t="shared" si="454"/>
        <v>0.34722222222222221</v>
      </c>
      <c r="G1623" s="5">
        <f t="shared" si="455"/>
        <v>56.5</v>
      </c>
      <c r="H1623" s="5">
        <f t="shared" si="456"/>
        <v>518853.62741946371</v>
      </c>
      <c r="I1623">
        <f>SUM($D$4:D1623)</f>
        <v>18246.944444444445</v>
      </c>
      <c r="J1623">
        <f t="shared" si="457"/>
        <v>31.388888888890506</v>
      </c>
      <c r="K1623">
        <f>Data!$B$4*9.81*0.012</f>
        <v>166.57380000000003</v>
      </c>
      <c r="L1623" s="22">
        <f t="shared" si="458"/>
        <v>398.14806083333332</v>
      </c>
      <c r="M1623" s="22">
        <f>SUM($L$4:L1623)</f>
        <v>130946.5537180001</v>
      </c>
      <c r="N1623" s="22">
        <f t="shared" si="459"/>
        <v>130.9465537180001</v>
      </c>
      <c r="O1623">
        <f>Data!$B$4*F1623</f>
        <v>491.3194444444444</v>
      </c>
      <c r="P1623" s="23">
        <f t="shared" si="460"/>
        <v>1056.0413052777778</v>
      </c>
      <c r="Q1623" s="23">
        <f>SUM($P$4:P1623)/10000</f>
        <v>44.495590138466703</v>
      </c>
      <c r="R1623" s="21">
        <f t="shared" si="461"/>
        <v>1</v>
      </c>
      <c r="S1623">
        <f t="shared" si="462"/>
        <v>33147.963193443065</v>
      </c>
      <c r="T1623">
        <f>SUM($S$4:S1623)</f>
        <v>7862154.2443835447</v>
      </c>
      <c r="U1623">
        <f t="shared" si="463"/>
        <v>2.1839317345509848</v>
      </c>
      <c r="V1623" s="21">
        <f t="shared" si="464"/>
        <v>0</v>
      </c>
      <c r="W1623">
        <f t="shared" si="465"/>
        <v>0</v>
      </c>
      <c r="Y1623">
        <f>SUM($W$4:W1623)</f>
        <v>-2097636.7490729364</v>
      </c>
      <c r="Z1623">
        <f t="shared" si="452"/>
        <v>0.58267687474248231</v>
      </c>
      <c r="AA1623">
        <f t="shared" si="466"/>
        <v>33.147963193441363</v>
      </c>
      <c r="AB1623">
        <f t="shared" si="468"/>
        <v>0</v>
      </c>
      <c r="AC1623">
        <f t="shared" si="467"/>
        <v>15.946591435185182</v>
      </c>
      <c r="AD1623">
        <f t="shared" si="469"/>
        <v>0</v>
      </c>
      <c r="AE1623">
        <f>SUM($AD$4:AD1623)/3600</f>
        <v>0.46614149979398606</v>
      </c>
    </row>
    <row r="1624" spans="1:31" x14ac:dyDescent="0.3">
      <c r="A1624" s="13" t="s">
        <v>26</v>
      </c>
      <c r="B1624" s="13">
        <v>1620</v>
      </c>
      <c r="C1624" s="13">
        <v>143</v>
      </c>
      <c r="D1624" s="3">
        <f t="shared" si="453"/>
        <v>31.694444444444443</v>
      </c>
      <c r="E1624" s="14">
        <v>114.1</v>
      </c>
      <c r="F1624" s="21">
        <f t="shared" si="454"/>
        <v>0.33333333333333215</v>
      </c>
      <c r="G1624" s="5">
        <f t="shared" si="455"/>
        <v>57.05</v>
      </c>
      <c r="H1624" s="5">
        <f t="shared" si="456"/>
        <v>492503.86774570571</v>
      </c>
      <c r="I1624">
        <f>SUM($D$4:D1624)</f>
        <v>18278.638888888891</v>
      </c>
      <c r="J1624">
        <f t="shared" si="457"/>
        <v>31.694444444445253</v>
      </c>
      <c r="K1624">
        <f>Data!$B$4*9.81*0.012</f>
        <v>166.57380000000003</v>
      </c>
      <c r="L1624" s="22">
        <f t="shared" si="458"/>
        <v>405.93734480833325</v>
      </c>
      <c r="M1624" s="22">
        <f>SUM($L$4:L1624)</f>
        <v>131352.49106280843</v>
      </c>
      <c r="N1624" s="22">
        <f t="shared" si="459"/>
        <v>131.35249106280844</v>
      </c>
      <c r="O1624">
        <f>Data!$B$4*F1624</f>
        <v>471.66666666666498</v>
      </c>
      <c r="P1624" s="23">
        <f t="shared" si="460"/>
        <v>1044.1778114749982</v>
      </c>
      <c r="Q1624" s="23">
        <f>SUM($P$4:P1624)/10000</f>
        <v>44.600007919614207</v>
      </c>
      <c r="R1624" s="21">
        <f t="shared" si="461"/>
        <v>1</v>
      </c>
      <c r="S1624">
        <f t="shared" si="462"/>
        <v>33094.635635916762</v>
      </c>
      <c r="T1624">
        <f>SUM($S$4:S1624)</f>
        <v>7895248.8800194617</v>
      </c>
      <c r="U1624">
        <f t="shared" si="463"/>
        <v>2.193124688894295</v>
      </c>
      <c r="V1624" s="21">
        <f t="shared" si="464"/>
        <v>0</v>
      </c>
      <c r="W1624">
        <f t="shared" si="465"/>
        <v>0</v>
      </c>
      <c r="Y1624">
        <f>SUM($W$4:W1624)</f>
        <v>-2097636.7490729364</v>
      </c>
      <c r="Z1624">
        <f t="shared" si="452"/>
        <v>0.58267687474248231</v>
      </c>
      <c r="AA1624">
        <f t="shared" si="466"/>
        <v>33.094635635915914</v>
      </c>
      <c r="AB1624">
        <f t="shared" si="468"/>
        <v>0</v>
      </c>
      <c r="AC1624">
        <f t="shared" si="467"/>
        <v>13.637390046296195</v>
      </c>
      <c r="AD1624">
        <f t="shared" si="469"/>
        <v>0</v>
      </c>
      <c r="AE1624">
        <f>SUM($AD$4:AD1624)/3600</f>
        <v>0.46614149979398606</v>
      </c>
    </row>
    <row r="1625" spans="1:31" x14ac:dyDescent="0.3">
      <c r="A1625" s="13" t="s">
        <v>26</v>
      </c>
      <c r="B1625" s="13">
        <v>1621</v>
      </c>
      <c r="C1625" s="13">
        <v>144</v>
      </c>
      <c r="D1625" s="3">
        <f t="shared" si="453"/>
        <v>31.972222222222221</v>
      </c>
      <c r="E1625" s="14">
        <v>115.1</v>
      </c>
      <c r="F1625" s="21">
        <f t="shared" si="454"/>
        <v>0.29166666666666585</v>
      </c>
      <c r="G1625" s="5">
        <f t="shared" si="455"/>
        <v>57.55</v>
      </c>
      <c r="H1625" s="5">
        <f t="shared" si="456"/>
        <v>409557.7695636737</v>
      </c>
      <c r="I1625">
        <f>SUM($D$4:D1625)</f>
        <v>18310.611111111113</v>
      </c>
      <c r="J1625">
        <f t="shared" si="457"/>
        <v>31.972222222222626</v>
      </c>
      <c r="K1625">
        <f>Data!$B$4*9.81*0.012</f>
        <v>166.57380000000003</v>
      </c>
      <c r="L1625" s="22">
        <f t="shared" si="458"/>
        <v>413.08399180833322</v>
      </c>
      <c r="M1625" s="22">
        <f>SUM($L$4:L1625)</f>
        <v>131765.57505461675</v>
      </c>
      <c r="N1625" s="22">
        <f t="shared" si="459"/>
        <v>131.76557505461676</v>
      </c>
      <c r="O1625">
        <f>Data!$B$4*F1625</f>
        <v>412.70833333333218</v>
      </c>
      <c r="P1625" s="23">
        <f t="shared" si="460"/>
        <v>992.36612514166541</v>
      </c>
      <c r="Q1625" s="23">
        <f>SUM($P$4:P1625)/10000</f>
        <v>44.699244532128368</v>
      </c>
      <c r="R1625" s="21">
        <f t="shared" si="461"/>
        <v>1</v>
      </c>
      <c r="S1625">
        <f t="shared" si="462"/>
        <v>31728.150278835314</v>
      </c>
      <c r="T1625">
        <f>SUM($S$4:S1625)</f>
        <v>7926977.0302982973</v>
      </c>
      <c r="U1625">
        <f t="shared" si="463"/>
        <v>2.2019380639717494</v>
      </c>
      <c r="V1625" s="21">
        <f t="shared" si="464"/>
        <v>0</v>
      </c>
      <c r="W1625">
        <f t="shared" si="465"/>
        <v>0</v>
      </c>
      <c r="Y1625">
        <f>SUM($W$4:W1625)</f>
        <v>-2097636.7490729364</v>
      </c>
      <c r="Z1625">
        <f t="shared" si="452"/>
        <v>0.58267687474248231</v>
      </c>
      <c r="AA1625">
        <f t="shared" si="466"/>
        <v>31.728150278834914</v>
      </c>
      <c r="AB1625">
        <f t="shared" si="468"/>
        <v>0</v>
      </c>
      <c r="AC1625">
        <f t="shared" si="467"/>
        <v>12.512268518518542</v>
      </c>
      <c r="AD1625">
        <f t="shared" si="469"/>
        <v>0</v>
      </c>
      <c r="AE1625">
        <f>SUM($AD$4:AD1625)/3600</f>
        <v>0.46614149979398606</v>
      </c>
    </row>
    <row r="1626" spans="1:31" x14ac:dyDescent="0.3">
      <c r="A1626" s="13" t="s">
        <v>26</v>
      </c>
      <c r="B1626" s="13">
        <v>1622</v>
      </c>
      <c r="C1626" s="13">
        <v>145</v>
      </c>
      <c r="D1626" s="3">
        <f t="shared" si="453"/>
        <v>32.194444444444443</v>
      </c>
      <c r="E1626" s="14">
        <v>115.9</v>
      </c>
      <c r="F1626" s="21">
        <f t="shared" si="454"/>
        <v>0.25000000000000155</v>
      </c>
      <c r="G1626" s="5">
        <f t="shared" si="455"/>
        <v>57.95</v>
      </c>
      <c r="H1626" s="5">
        <f t="shared" si="456"/>
        <v>332231.3909697007</v>
      </c>
      <c r="I1626">
        <f>SUM($D$4:D1626)</f>
        <v>18342.805555555558</v>
      </c>
      <c r="J1626">
        <f t="shared" si="457"/>
        <v>32.194444444445253</v>
      </c>
      <c r="K1626">
        <f>Data!$B$4*9.81*0.012</f>
        <v>166.57380000000003</v>
      </c>
      <c r="L1626" s="22">
        <f t="shared" si="458"/>
        <v>418.84620980833324</v>
      </c>
      <c r="M1626" s="22">
        <f>SUM($L$4:L1626)</f>
        <v>132184.42126442509</v>
      </c>
      <c r="N1626" s="22">
        <f t="shared" si="459"/>
        <v>132.18442126442508</v>
      </c>
      <c r="O1626">
        <f>Data!$B$4*F1626</f>
        <v>353.75000000000222</v>
      </c>
      <c r="P1626" s="23">
        <f t="shared" si="460"/>
        <v>939.17000980833541</v>
      </c>
      <c r="Q1626" s="23">
        <f>SUM($P$4:P1626)/10000</f>
        <v>44.793161533109206</v>
      </c>
      <c r="R1626" s="21">
        <f t="shared" si="461"/>
        <v>1</v>
      </c>
      <c r="S1626">
        <f t="shared" si="462"/>
        <v>30236.056704663559</v>
      </c>
      <c r="T1626">
        <f>SUM($S$4:S1626)</f>
        <v>7957213.087002961</v>
      </c>
      <c r="U1626">
        <f t="shared" si="463"/>
        <v>2.2103369686119336</v>
      </c>
      <c r="V1626" s="21">
        <f t="shared" si="464"/>
        <v>0</v>
      </c>
      <c r="W1626">
        <f t="shared" si="465"/>
        <v>0</v>
      </c>
      <c r="Y1626">
        <f>SUM($W$4:W1626)</f>
        <v>-2097636.7490729364</v>
      </c>
      <c r="Z1626">
        <f t="shared" si="452"/>
        <v>0.58267687474248231</v>
      </c>
      <c r="AA1626">
        <f t="shared" si="466"/>
        <v>30.236056704662797</v>
      </c>
      <c r="AB1626">
        <f t="shared" si="468"/>
        <v>0</v>
      </c>
      <c r="AC1626">
        <f t="shared" si="467"/>
        <v>10.088425925925911</v>
      </c>
      <c r="AD1626">
        <f t="shared" si="469"/>
        <v>0</v>
      </c>
      <c r="AE1626">
        <f>SUM($AD$4:AD1626)/3600</f>
        <v>0.46614149979398606</v>
      </c>
    </row>
    <row r="1627" spans="1:31" x14ac:dyDescent="0.3">
      <c r="A1627" s="13" t="s">
        <v>26</v>
      </c>
      <c r="B1627" s="13">
        <v>1623</v>
      </c>
      <c r="C1627" s="13">
        <v>146</v>
      </c>
      <c r="D1627" s="3">
        <f t="shared" si="453"/>
        <v>32.361111111111107</v>
      </c>
      <c r="E1627" s="14">
        <v>116.5</v>
      </c>
      <c r="F1627" s="21">
        <f t="shared" si="454"/>
        <v>0.19444444444444522</v>
      </c>
      <c r="G1627" s="5">
        <f t="shared" si="455"/>
        <v>58.25</v>
      </c>
      <c r="H1627" s="5">
        <f t="shared" si="456"/>
        <v>237969.48331480642</v>
      </c>
      <c r="I1627">
        <f>SUM($D$4:D1627)</f>
        <v>18375.166666666668</v>
      </c>
      <c r="J1627">
        <f t="shared" si="457"/>
        <v>32.361111111109494</v>
      </c>
      <c r="K1627">
        <f>Data!$B$4*9.81*0.012</f>
        <v>166.57380000000003</v>
      </c>
      <c r="L1627" s="22">
        <f t="shared" si="458"/>
        <v>423.1940652083332</v>
      </c>
      <c r="M1627" s="22">
        <f>SUM($L$4:L1627)</f>
        <v>132607.61532963344</v>
      </c>
      <c r="N1627" s="22">
        <f t="shared" si="459"/>
        <v>132.60761532963343</v>
      </c>
      <c r="O1627">
        <f>Data!$B$4*F1627</f>
        <v>275.13888888888999</v>
      </c>
      <c r="P1627" s="23">
        <f t="shared" si="460"/>
        <v>864.90675409722326</v>
      </c>
      <c r="Q1627" s="23">
        <f>SUM($P$4:P1627)/10000</f>
        <v>44.879652208518927</v>
      </c>
      <c r="R1627" s="21">
        <f t="shared" si="461"/>
        <v>1</v>
      </c>
      <c r="S1627">
        <f t="shared" si="462"/>
        <v>27989.343570089299</v>
      </c>
      <c r="T1627">
        <f>SUM($S$4:S1627)</f>
        <v>7985202.4305730499</v>
      </c>
      <c r="U1627">
        <f t="shared" si="463"/>
        <v>2.2181117862702915</v>
      </c>
      <c r="V1627" s="21">
        <f t="shared" si="464"/>
        <v>0</v>
      </c>
      <c r="W1627">
        <f t="shared" si="465"/>
        <v>0</v>
      </c>
      <c r="Y1627">
        <f>SUM($W$4:W1627)</f>
        <v>-2097636.7490729364</v>
      </c>
      <c r="Z1627">
        <f t="shared" si="452"/>
        <v>0.58267687474248231</v>
      </c>
      <c r="AA1627">
        <f t="shared" si="466"/>
        <v>27.989343570090693</v>
      </c>
      <c r="AB1627">
        <f t="shared" si="468"/>
        <v>0</v>
      </c>
      <c r="AC1627">
        <f t="shared" si="467"/>
        <v>7.6121759259258308</v>
      </c>
      <c r="AD1627">
        <f t="shared" si="469"/>
        <v>0</v>
      </c>
      <c r="AE1627">
        <f>SUM($AD$4:AD1627)/3600</f>
        <v>0.46614149979398606</v>
      </c>
    </row>
    <row r="1628" spans="1:31" x14ac:dyDescent="0.3">
      <c r="A1628" s="13" t="s">
        <v>26</v>
      </c>
      <c r="B1628" s="13">
        <v>1624</v>
      </c>
      <c r="C1628" s="13">
        <v>147</v>
      </c>
      <c r="D1628" s="3">
        <f t="shared" si="453"/>
        <v>32.416666666666664</v>
      </c>
      <c r="E1628" s="14">
        <v>116.7</v>
      </c>
      <c r="F1628" s="21">
        <f t="shared" si="454"/>
        <v>0.11111111111111072</v>
      </c>
      <c r="G1628" s="5">
        <f t="shared" si="455"/>
        <v>58.35</v>
      </c>
      <c r="H1628" s="5">
        <f t="shared" si="456"/>
        <v>117672.08572428496</v>
      </c>
      <c r="I1628">
        <f>SUM($D$4:D1628)</f>
        <v>18407.583333333336</v>
      </c>
      <c r="J1628">
        <f t="shared" si="457"/>
        <v>32.416666666667879</v>
      </c>
      <c r="K1628">
        <f>Data!$B$4*9.81*0.012</f>
        <v>166.57380000000003</v>
      </c>
      <c r="L1628" s="22">
        <f t="shared" si="458"/>
        <v>424.6483392749999</v>
      </c>
      <c r="M1628" s="22">
        <f>SUM($L$4:L1628)</f>
        <v>133032.26366890845</v>
      </c>
      <c r="N1628" s="22">
        <f t="shared" si="459"/>
        <v>133.03226366890846</v>
      </c>
      <c r="O1628">
        <f>Data!$B$4*F1628</f>
        <v>157.22222222222166</v>
      </c>
      <c r="P1628" s="23">
        <f t="shared" si="460"/>
        <v>748.44436149722151</v>
      </c>
      <c r="Q1628" s="23">
        <f>SUM($P$4:P1628)/10000</f>
        <v>44.954496644668644</v>
      </c>
      <c r="R1628" s="21">
        <f t="shared" si="461"/>
        <v>1</v>
      </c>
      <c r="S1628">
        <f t="shared" si="462"/>
        <v>24262.071385202504</v>
      </c>
      <c r="T1628">
        <f>SUM($S$4:S1628)</f>
        <v>8009464.5019582529</v>
      </c>
      <c r="U1628">
        <f t="shared" si="463"/>
        <v>2.224851250543959</v>
      </c>
      <c r="V1628" s="21">
        <f t="shared" si="464"/>
        <v>0</v>
      </c>
      <c r="W1628">
        <f t="shared" si="465"/>
        <v>0</v>
      </c>
      <c r="Y1628">
        <f>SUM($W$4:W1628)</f>
        <v>-2097636.7490729364</v>
      </c>
      <c r="Z1628">
        <f t="shared" si="452"/>
        <v>0.58267687474248231</v>
      </c>
      <c r="AA1628">
        <f t="shared" si="466"/>
        <v>24.262071385201594</v>
      </c>
      <c r="AB1628">
        <f t="shared" si="468"/>
        <v>0</v>
      </c>
      <c r="AC1628">
        <f t="shared" si="467"/>
        <v>2.5461265432099323</v>
      </c>
      <c r="AD1628">
        <f t="shared" si="469"/>
        <v>0</v>
      </c>
      <c r="AE1628">
        <f>SUM($AD$4:AD1628)/3600</f>
        <v>0.46614149979398606</v>
      </c>
    </row>
    <row r="1629" spans="1:31" x14ac:dyDescent="0.3">
      <c r="A1629" s="13" t="s">
        <v>26</v>
      </c>
      <c r="B1629" s="13">
        <v>1625</v>
      </c>
      <c r="C1629" s="13">
        <v>148</v>
      </c>
      <c r="D1629" s="3">
        <f t="shared" si="453"/>
        <v>32.388888888888886</v>
      </c>
      <c r="E1629" s="14">
        <v>116.6</v>
      </c>
      <c r="F1629" s="21">
        <f t="shared" si="454"/>
        <v>1.3888888888888099E-2</v>
      </c>
      <c r="G1629" s="5">
        <f t="shared" si="455"/>
        <v>58.3</v>
      </c>
      <c r="H1629" s="5">
        <f t="shared" si="456"/>
        <v>11991.09260442599</v>
      </c>
      <c r="I1629">
        <f>SUM($D$4:D1629)</f>
        <v>18439.972222222226</v>
      </c>
      <c r="J1629">
        <f t="shared" si="457"/>
        <v>32.388888888890506</v>
      </c>
      <c r="K1629">
        <f>Data!$B$4*9.81*0.012</f>
        <v>166.57380000000003</v>
      </c>
      <c r="L1629" s="22">
        <f t="shared" si="458"/>
        <v>423.92089043333317</v>
      </c>
      <c r="M1629" s="22">
        <f>SUM($L$4:L1629)</f>
        <v>133456.18455934178</v>
      </c>
      <c r="N1629" s="22">
        <f t="shared" si="459"/>
        <v>133.45618455934178</v>
      </c>
      <c r="O1629">
        <f>Data!$B$4*F1629</f>
        <v>19.652777777776659</v>
      </c>
      <c r="P1629" s="23">
        <f t="shared" si="460"/>
        <v>610.14746821110987</v>
      </c>
      <c r="Q1629" s="23">
        <f>SUM($P$4:P1629)/10000</f>
        <v>45.01551139148976</v>
      </c>
      <c r="R1629" s="21">
        <f t="shared" si="461"/>
        <v>1</v>
      </c>
      <c r="S1629">
        <f t="shared" si="462"/>
        <v>19761.998553727488</v>
      </c>
      <c r="T1629">
        <f>SUM($S$4:S1629)</f>
        <v>8029226.5005119806</v>
      </c>
      <c r="U1629">
        <f t="shared" si="463"/>
        <v>2.2303406945866611</v>
      </c>
      <c r="V1629" s="21">
        <f t="shared" si="464"/>
        <v>0</v>
      </c>
      <c r="W1629">
        <f t="shared" si="465"/>
        <v>0</v>
      </c>
      <c r="Y1629">
        <f>SUM($W$4:W1629)</f>
        <v>-2097636.7490729364</v>
      </c>
      <c r="Z1629">
        <f t="shared" si="452"/>
        <v>0.58267687474248231</v>
      </c>
      <c r="AA1629">
        <f t="shared" si="466"/>
        <v>19.761998553726503</v>
      </c>
      <c r="AB1629">
        <f t="shared" si="468"/>
        <v>0</v>
      </c>
      <c r="AC1629">
        <f t="shared" si="467"/>
        <v>-1.2736091820988391</v>
      </c>
      <c r="AD1629">
        <f t="shared" si="469"/>
        <v>0</v>
      </c>
      <c r="AE1629">
        <f>SUM($AD$4:AD1629)/3600</f>
        <v>0.46614149979398606</v>
      </c>
    </row>
    <row r="1630" spans="1:31" x14ac:dyDescent="0.3">
      <c r="A1630" s="13" t="s">
        <v>26</v>
      </c>
      <c r="B1630" s="13">
        <v>1626</v>
      </c>
      <c r="C1630" s="13">
        <v>149</v>
      </c>
      <c r="D1630" s="3">
        <f t="shared" si="453"/>
        <v>32.277777777777779</v>
      </c>
      <c r="E1630" s="14">
        <v>116.2</v>
      </c>
      <c r="F1630" s="21">
        <f t="shared" si="454"/>
        <v>-6.9444444444444448E-2</v>
      </c>
      <c r="G1630" s="5">
        <f t="shared" si="455"/>
        <v>58.1</v>
      </c>
      <c r="H1630" s="5">
        <f t="shared" si="456"/>
        <v>-48083.197772040905</v>
      </c>
      <c r="I1630">
        <f>SUM($D$4:D1630)</f>
        <v>18472.250000000004</v>
      </c>
      <c r="J1630">
        <f t="shared" si="457"/>
        <v>32.277777777777374</v>
      </c>
      <c r="K1630">
        <f>Data!$B$4*9.81*0.012</f>
        <v>166.57380000000003</v>
      </c>
      <c r="L1630" s="22">
        <f t="shared" si="458"/>
        <v>421.01733123333332</v>
      </c>
      <c r="M1630" s="22">
        <f>SUM($L$4:L1630)</f>
        <v>133877.20189057512</v>
      </c>
      <c r="N1630" s="22">
        <f t="shared" si="459"/>
        <v>133.87720189057512</v>
      </c>
      <c r="O1630">
        <f>Data!$B$4*F1630</f>
        <v>-98.2638888888889</v>
      </c>
      <c r="P1630" s="23">
        <f t="shared" si="460"/>
        <v>489.32724234444447</v>
      </c>
      <c r="Q1630" s="23">
        <f>SUM($P$4:P1630)/10000</f>
        <v>45.064444115724207</v>
      </c>
      <c r="R1630" s="21">
        <f t="shared" si="461"/>
        <v>0</v>
      </c>
      <c r="S1630">
        <f t="shared" si="462"/>
        <v>0</v>
      </c>
      <c r="T1630">
        <f>SUM($S$4:S1630)</f>
        <v>8029226.5005119806</v>
      </c>
      <c r="U1630">
        <f t="shared" si="463"/>
        <v>2.2303406945866611</v>
      </c>
      <c r="V1630" s="21">
        <f t="shared" si="464"/>
        <v>0</v>
      </c>
      <c r="W1630">
        <f t="shared" si="465"/>
        <v>0</v>
      </c>
      <c r="Y1630">
        <f>SUM($W$4:W1630)</f>
        <v>-2097636.7490729364</v>
      </c>
      <c r="Z1630">
        <f t="shared" si="452"/>
        <v>0.58267687474248231</v>
      </c>
      <c r="AA1630">
        <f t="shared" si="466"/>
        <v>15.794395989006791</v>
      </c>
      <c r="AB1630">
        <f t="shared" si="468"/>
        <v>0</v>
      </c>
      <c r="AC1630">
        <f t="shared" si="467"/>
        <v>-5.083518518518221</v>
      </c>
      <c r="AD1630">
        <f t="shared" si="469"/>
        <v>0</v>
      </c>
      <c r="AE1630">
        <f>SUM($AD$4:AD1630)/3600</f>
        <v>0.46614149979398606</v>
      </c>
    </row>
    <row r="1631" spans="1:31" x14ac:dyDescent="0.3">
      <c r="A1631" s="13" t="s">
        <v>26</v>
      </c>
      <c r="B1631" s="13">
        <v>1627</v>
      </c>
      <c r="C1631" s="13">
        <v>150</v>
      </c>
      <c r="D1631" s="3">
        <f t="shared" si="453"/>
        <v>32</v>
      </c>
      <c r="E1631" s="14">
        <v>115.2</v>
      </c>
      <c r="F1631" s="21">
        <f t="shared" si="454"/>
        <v>-0.19444444444444325</v>
      </c>
      <c r="G1631" s="5">
        <f t="shared" si="455"/>
        <v>57.6</v>
      </c>
      <c r="H1631" s="5">
        <f t="shared" si="456"/>
        <v>-83982.568342987608</v>
      </c>
      <c r="I1631">
        <f>SUM($D$4:D1631)</f>
        <v>18504.250000000004</v>
      </c>
      <c r="J1631">
        <f t="shared" si="457"/>
        <v>32</v>
      </c>
      <c r="K1631">
        <f>Data!$B$4*9.81*0.012</f>
        <v>166.57380000000003</v>
      </c>
      <c r="L1631" s="22">
        <f t="shared" si="458"/>
        <v>413.80208639999995</v>
      </c>
      <c r="M1631" s="22">
        <f>SUM($L$4:L1631)</f>
        <v>134291.00397697513</v>
      </c>
      <c r="N1631" s="22">
        <f t="shared" si="459"/>
        <v>134.29100397697513</v>
      </c>
      <c r="O1631">
        <f>Data!$B$4*F1631</f>
        <v>-275.13888888888721</v>
      </c>
      <c r="P1631" s="23">
        <f t="shared" si="460"/>
        <v>305.2369975111128</v>
      </c>
      <c r="Q1631" s="23">
        <f>SUM($P$4:P1631)/10000</f>
        <v>45.094967815475314</v>
      </c>
      <c r="R1631" s="21">
        <f t="shared" si="461"/>
        <v>0</v>
      </c>
      <c r="S1631">
        <f t="shared" si="462"/>
        <v>0</v>
      </c>
      <c r="T1631">
        <f>SUM($S$4:S1631)</f>
        <v>8029226.5005119806</v>
      </c>
      <c r="U1631">
        <f t="shared" si="463"/>
        <v>2.2303406945866611</v>
      </c>
      <c r="V1631" s="21">
        <f t="shared" si="464"/>
        <v>0</v>
      </c>
      <c r="W1631">
        <f t="shared" si="465"/>
        <v>0</v>
      </c>
      <c r="Y1631">
        <f>SUM($W$4:W1631)</f>
        <v>-2097636.7490729364</v>
      </c>
      <c r="Z1631">
        <f t="shared" si="452"/>
        <v>0.58267687474248231</v>
      </c>
      <c r="AA1631">
        <f t="shared" si="466"/>
        <v>9.7675839203556105</v>
      </c>
      <c r="AB1631">
        <f t="shared" si="468"/>
        <v>0</v>
      </c>
      <c r="AC1631">
        <f t="shared" si="467"/>
        <v>-12.632368827160594</v>
      </c>
      <c r="AD1631">
        <f t="shared" si="469"/>
        <v>0</v>
      </c>
      <c r="AE1631">
        <f>SUM($AD$4:AD1631)/3600</f>
        <v>0.46614149979398606</v>
      </c>
    </row>
    <row r="1632" spans="1:31" x14ac:dyDescent="0.3">
      <c r="A1632" s="13" t="s">
        <v>26</v>
      </c>
      <c r="B1632" s="13">
        <v>1628</v>
      </c>
      <c r="C1632" s="13">
        <v>151</v>
      </c>
      <c r="D1632" s="3">
        <f t="shared" si="453"/>
        <v>31.611111111111111</v>
      </c>
      <c r="E1632" s="14">
        <v>113.8</v>
      </c>
      <c r="F1632" s="21">
        <f t="shared" si="454"/>
        <v>-0.33333333333333409</v>
      </c>
      <c r="G1632" s="5">
        <f t="shared" si="455"/>
        <v>56.9</v>
      </c>
      <c r="H1632" s="5">
        <f t="shared" si="456"/>
        <v>-46559.464020610678</v>
      </c>
      <c r="I1632">
        <f>SUM($D$4:D1632)</f>
        <v>18535.861111111113</v>
      </c>
      <c r="J1632">
        <f t="shared" si="457"/>
        <v>31.611111111109494</v>
      </c>
      <c r="K1632">
        <f>Data!$B$4*9.81*0.012</f>
        <v>166.57380000000003</v>
      </c>
      <c r="L1632" s="22">
        <f t="shared" si="458"/>
        <v>403.80551123333328</v>
      </c>
      <c r="M1632" s="22">
        <f>SUM($L$4:L1632)</f>
        <v>134694.80948820847</v>
      </c>
      <c r="N1632" s="22">
        <f t="shared" si="459"/>
        <v>134.69480948820848</v>
      </c>
      <c r="O1632">
        <f>Data!$B$4*F1632</f>
        <v>-471.66666666666777</v>
      </c>
      <c r="P1632" s="23">
        <f t="shared" si="460"/>
        <v>98.712644566665517</v>
      </c>
      <c r="Q1632" s="23">
        <f>SUM($P$4:P1632)/10000</f>
        <v>45.104839079931985</v>
      </c>
      <c r="R1632" s="21">
        <f t="shared" si="461"/>
        <v>0</v>
      </c>
      <c r="S1632">
        <f t="shared" si="462"/>
        <v>0</v>
      </c>
      <c r="T1632">
        <f>SUM($S$4:S1632)</f>
        <v>8029226.5005119806</v>
      </c>
      <c r="U1632">
        <f t="shared" si="463"/>
        <v>2.2303406945866611</v>
      </c>
      <c r="V1632" s="21">
        <f t="shared" si="464"/>
        <v>0</v>
      </c>
      <c r="W1632">
        <f t="shared" si="465"/>
        <v>0</v>
      </c>
      <c r="Y1632">
        <f>SUM($W$4:W1632)</f>
        <v>-2097636.7490729364</v>
      </c>
      <c r="Z1632">
        <f t="shared" si="452"/>
        <v>0.58267687474248231</v>
      </c>
      <c r="AA1632">
        <f t="shared" si="466"/>
        <v>3.1204163754684822</v>
      </c>
      <c r="AB1632">
        <f t="shared" si="468"/>
        <v>0</v>
      </c>
      <c r="AC1632">
        <f t="shared" si="467"/>
        <v>-17.501890432098758</v>
      </c>
      <c r="AD1632">
        <f t="shared" si="469"/>
        <v>0</v>
      </c>
      <c r="AE1632">
        <f>SUM($AD$4:AD1632)/3600</f>
        <v>0.46614149979398606</v>
      </c>
    </row>
    <row r="1633" spans="1:31" x14ac:dyDescent="0.3">
      <c r="A1633" s="13" t="s">
        <v>26</v>
      </c>
      <c r="B1633" s="13">
        <v>1629</v>
      </c>
      <c r="C1633" s="13">
        <v>152</v>
      </c>
      <c r="D1633" s="3">
        <f t="shared" si="453"/>
        <v>31.111111111111111</v>
      </c>
      <c r="E1633" s="14">
        <v>112</v>
      </c>
      <c r="F1633" s="21">
        <f t="shared" si="454"/>
        <v>-0.44444444444444481</v>
      </c>
      <c r="G1633" s="5">
        <f t="shared" si="455"/>
        <v>56</v>
      </c>
      <c r="H1633" s="5">
        <f t="shared" si="456"/>
        <v>44766.018893827546</v>
      </c>
      <c r="I1633">
        <f>SUM($D$4:D1633)</f>
        <v>18566.972222222223</v>
      </c>
      <c r="J1633">
        <f t="shared" si="457"/>
        <v>31.111111111109494</v>
      </c>
      <c r="K1633">
        <f>Data!$B$4*9.81*0.012</f>
        <v>166.57380000000003</v>
      </c>
      <c r="L1633" s="22">
        <f t="shared" si="458"/>
        <v>391.13237333333325</v>
      </c>
      <c r="M1633" s="22">
        <f>SUM($L$4:L1633)</f>
        <v>135085.9418615418</v>
      </c>
      <c r="N1633" s="22">
        <f t="shared" si="459"/>
        <v>135.08594186154178</v>
      </c>
      <c r="O1633">
        <f>Data!$B$4*F1633</f>
        <v>-628.88888888888937</v>
      </c>
      <c r="P1633" s="23">
        <f t="shared" si="460"/>
        <v>-71.182715555556115</v>
      </c>
      <c r="Q1633" s="23">
        <f>SUM($P$4:P1633)/10000</f>
        <v>45.09772080837643</v>
      </c>
      <c r="R1633" s="21">
        <f t="shared" si="461"/>
        <v>0</v>
      </c>
      <c r="S1633">
        <f t="shared" si="462"/>
        <v>0</v>
      </c>
      <c r="T1633">
        <f>SUM($S$4:S1633)</f>
        <v>8029226.5005119806</v>
      </c>
      <c r="U1633">
        <f t="shared" si="463"/>
        <v>2.2303406945866611</v>
      </c>
      <c r="V1633" s="21">
        <f t="shared" si="464"/>
        <v>1</v>
      </c>
      <c r="W1633" s="28">
        <f t="shared" si="465"/>
        <v>-2214.5733728394084</v>
      </c>
      <c r="X1633" s="28">
        <f>SUM(W1633:W1636)</f>
        <v>-16207.732260563673</v>
      </c>
      <c r="Y1633">
        <f>SUM($W$4:W1633)</f>
        <v>-2099851.3224457758</v>
      </c>
      <c r="Z1633">
        <f t="shared" si="452"/>
        <v>0.58329203401271557</v>
      </c>
      <c r="AA1633">
        <f t="shared" si="466"/>
        <v>-2.2145733728395234</v>
      </c>
      <c r="AB1633">
        <f t="shared" si="468"/>
        <v>1</v>
      </c>
      <c r="AC1633">
        <f t="shared" si="467"/>
        <v>-22.187986111111176</v>
      </c>
      <c r="AD1633">
        <f t="shared" si="469"/>
        <v>1.7716586982715268</v>
      </c>
      <c r="AE1633">
        <f>SUM($AD$4:AD1633)/3600</f>
        <v>0.4666336272101726</v>
      </c>
    </row>
    <row r="1634" spans="1:31" x14ac:dyDescent="0.3">
      <c r="A1634" s="13" t="s">
        <v>26</v>
      </c>
      <c r="B1634" s="13">
        <v>1630</v>
      </c>
      <c r="C1634" s="13">
        <v>153</v>
      </c>
      <c r="D1634" s="3">
        <f t="shared" si="453"/>
        <v>30.583333333333332</v>
      </c>
      <c r="E1634" s="14">
        <v>110.1</v>
      </c>
      <c r="F1634" s="21">
        <f t="shared" si="454"/>
        <v>-0.51388888888888928</v>
      </c>
      <c r="G1634" s="5">
        <f t="shared" si="455"/>
        <v>55.05</v>
      </c>
      <c r="H1634" s="5">
        <f t="shared" si="456"/>
        <v>132781.44525377726</v>
      </c>
      <c r="I1634">
        <f>SUM($D$4:D1634)</f>
        <v>18597.555555555555</v>
      </c>
      <c r="J1634">
        <f t="shared" si="457"/>
        <v>30.583333333332121</v>
      </c>
      <c r="K1634">
        <f>Data!$B$4*9.81*0.012</f>
        <v>166.57380000000003</v>
      </c>
      <c r="L1634" s="22">
        <f t="shared" si="458"/>
        <v>377.97437347499994</v>
      </c>
      <c r="M1634" s="22">
        <f>SUM($L$4:L1634)</f>
        <v>135463.9162350168</v>
      </c>
      <c r="N1634" s="22">
        <f t="shared" si="459"/>
        <v>135.4639162350168</v>
      </c>
      <c r="O1634">
        <f>Data!$B$4*F1634</f>
        <v>-727.15277777777828</v>
      </c>
      <c r="P1634" s="23">
        <f t="shared" si="460"/>
        <v>-182.60460430277828</v>
      </c>
      <c r="Q1634" s="23">
        <f>SUM($P$4:P1634)/10000</f>
        <v>45.079460347946153</v>
      </c>
      <c r="R1634" s="21">
        <f t="shared" si="461"/>
        <v>0</v>
      </c>
      <c r="S1634">
        <f t="shared" si="462"/>
        <v>0</v>
      </c>
      <c r="T1634">
        <f>SUM($S$4:S1634)</f>
        <v>8029226.5005119806</v>
      </c>
      <c r="U1634">
        <f t="shared" si="463"/>
        <v>2.2303406945866611</v>
      </c>
      <c r="V1634" s="21">
        <f t="shared" si="464"/>
        <v>1</v>
      </c>
      <c r="W1634" s="28">
        <f t="shared" si="465"/>
        <v>-5584.6574815930808</v>
      </c>
      <c r="X1634" s="28"/>
      <c r="Y1634">
        <f>SUM($W$4:W1634)</f>
        <v>-2105435.9799273689</v>
      </c>
      <c r="Z1634">
        <f t="shared" si="452"/>
        <v>0.5848433277576025</v>
      </c>
      <c r="AA1634">
        <f t="shared" si="466"/>
        <v>-5.584657481593303</v>
      </c>
      <c r="AB1634">
        <f t="shared" si="468"/>
        <v>1</v>
      </c>
      <c r="AC1634">
        <f t="shared" si="467"/>
        <v>-23.036876929012333</v>
      </c>
      <c r="AD1634">
        <f t="shared" si="469"/>
        <v>4.4677259852744644</v>
      </c>
      <c r="AE1634">
        <f>SUM($AD$4:AD1634)/3600</f>
        <v>0.46787466220608215</v>
      </c>
    </row>
    <row r="1635" spans="1:31" x14ac:dyDescent="0.3">
      <c r="A1635" s="13" t="s">
        <v>26</v>
      </c>
      <c r="B1635" s="13">
        <v>1631</v>
      </c>
      <c r="C1635" s="13">
        <v>154</v>
      </c>
      <c r="D1635" s="3">
        <f t="shared" si="453"/>
        <v>30.083333333333332</v>
      </c>
      <c r="E1635" s="14">
        <v>108.3</v>
      </c>
      <c r="F1635" s="21">
        <f t="shared" si="454"/>
        <v>-0.51388888888888928</v>
      </c>
      <c r="G1635" s="5">
        <f t="shared" si="455"/>
        <v>54.15</v>
      </c>
      <c r="H1635" s="5">
        <f t="shared" si="456"/>
        <v>141694.74526302729</v>
      </c>
      <c r="I1635">
        <f>SUM($D$4:D1635)</f>
        <v>18627.638888888887</v>
      </c>
      <c r="J1635">
        <f t="shared" si="457"/>
        <v>30.083333333332121</v>
      </c>
      <c r="K1635">
        <f>Data!$B$4*9.81*0.012</f>
        <v>166.57380000000003</v>
      </c>
      <c r="L1635" s="22">
        <f t="shared" si="458"/>
        <v>365.71656427499994</v>
      </c>
      <c r="M1635" s="22">
        <f>SUM($L$4:L1635)</f>
        <v>135829.63279929181</v>
      </c>
      <c r="N1635" s="22">
        <f t="shared" si="459"/>
        <v>135.8296327992918</v>
      </c>
      <c r="O1635">
        <f>Data!$B$4*F1635</f>
        <v>-727.15277777777828</v>
      </c>
      <c r="P1635" s="23">
        <f t="shared" si="460"/>
        <v>-194.86241350277828</v>
      </c>
      <c r="Q1635" s="23">
        <f>SUM($P$4:P1635)/10000</f>
        <v>45.059974106595874</v>
      </c>
      <c r="R1635" s="21">
        <f t="shared" si="461"/>
        <v>0</v>
      </c>
      <c r="S1635">
        <f t="shared" si="462"/>
        <v>0</v>
      </c>
      <c r="T1635">
        <f>SUM($S$4:S1635)</f>
        <v>8029226.5005119806</v>
      </c>
      <c r="U1635">
        <f t="shared" si="463"/>
        <v>2.2303406945866611</v>
      </c>
      <c r="V1635" s="21">
        <f t="shared" si="464"/>
        <v>1</v>
      </c>
      <c r="W1635" s="28">
        <f t="shared" si="465"/>
        <v>-5862.110939541677</v>
      </c>
      <c r="X1635" s="28"/>
      <c r="Y1635">
        <f>SUM($W$4:W1635)</f>
        <v>-2111298.0908669108</v>
      </c>
      <c r="Z1635">
        <f t="shared" si="452"/>
        <v>0.58647169190747517</v>
      </c>
      <c r="AA1635">
        <f t="shared" si="466"/>
        <v>-5.8621109395419131</v>
      </c>
      <c r="AB1635">
        <f t="shared" si="468"/>
        <v>1</v>
      </c>
      <c r="AC1635">
        <f t="shared" si="467"/>
        <v>-21.460833333333362</v>
      </c>
      <c r="AD1635">
        <f t="shared" si="469"/>
        <v>4.6896887516333416</v>
      </c>
      <c r="AE1635">
        <f>SUM($AD$4:AD1635)/3600</f>
        <v>0.46917735352598033</v>
      </c>
    </row>
    <row r="1636" spans="1:31" x14ac:dyDescent="0.3">
      <c r="A1636" s="13" t="s">
        <v>26</v>
      </c>
      <c r="B1636" s="13">
        <v>1632</v>
      </c>
      <c r="C1636" s="13">
        <v>155</v>
      </c>
      <c r="D1636" s="3">
        <f t="shared" si="453"/>
        <v>29.722222222222221</v>
      </c>
      <c r="E1636" s="14">
        <v>107</v>
      </c>
      <c r="F1636" s="21">
        <f t="shared" si="454"/>
        <v>-0.43055555555555475</v>
      </c>
      <c r="G1636" s="5">
        <f t="shared" si="455"/>
        <v>53.5</v>
      </c>
      <c r="H1636" s="5">
        <f t="shared" si="456"/>
        <v>52195.055054648124</v>
      </c>
      <c r="I1636">
        <f>SUM($D$4:D1636)</f>
        <v>18657.361111111109</v>
      </c>
      <c r="J1636">
        <f t="shared" si="457"/>
        <v>29.722222222222626</v>
      </c>
      <c r="K1636">
        <f>Data!$B$4*9.81*0.012</f>
        <v>166.57380000000003</v>
      </c>
      <c r="L1636" s="22">
        <f t="shared" si="458"/>
        <v>356.98936083333325</v>
      </c>
      <c r="M1636" s="22">
        <f>SUM($L$4:L1636)</f>
        <v>136186.62216012515</v>
      </c>
      <c r="N1636" s="22">
        <f t="shared" si="459"/>
        <v>136.18662216012515</v>
      </c>
      <c r="O1636">
        <f>Data!$B$4*F1636</f>
        <v>-609.23611111110995</v>
      </c>
      <c r="P1636" s="23">
        <f t="shared" si="460"/>
        <v>-85.672950277776636</v>
      </c>
      <c r="Q1636" s="23">
        <f>SUM($P$4:P1636)/10000</f>
        <v>45.051406811568093</v>
      </c>
      <c r="R1636" s="21">
        <f t="shared" si="461"/>
        <v>0</v>
      </c>
      <c r="S1636">
        <f t="shared" si="462"/>
        <v>0</v>
      </c>
      <c r="T1636">
        <f>SUM($S$4:S1636)</f>
        <v>8029226.5005119806</v>
      </c>
      <c r="U1636">
        <f t="shared" si="463"/>
        <v>2.2303406945866611</v>
      </c>
      <c r="V1636" s="21">
        <f t="shared" si="464"/>
        <v>1</v>
      </c>
      <c r="W1636" s="28">
        <f t="shared" si="465"/>
        <v>-2546.390466589507</v>
      </c>
      <c r="X1636" s="28"/>
      <c r="Y1636">
        <f>SUM($W$4:W1636)</f>
        <v>-2113844.4813335002</v>
      </c>
      <c r="Z1636">
        <f t="shared" si="452"/>
        <v>0.58717902259263899</v>
      </c>
      <c r="AA1636">
        <f t="shared" si="466"/>
        <v>-2.5463904665894721</v>
      </c>
      <c r="AB1636">
        <f t="shared" si="468"/>
        <v>1</v>
      </c>
      <c r="AC1636">
        <f t="shared" si="467"/>
        <v>-15.279488811728394</v>
      </c>
      <c r="AD1636">
        <f t="shared" si="469"/>
        <v>2.0371123732716057</v>
      </c>
      <c r="AE1636">
        <f>SUM($AD$4:AD1636)/3600</f>
        <v>0.46974321807411135</v>
      </c>
    </row>
    <row r="1637" spans="1:31" x14ac:dyDescent="0.3">
      <c r="A1637" s="13" t="s">
        <v>26</v>
      </c>
      <c r="B1637" s="13">
        <v>1633</v>
      </c>
      <c r="C1637" s="13">
        <v>156</v>
      </c>
      <c r="D1637" s="3">
        <f t="shared" si="453"/>
        <v>29.472222222222221</v>
      </c>
      <c r="E1637" s="14">
        <v>106.1</v>
      </c>
      <c r="F1637" s="21">
        <f t="shared" si="454"/>
        <v>-0.30555555555555597</v>
      </c>
      <c r="G1637" s="5">
        <f t="shared" si="455"/>
        <v>53.05</v>
      </c>
      <c r="H1637" s="5">
        <f t="shared" si="456"/>
        <v>-36846.625732146</v>
      </c>
      <c r="I1637">
        <f>SUM($D$4:D1637)</f>
        <v>18686.833333333332</v>
      </c>
      <c r="J1637">
        <f t="shared" si="457"/>
        <v>29.472222222222626</v>
      </c>
      <c r="K1637">
        <f>Data!$B$4*9.81*0.012</f>
        <v>166.57380000000003</v>
      </c>
      <c r="L1637" s="22">
        <f t="shared" si="458"/>
        <v>351.00918880833325</v>
      </c>
      <c r="M1637" s="22">
        <f>SUM($L$4:L1637)</f>
        <v>136537.63134893347</v>
      </c>
      <c r="N1637" s="22">
        <f t="shared" si="459"/>
        <v>136.53763134893347</v>
      </c>
      <c r="O1637">
        <f>Data!$B$4*F1637</f>
        <v>-432.36111111111171</v>
      </c>
      <c r="P1637" s="23">
        <f t="shared" si="460"/>
        <v>85.221877697221601</v>
      </c>
      <c r="Q1637" s="23">
        <f>SUM($P$4:P1637)/10000</f>
        <v>45.059928999337814</v>
      </c>
      <c r="R1637" s="21">
        <f t="shared" si="461"/>
        <v>0</v>
      </c>
      <c r="S1637">
        <f t="shared" si="462"/>
        <v>0</v>
      </c>
      <c r="T1637">
        <f>SUM($S$4:S1637)</f>
        <v>8029226.5005119806</v>
      </c>
      <c r="U1637">
        <f t="shared" si="463"/>
        <v>2.2303406945866611</v>
      </c>
      <c r="V1637" s="21">
        <f t="shared" si="464"/>
        <v>0</v>
      </c>
      <c r="W1637">
        <f t="shared" si="465"/>
        <v>0</v>
      </c>
      <c r="Y1637">
        <f>SUM($W$4:W1637)</f>
        <v>-2113844.4813335002</v>
      </c>
      <c r="Z1637">
        <f t="shared" si="452"/>
        <v>0.58717902259263899</v>
      </c>
      <c r="AA1637">
        <f t="shared" si="466"/>
        <v>2.5116781176875587</v>
      </c>
      <c r="AB1637">
        <f t="shared" si="468"/>
        <v>0</v>
      </c>
      <c r="AC1637">
        <f t="shared" si="467"/>
        <v>-10.470017361111093</v>
      </c>
      <c r="AD1637">
        <f t="shared" si="469"/>
        <v>0</v>
      </c>
      <c r="AE1637">
        <f>SUM($AD$4:AD1637)/3600</f>
        <v>0.46974321807411135</v>
      </c>
    </row>
    <row r="1638" spans="1:31" x14ac:dyDescent="0.3">
      <c r="A1638" s="13" t="s">
        <v>26</v>
      </c>
      <c r="B1638" s="13">
        <v>1634</v>
      </c>
      <c r="C1638" s="13">
        <v>157</v>
      </c>
      <c r="D1638" s="3">
        <f t="shared" si="453"/>
        <v>29.388888888888886</v>
      </c>
      <c r="E1638" s="14">
        <v>105.8</v>
      </c>
      <c r="F1638" s="21">
        <f t="shared" si="454"/>
        <v>-0.16666666666666705</v>
      </c>
      <c r="G1638" s="5">
        <f t="shared" si="455"/>
        <v>52.9</v>
      </c>
      <c r="H1638" s="5">
        <f t="shared" si="456"/>
        <v>-65978.499701416673</v>
      </c>
      <c r="I1638">
        <f>SUM($D$4:D1638)</f>
        <v>18716.222222222223</v>
      </c>
      <c r="J1638">
        <f t="shared" si="457"/>
        <v>29.388888888890506</v>
      </c>
      <c r="K1638">
        <f>Data!$B$4*9.81*0.012</f>
        <v>166.57380000000003</v>
      </c>
      <c r="L1638" s="22">
        <f t="shared" si="458"/>
        <v>349.02702323333318</v>
      </c>
      <c r="M1638" s="22">
        <f>SUM($L$4:L1638)</f>
        <v>136886.6583721668</v>
      </c>
      <c r="N1638" s="22">
        <f t="shared" si="459"/>
        <v>136.88665837216681</v>
      </c>
      <c r="O1638">
        <f>Data!$B$4*F1638</f>
        <v>-235.83333333333388</v>
      </c>
      <c r="P1638" s="23">
        <f t="shared" si="460"/>
        <v>279.76748989999936</v>
      </c>
      <c r="Q1638" s="23">
        <f>SUM($P$4:P1638)/10000</f>
        <v>45.087905748327813</v>
      </c>
      <c r="R1638" s="21">
        <f t="shared" si="461"/>
        <v>0</v>
      </c>
      <c r="S1638">
        <f t="shared" si="462"/>
        <v>0</v>
      </c>
      <c r="T1638">
        <f>SUM($S$4:S1638)</f>
        <v>8029226.5005119806</v>
      </c>
      <c r="U1638">
        <f t="shared" si="463"/>
        <v>2.2303406945866611</v>
      </c>
      <c r="V1638" s="21">
        <f t="shared" si="464"/>
        <v>0</v>
      </c>
      <c r="W1638">
        <f t="shared" si="465"/>
        <v>0</v>
      </c>
      <c r="Y1638">
        <f>SUM($W$4:W1638)</f>
        <v>-2113844.4813335002</v>
      </c>
      <c r="Z1638">
        <f t="shared" si="452"/>
        <v>0.58717902259263899</v>
      </c>
      <c r="AA1638">
        <f t="shared" si="466"/>
        <v>8.2220556753944258</v>
      </c>
      <c r="AB1638">
        <f t="shared" si="468"/>
        <v>0</v>
      </c>
      <c r="AC1638">
        <f t="shared" si="467"/>
        <v>-3.4703530092593513</v>
      </c>
      <c r="AD1638">
        <f t="shared" si="469"/>
        <v>0</v>
      </c>
      <c r="AE1638">
        <f>SUM($AD$4:AD1638)/3600</f>
        <v>0.46974321807411135</v>
      </c>
    </row>
    <row r="1639" spans="1:31" x14ac:dyDescent="0.3">
      <c r="A1639" s="13" t="s">
        <v>26</v>
      </c>
      <c r="B1639" s="13">
        <v>1635</v>
      </c>
      <c r="C1639" s="13">
        <v>158</v>
      </c>
      <c r="D1639" s="3">
        <f t="shared" si="453"/>
        <v>29.361111111111111</v>
      </c>
      <c r="E1639" s="14">
        <v>105.7</v>
      </c>
      <c r="F1639" s="21">
        <f t="shared" si="454"/>
        <v>-5.5555555555554373E-2</v>
      </c>
      <c r="G1639" s="5">
        <f t="shared" si="455"/>
        <v>52.85</v>
      </c>
      <c r="H1639" s="5">
        <f t="shared" si="456"/>
        <v>-34300.404781031037</v>
      </c>
      <c r="I1639">
        <f>SUM($D$4:D1639)</f>
        <v>18745.583333333332</v>
      </c>
      <c r="J1639">
        <f t="shared" si="457"/>
        <v>29.361111111109494</v>
      </c>
      <c r="K1639">
        <f>Data!$B$4*9.81*0.012</f>
        <v>166.57380000000003</v>
      </c>
      <c r="L1639" s="22">
        <f t="shared" si="458"/>
        <v>348.36754860833332</v>
      </c>
      <c r="M1639" s="22">
        <f>SUM($L$4:L1639)</f>
        <v>137235.02592077514</v>
      </c>
      <c r="N1639" s="22">
        <f t="shared" si="459"/>
        <v>137.23502592077514</v>
      </c>
      <c r="O1639">
        <f>Data!$B$4*F1639</f>
        <v>-78.611111111109437</v>
      </c>
      <c r="P1639" s="23">
        <f t="shared" si="460"/>
        <v>436.33023749722389</v>
      </c>
      <c r="Q1639" s="23">
        <f>SUM($P$4:P1639)/10000</f>
        <v>45.131538772077541</v>
      </c>
      <c r="R1639" s="21">
        <f t="shared" si="461"/>
        <v>0</v>
      </c>
      <c r="S1639">
        <f t="shared" si="462"/>
        <v>0</v>
      </c>
      <c r="T1639">
        <f>SUM($S$4:S1639)</f>
        <v>8029226.5005119806</v>
      </c>
      <c r="U1639">
        <f t="shared" si="463"/>
        <v>2.2303406945866611</v>
      </c>
      <c r="V1639" s="21">
        <f t="shared" si="464"/>
        <v>0</v>
      </c>
      <c r="W1639">
        <f t="shared" si="465"/>
        <v>0</v>
      </c>
      <c r="Y1639">
        <f>SUM($W$4:W1639)</f>
        <v>-2113844.4813335002</v>
      </c>
      <c r="Z1639">
        <f t="shared" si="452"/>
        <v>0.58717902259263899</v>
      </c>
      <c r="AA1639">
        <f t="shared" si="466"/>
        <v>12.811140584293492</v>
      </c>
      <c r="AB1639">
        <f t="shared" si="468"/>
        <v>0</v>
      </c>
      <c r="AC1639">
        <f t="shared" si="467"/>
        <v>-1.1546006944442924</v>
      </c>
      <c r="AD1639">
        <f t="shared" si="469"/>
        <v>0</v>
      </c>
      <c r="AE1639">
        <f>SUM($AD$4:AD1639)/3600</f>
        <v>0.46974321807411135</v>
      </c>
    </row>
    <row r="1640" spans="1:31" x14ac:dyDescent="0.3">
      <c r="A1640" s="13" t="s">
        <v>26</v>
      </c>
      <c r="B1640" s="13">
        <v>1636</v>
      </c>
      <c r="C1640" s="13">
        <v>159</v>
      </c>
      <c r="D1640" s="3">
        <f t="shared" si="453"/>
        <v>29.361111111111111</v>
      </c>
      <c r="E1640" s="14">
        <v>105.7</v>
      </c>
      <c r="F1640" s="21">
        <f t="shared" si="454"/>
        <v>-1.3888888888888099E-2</v>
      </c>
      <c r="G1640" s="5">
        <f t="shared" si="455"/>
        <v>52.85</v>
      </c>
      <c r="H1640" s="5">
        <f t="shared" si="456"/>
        <v>-9733.796218405525</v>
      </c>
      <c r="I1640">
        <f>SUM($D$4:D1640)</f>
        <v>18774.944444444442</v>
      </c>
      <c r="J1640">
        <f t="shared" si="457"/>
        <v>29.361111111109494</v>
      </c>
      <c r="K1640">
        <f>Data!$B$4*9.81*0.012</f>
        <v>166.57380000000003</v>
      </c>
      <c r="L1640" s="22">
        <f t="shared" si="458"/>
        <v>348.36754860833332</v>
      </c>
      <c r="M1640" s="22">
        <f>SUM($L$4:L1640)</f>
        <v>137583.39346938347</v>
      </c>
      <c r="N1640" s="22">
        <f t="shared" si="459"/>
        <v>137.58339346938348</v>
      </c>
      <c r="O1640">
        <f>Data!$B$4*F1640</f>
        <v>-19.652777777776659</v>
      </c>
      <c r="P1640" s="23">
        <f t="shared" si="460"/>
        <v>495.28857083055669</v>
      </c>
      <c r="Q1640" s="23">
        <f>SUM($P$4:P1640)/10000</f>
        <v>45.181067629160594</v>
      </c>
      <c r="R1640" s="21">
        <f t="shared" si="461"/>
        <v>0</v>
      </c>
      <c r="S1640">
        <f t="shared" si="462"/>
        <v>0</v>
      </c>
      <c r="T1640">
        <f>SUM($S$4:S1640)</f>
        <v>8029226.5005119806</v>
      </c>
      <c r="U1640">
        <f t="shared" si="463"/>
        <v>2.2303406945866611</v>
      </c>
      <c r="V1640" s="21">
        <f t="shared" si="464"/>
        <v>0</v>
      </c>
      <c r="W1640">
        <f t="shared" si="465"/>
        <v>0</v>
      </c>
      <c r="Y1640">
        <f>SUM($W$4:W1640)</f>
        <v>-2113844.4813335002</v>
      </c>
      <c r="Z1640">
        <f t="shared" si="452"/>
        <v>0.58717902259263899</v>
      </c>
      <c r="AA1640">
        <f t="shared" si="466"/>
        <v>14.542222760219399</v>
      </c>
      <c r="AB1640">
        <f t="shared" si="468"/>
        <v>0</v>
      </c>
      <c r="AC1640">
        <f t="shared" si="467"/>
        <v>0</v>
      </c>
      <c r="AD1640">
        <f t="shared" si="469"/>
        <v>0</v>
      </c>
      <c r="AE1640">
        <f>SUM($AD$4:AD1640)/3600</f>
        <v>0.46974321807411135</v>
      </c>
    </row>
    <row r="1641" spans="1:31" x14ac:dyDescent="0.3">
      <c r="A1641" s="13" t="s">
        <v>26</v>
      </c>
      <c r="B1641" s="13">
        <v>1637</v>
      </c>
      <c r="C1641" s="13">
        <v>160</v>
      </c>
      <c r="D1641" s="3">
        <f t="shared" si="453"/>
        <v>29.333333333333332</v>
      </c>
      <c r="E1641" s="14">
        <v>105.6</v>
      </c>
      <c r="F1641" s="21">
        <f t="shared" si="454"/>
        <v>-1.3888888888890073E-2</v>
      </c>
      <c r="G1641" s="5">
        <f t="shared" si="455"/>
        <v>52.8</v>
      </c>
      <c r="H1641" s="5">
        <f t="shared" si="456"/>
        <v>-9720.8479659514105</v>
      </c>
      <c r="I1641">
        <f>SUM($D$4:D1641)</f>
        <v>18804.277777777774</v>
      </c>
      <c r="J1641">
        <f t="shared" si="457"/>
        <v>29.333333333332121</v>
      </c>
      <c r="K1641">
        <f>Data!$B$4*9.81*0.012</f>
        <v>166.57380000000003</v>
      </c>
      <c r="L1641" s="22">
        <f t="shared" si="458"/>
        <v>347.70869759999994</v>
      </c>
      <c r="M1641" s="22">
        <f>SUM($L$4:L1641)</f>
        <v>137931.10216698347</v>
      </c>
      <c r="N1641" s="22">
        <f t="shared" si="459"/>
        <v>137.93110216698346</v>
      </c>
      <c r="O1641">
        <f>Data!$B$4*F1641</f>
        <v>-19.652777777779452</v>
      </c>
      <c r="P1641" s="23">
        <f t="shared" si="460"/>
        <v>494.62971982222047</v>
      </c>
      <c r="Q1641" s="23">
        <f>SUM($P$4:P1641)/10000</f>
        <v>45.23053060114281</v>
      </c>
      <c r="R1641" s="21">
        <f t="shared" si="461"/>
        <v>0</v>
      </c>
      <c r="S1641">
        <f t="shared" si="462"/>
        <v>0</v>
      </c>
      <c r="T1641">
        <f>SUM($S$4:S1641)</f>
        <v>8029226.5005119806</v>
      </c>
      <c r="U1641">
        <f t="shared" si="463"/>
        <v>2.2303406945866611</v>
      </c>
      <c r="V1641" s="21">
        <f t="shared" si="464"/>
        <v>0</v>
      </c>
      <c r="W1641">
        <f t="shared" si="465"/>
        <v>0</v>
      </c>
      <c r="Y1641">
        <f>SUM($W$4:W1641)</f>
        <v>-2113844.4813335002</v>
      </c>
      <c r="Z1641">
        <f t="shared" si="452"/>
        <v>0.58717902259263899</v>
      </c>
      <c r="AA1641">
        <f t="shared" si="466"/>
        <v>14.509138448118467</v>
      </c>
      <c r="AB1641">
        <f t="shared" si="468"/>
        <v>0</v>
      </c>
      <c r="AC1641">
        <f t="shared" si="467"/>
        <v>-1.1535088734568686</v>
      </c>
      <c r="AD1641">
        <f t="shared" si="469"/>
        <v>0</v>
      </c>
      <c r="AE1641">
        <f>SUM($AD$4:AD1641)/3600</f>
        <v>0.46974321807411135</v>
      </c>
    </row>
    <row r="1642" spans="1:31" x14ac:dyDescent="0.3">
      <c r="A1642" s="13" t="s">
        <v>26</v>
      </c>
      <c r="B1642" s="13">
        <v>1638</v>
      </c>
      <c r="C1642" s="13">
        <v>161</v>
      </c>
      <c r="D1642" s="3">
        <f t="shared" si="453"/>
        <v>29.25</v>
      </c>
      <c r="E1642" s="14">
        <v>105.3</v>
      </c>
      <c r="F1642" s="21">
        <f t="shared" si="454"/>
        <v>-5.5555555555556344E-2</v>
      </c>
      <c r="G1642" s="5">
        <f t="shared" si="455"/>
        <v>52.65</v>
      </c>
      <c r="H1642" s="5">
        <f t="shared" si="456"/>
        <v>-34093.52688093944</v>
      </c>
      <c r="I1642">
        <f>SUM($D$4:D1642)</f>
        <v>18833.527777777774</v>
      </c>
      <c r="J1642">
        <f t="shared" si="457"/>
        <v>29.25</v>
      </c>
      <c r="K1642">
        <f>Data!$B$4*9.81*0.012</f>
        <v>166.57380000000003</v>
      </c>
      <c r="L1642" s="22">
        <f t="shared" si="458"/>
        <v>345.73588627499998</v>
      </c>
      <c r="M1642" s="22">
        <f>SUM($L$4:L1642)</f>
        <v>138276.83805325849</v>
      </c>
      <c r="N1642" s="22">
        <f t="shared" si="459"/>
        <v>138.27683805325847</v>
      </c>
      <c r="O1642">
        <f>Data!$B$4*F1642</f>
        <v>-78.611111111112223</v>
      </c>
      <c r="P1642" s="23">
        <f t="shared" si="460"/>
        <v>433.69857516388777</v>
      </c>
      <c r="Q1642" s="23">
        <f>SUM($P$4:P1642)/10000</f>
        <v>45.273900458659206</v>
      </c>
      <c r="R1642" s="21">
        <f t="shared" si="461"/>
        <v>0</v>
      </c>
      <c r="S1642">
        <f t="shared" si="462"/>
        <v>0</v>
      </c>
      <c r="T1642">
        <f>SUM($S$4:S1642)</f>
        <v>8029226.5005119806</v>
      </c>
      <c r="U1642">
        <f t="shared" si="463"/>
        <v>2.2303406945866611</v>
      </c>
      <c r="V1642" s="21">
        <f t="shared" si="464"/>
        <v>0</v>
      </c>
      <c r="W1642">
        <f t="shared" si="465"/>
        <v>0</v>
      </c>
      <c r="Y1642">
        <f>SUM($W$4:W1642)</f>
        <v>-2113844.4813335002</v>
      </c>
      <c r="Z1642">
        <f t="shared" ref="Z1642:Z1705" si="470">Y1642/3600000*-1</f>
        <v>0.58717902259263899</v>
      </c>
      <c r="AA1642">
        <f t="shared" si="466"/>
        <v>12.685683323543717</v>
      </c>
      <c r="AB1642">
        <f t="shared" si="468"/>
        <v>0</v>
      </c>
      <c r="AC1642">
        <f t="shared" si="467"/>
        <v>-3.4539756944443729</v>
      </c>
      <c r="AD1642">
        <f t="shared" si="469"/>
        <v>0</v>
      </c>
      <c r="AE1642">
        <f>SUM($AD$4:AD1642)/3600</f>
        <v>0.46974321807411135</v>
      </c>
    </row>
    <row r="1643" spans="1:31" x14ac:dyDescent="0.3">
      <c r="A1643" s="13" t="s">
        <v>26</v>
      </c>
      <c r="B1643" s="13">
        <v>1639</v>
      </c>
      <c r="C1643" s="13">
        <v>162</v>
      </c>
      <c r="D1643" s="3">
        <f t="shared" si="453"/>
        <v>29.138888888888889</v>
      </c>
      <c r="E1643" s="14">
        <v>104.9</v>
      </c>
      <c r="F1643" s="21">
        <f t="shared" si="454"/>
        <v>-9.7222222222220642E-2</v>
      </c>
      <c r="G1643" s="5">
        <f t="shared" si="455"/>
        <v>52.45</v>
      </c>
      <c r="H1643" s="5">
        <f t="shared" si="456"/>
        <v>-51192.143204017804</v>
      </c>
      <c r="I1643">
        <f>SUM($D$4:D1643)</f>
        <v>18862.666666666664</v>
      </c>
      <c r="J1643">
        <f t="shared" si="457"/>
        <v>29.138888888890506</v>
      </c>
      <c r="K1643">
        <f>Data!$B$4*9.81*0.012</f>
        <v>166.57380000000003</v>
      </c>
      <c r="L1643" s="22">
        <f t="shared" si="458"/>
        <v>343.11420180833329</v>
      </c>
      <c r="M1643" s="22">
        <f>SUM($L$4:L1643)</f>
        <v>138619.9522550668</v>
      </c>
      <c r="N1643" s="22">
        <f t="shared" si="459"/>
        <v>138.61995225506681</v>
      </c>
      <c r="O1643">
        <f>Data!$B$4*F1643</f>
        <v>-137.56944444444221</v>
      </c>
      <c r="P1643" s="23">
        <f t="shared" si="460"/>
        <v>372.11855736389111</v>
      </c>
      <c r="Q1643" s="23">
        <f>SUM($P$4:P1643)/10000</f>
        <v>45.311112314395587</v>
      </c>
      <c r="R1643" s="21">
        <f t="shared" si="461"/>
        <v>0</v>
      </c>
      <c r="S1643">
        <f t="shared" si="462"/>
        <v>0</v>
      </c>
      <c r="T1643">
        <f>SUM($S$4:S1643)</f>
        <v>8029226.5005119806</v>
      </c>
      <c r="U1643">
        <f t="shared" si="463"/>
        <v>2.2303406945866611</v>
      </c>
      <c r="V1643" s="21">
        <f t="shared" si="464"/>
        <v>0</v>
      </c>
      <c r="W1643">
        <f t="shared" si="465"/>
        <v>0</v>
      </c>
      <c r="Y1643">
        <f>SUM($W$4:W1643)</f>
        <v>-2113844.4813335002</v>
      </c>
      <c r="Z1643">
        <f t="shared" si="470"/>
        <v>0.58717902259263899</v>
      </c>
      <c r="AA1643">
        <f t="shared" si="466"/>
        <v>10.843121296520049</v>
      </c>
      <c r="AB1643">
        <f t="shared" si="468"/>
        <v>0</v>
      </c>
      <c r="AC1643">
        <f t="shared" si="467"/>
        <v>-4.5900154320987587</v>
      </c>
      <c r="AD1643">
        <f t="shared" si="469"/>
        <v>0</v>
      </c>
      <c r="AE1643">
        <f>SUM($AD$4:AD1643)/3600</f>
        <v>0.46974321807411135</v>
      </c>
    </row>
    <row r="1644" spans="1:31" x14ac:dyDescent="0.3">
      <c r="A1644" s="13" t="s">
        <v>26</v>
      </c>
      <c r="B1644" s="13">
        <v>1640</v>
      </c>
      <c r="C1644" s="13">
        <v>163</v>
      </c>
      <c r="D1644" s="3">
        <f t="shared" si="453"/>
        <v>29</v>
      </c>
      <c r="E1644" s="14">
        <v>104.4</v>
      </c>
      <c r="F1644" s="21">
        <f t="shared" si="454"/>
        <v>-0.12499999999999881</v>
      </c>
      <c r="G1644" s="5">
        <f t="shared" si="455"/>
        <v>52.2</v>
      </c>
      <c r="H1644" s="5">
        <f t="shared" si="456"/>
        <v>-58289.143444249756</v>
      </c>
      <c r="I1644">
        <f>SUM($D$4:D1644)</f>
        <v>18891.666666666664</v>
      </c>
      <c r="J1644">
        <f t="shared" si="457"/>
        <v>29</v>
      </c>
      <c r="K1644">
        <f>Data!$B$4*9.81*0.012</f>
        <v>166.57380000000003</v>
      </c>
      <c r="L1644" s="22">
        <f t="shared" si="458"/>
        <v>339.85112759999998</v>
      </c>
      <c r="M1644" s="22">
        <f>SUM($L$4:L1644)</f>
        <v>138959.80338266681</v>
      </c>
      <c r="N1644" s="22">
        <f t="shared" si="459"/>
        <v>138.95980338266682</v>
      </c>
      <c r="O1644">
        <f>Data!$B$4*F1644</f>
        <v>-176.87499999999832</v>
      </c>
      <c r="P1644" s="23">
        <f t="shared" si="460"/>
        <v>329.54992760000175</v>
      </c>
      <c r="Q1644" s="23">
        <f>SUM($P$4:P1644)/10000</f>
        <v>45.344067307155591</v>
      </c>
      <c r="R1644" s="21">
        <f t="shared" si="461"/>
        <v>0</v>
      </c>
      <c r="S1644">
        <f t="shared" si="462"/>
        <v>0</v>
      </c>
      <c r="T1644">
        <f>SUM($S$4:S1644)</f>
        <v>8029226.5005119806</v>
      </c>
      <c r="U1644">
        <f t="shared" si="463"/>
        <v>2.2303406945866611</v>
      </c>
      <c r="V1644" s="21">
        <f t="shared" si="464"/>
        <v>0</v>
      </c>
      <c r="W1644">
        <f t="shared" si="465"/>
        <v>0</v>
      </c>
      <c r="Y1644">
        <f>SUM($W$4:W1644)</f>
        <v>-2113844.4813335002</v>
      </c>
      <c r="Z1644">
        <f t="shared" si="470"/>
        <v>0.58717902259263899</v>
      </c>
      <c r="AA1644">
        <f t="shared" si="466"/>
        <v>9.5569479004000506</v>
      </c>
      <c r="AB1644">
        <f t="shared" si="468"/>
        <v>0</v>
      </c>
      <c r="AC1644">
        <f t="shared" si="467"/>
        <v>-5.7129533179012411</v>
      </c>
      <c r="AD1644">
        <f t="shared" si="469"/>
        <v>0</v>
      </c>
      <c r="AE1644">
        <f>SUM($AD$4:AD1644)/3600</f>
        <v>0.46974321807411135</v>
      </c>
    </row>
    <row r="1645" spans="1:31" x14ac:dyDescent="0.3">
      <c r="A1645" s="13" t="s">
        <v>26</v>
      </c>
      <c r="B1645" s="13">
        <v>1641</v>
      </c>
      <c r="C1645" s="13">
        <v>164</v>
      </c>
      <c r="D1645" s="3">
        <f t="shared" si="453"/>
        <v>28.888888888888889</v>
      </c>
      <c r="E1645" s="14">
        <v>104</v>
      </c>
      <c r="F1645" s="21">
        <f t="shared" si="454"/>
        <v>-0.12500000000000078</v>
      </c>
      <c r="G1645" s="5">
        <f t="shared" si="455"/>
        <v>52</v>
      </c>
      <c r="H1645" s="5">
        <f t="shared" si="456"/>
        <v>-57829.403883333493</v>
      </c>
      <c r="I1645">
        <f>SUM($D$4:D1645)</f>
        <v>18920.555555555555</v>
      </c>
      <c r="J1645">
        <f t="shared" si="457"/>
        <v>28.888888888890506</v>
      </c>
      <c r="K1645">
        <f>Data!$B$4*9.81*0.012</f>
        <v>166.57380000000003</v>
      </c>
      <c r="L1645" s="22">
        <f t="shared" si="458"/>
        <v>337.25189333333327</v>
      </c>
      <c r="M1645" s="22">
        <f>SUM($L$4:L1645)</f>
        <v>139297.05527600014</v>
      </c>
      <c r="N1645" s="22">
        <f t="shared" si="459"/>
        <v>139.29705527600015</v>
      </c>
      <c r="O1645">
        <f>Data!$B$4*F1645</f>
        <v>-176.87500000000111</v>
      </c>
      <c r="P1645" s="23">
        <f t="shared" si="460"/>
        <v>326.9506933333322</v>
      </c>
      <c r="Q1645" s="23">
        <f>SUM($P$4:P1645)/10000</f>
        <v>45.376762376488927</v>
      </c>
      <c r="R1645" s="21">
        <f t="shared" si="461"/>
        <v>0</v>
      </c>
      <c r="S1645">
        <f t="shared" si="462"/>
        <v>0</v>
      </c>
      <c r="T1645">
        <f>SUM($S$4:S1645)</f>
        <v>8029226.5005119806</v>
      </c>
      <c r="U1645">
        <f t="shared" si="463"/>
        <v>2.2303406945866611</v>
      </c>
      <c r="V1645" s="21">
        <f t="shared" si="464"/>
        <v>0</v>
      </c>
      <c r="W1645">
        <f t="shared" si="465"/>
        <v>0</v>
      </c>
      <c r="Y1645">
        <f>SUM($W$4:W1645)</f>
        <v>-2113844.4813335002</v>
      </c>
      <c r="Z1645">
        <f t="shared" si="470"/>
        <v>0.58717902259263899</v>
      </c>
      <c r="AA1645">
        <f t="shared" si="466"/>
        <v>9.4452422518518198</v>
      </c>
      <c r="AB1645">
        <f t="shared" si="468"/>
        <v>0</v>
      </c>
      <c r="AC1645">
        <f t="shared" si="467"/>
        <v>-4.5507098765432117</v>
      </c>
      <c r="AD1645">
        <f t="shared" si="469"/>
        <v>0</v>
      </c>
      <c r="AE1645">
        <f>SUM($AD$4:AD1645)/3600</f>
        <v>0.46974321807411135</v>
      </c>
    </row>
    <row r="1646" spans="1:31" x14ac:dyDescent="0.3">
      <c r="A1646" s="13" t="s">
        <v>26</v>
      </c>
      <c r="B1646" s="13">
        <v>1642</v>
      </c>
      <c r="C1646" s="13">
        <v>165</v>
      </c>
      <c r="D1646" s="3">
        <f t="shared" si="453"/>
        <v>28.833333333333332</v>
      </c>
      <c r="E1646" s="14">
        <v>103.8</v>
      </c>
      <c r="F1646" s="21">
        <f t="shared" si="454"/>
        <v>-8.3333333333334522E-2</v>
      </c>
      <c r="G1646" s="5">
        <f t="shared" si="455"/>
        <v>51.9</v>
      </c>
      <c r="H1646" s="5">
        <f t="shared" si="456"/>
        <v>-45352.300749597671</v>
      </c>
      <c r="I1646">
        <f>SUM($D$4:D1646)</f>
        <v>18949.388888888887</v>
      </c>
      <c r="J1646">
        <f t="shared" si="457"/>
        <v>28.833333333332121</v>
      </c>
      <c r="K1646">
        <f>Data!$B$4*9.81*0.012</f>
        <v>166.57380000000003</v>
      </c>
      <c r="L1646" s="22">
        <f t="shared" si="458"/>
        <v>335.95601789999995</v>
      </c>
      <c r="M1646" s="22">
        <f>SUM($L$4:L1646)</f>
        <v>139633.01129390014</v>
      </c>
      <c r="N1646" s="22">
        <f t="shared" si="459"/>
        <v>139.63301129390015</v>
      </c>
      <c r="O1646">
        <f>Data!$B$4*F1646</f>
        <v>-117.91666666666835</v>
      </c>
      <c r="P1646" s="23">
        <f t="shared" si="460"/>
        <v>384.61315123333168</v>
      </c>
      <c r="Q1646" s="23">
        <f>SUM($P$4:P1646)/10000</f>
        <v>45.415223691612262</v>
      </c>
      <c r="R1646" s="21">
        <f t="shared" si="461"/>
        <v>0</v>
      </c>
      <c r="S1646">
        <f t="shared" si="462"/>
        <v>0</v>
      </c>
      <c r="T1646">
        <f>SUM($S$4:S1646)</f>
        <v>8029226.5005119806</v>
      </c>
      <c r="U1646">
        <f t="shared" si="463"/>
        <v>2.2303406945866611</v>
      </c>
      <c r="V1646" s="21">
        <f t="shared" si="464"/>
        <v>0</v>
      </c>
      <c r="W1646">
        <f t="shared" si="465"/>
        <v>0</v>
      </c>
      <c r="Y1646">
        <f>SUM($W$4:W1646)</f>
        <v>-2113844.4813335002</v>
      </c>
      <c r="Z1646">
        <f t="shared" si="470"/>
        <v>0.58717902259263899</v>
      </c>
      <c r="AA1646">
        <f t="shared" si="466"/>
        <v>11.089679193894398</v>
      </c>
      <c r="AB1646">
        <f t="shared" si="468"/>
        <v>0</v>
      </c>
      <c r="AC1646">
        <f t="shared" si="467"/>
        <v>-2.268804012345695</v>
      </c>
      <c r="AD1646">
        <f t="shared" si="469"/>
        <v>0</v>
      </c>
      <c r="AE1646">
        <f>SUM($AD$4:AD1646)/3600</f>
        <v>0.46974321807411135</v>
      </c>
    </row>
    <row r="1647" spans="1:31" x14ac:dyDescent="0.3">
      <c r="A1647" s="13" t="s">
        <v>26</v>
      </c>
      <c r="B1647" s="13">
        <v>1643</v>
      </c>
      <c r="C1647" s="13">
        <v>166</v>
      </c>
      <c r="D1647" s="3">
        <f t="shared" si="453"/>
        <v>28.861111111111111</v>
      </c>
      <c r="E1647" s="14">
        <v>103.9</v>
      </c>
      <c r="F1647" s="21">
        <f t="shared" si="454"/>
        <v>-1.3888888888888099E-2</v>
      </c>
      <c r="G1647" s="5">
        <f t="shared" si="455"/>
        <v>51.95</v>
      </c>
      <c r="H1647" s="5">
        <f t="shared" si="456"/>
        <v>-9502.6028115722056</v>
      </c>
      <c r="I1647">
        <f>SUM($D$4:D1647)</f>
        <v>18978.249999999996</v>
      </c>
      <c r="J1647">
        <f t="shared" si="457"/>
        <v>28.861111111109494</v>
      </c>
      <c r="K1647">
        <f>Data!$B$4*9.81*0.012</f>
        <v>166.57380000000003</v>
      </c>
      <c r="L1647" s="22">
        <f t="shared" si="458"/>
        <v>336.60364380833329</v>
      </c>
      <c r="M1647" s="22">
        <f>SUM($L$4:L1647)</f>
        <v>139969.61493770848</v>
      </c>
      <c r="N1647" s="22">
        <f t="shared" si="459"/>
        <v>139.96961493770849</v>
      </c>
      <c r="O1647">
        <f>Data!$B$4*F1647</f>
        <v>-19.652777777776659</v>
      </c>
      <c r="P1647" s="23">
        <f t="shared" si="460"/>
        <v>483.52466603055672</v>
      </c>
      <c r="Q1647" s="23">
        <f>SUM($P$4:P1647)/10000</f>
        <v>45.463576158215318</v>
      </c>
      <c r="R1647" s="21">
        <f t="shared" si="461"/>
        <v>0</v>
      </c>
      <c r="S1647">
        <f t="shared" si="462"/>
        <v>0</v>
      </c>
      <c r="T1647">
        <f>SUM($S$4:S1647)</f>
        <v>8029226.5005119806</v>
      </c>
      <c r="U1647">
        <f t="shared" si="463"/>
        <v>2.2303406945866611</v>
      </c>
      <c r="V1647" s="21">
        <f t="shared" si="464"/>
        <v>0</v>
      </c>
      <c r="W1647">
        <f t="shared" si="465"/>
        <v>0</v>
      </c>
      <c r="Y1647">
        <f>SUM($W$4:W1647)</f>
        <v>-2113844.4813335002</v>
      </c>
      <c r="Z1647">
        <f t="shared" si="470"/>
        <v>0.58717902259263899</v>
      </c>
      <c r="AA1647">
        <f t="shared" si="466"/>
        <v>13.95505911127079</v>
      </c>
      <c r="AB1647">
        <f t="shared" si="468"/>
        <v>0</v>
      </c>
      <c r="AC1647">
        <f t="shared" si="467"/>
        <v>1.1338560956789747</v>
      </c>
      <c r="AD1647">
        <f t="shared" si="469"/>
        <v>0</v>
      </c>
      <c r="AE1647">
        <f>SUM($AD$4:AD1647)/3600</f>
        <v>0.46974321807411135</v>
      </c>
    </row>
    <row r="1648" spans="1:31" x14ac:dyDescent="0.3">
      <c r="A1648" s="13" t="s">
        <v>26</v>
      </c>
      <c r="B1648" s="13">
        <v>1644</v>
      </c>
      <c r="C1648" s="13">
        <v>167</v>
      </c>
      <c r="D1648" s="3">
        <f t="shared" si="453"/>
        <v>29</v>
      </c>
      <c r="E1648" s="14">
        <v>104.4</v>
      </c>
      <c r="F1648" s="21">
        <f t="shared" si="454"/>
        <v>8.3333333333334522E-2</v>
      </c>
      <c r="G1648" s="5">
        <f t="shared" si="455"/>
        <v>52.2</v>
      </c>
      <c r="H1648" s="5">
        <f t="shared" si="456"/>
        <v>73620.279657279025</v>
      </c>
      <c r="I1648">
        <f>SUM($D$4:D1648)</f>
        <v>19007.249999999996</v>
      </c>
      <c r="J1648">
        <f t="shared" si="457"/>
        <v>29</v>
      </c>
      <c r="K1648">
        <f>Data!$B$4*9.81*0.012</f>
        <v>166.57380000000003</v>
      </c>
      <c r="L1648" s="22">
        <f t="shared" si="458"/>
        <v>339.85112759999998</v>
      </c>
      <c r="M1648" s="22">
        <f>SUM($L$4:L1648)</f>
        <v>140309.46606530849</v>
      </c>
      <c r="N1648" s="22">
        <f t="shared" si="459"/>
        <v>140.3094660653085</v>
      </c>
      <c r="O1648">
        <f>Data!$B$4*F1648</f>
        <v>117.91666666666835</v>
      </c>
      <c r="P1648" s="23">
        <f t="shared" si="460"/>
        <v>624.34159426666838</v>
      </c>
      <c r="Q1648" s="23">
        <f>SUM($P$4:P1648)/10000</f>
        <v>45.526010317641983</v>
      </c>
      <c r="R1648" s="21">
        <f t="shared" si="461"/>
        <v>1</v>
      </c>
      <c r="S1648">
        <f t="shared" si="462"/>
        <v>18105.906233733382</v>
      </c>
      <c r="T1648">
        <f>SUM($S$4:S1648)</f>
        <v>8047332.4067457141</v>
      </c>
      <c r="U1648">
        <f t="shared" si="463"/>
        <v>2.2353701129849206</v>
      </c>
      <c r="V1648" s="21">
        <f t="shared" si="464"/>
        <v>0</v>
      </c>
      <c r="W1648">
        <f t="shared" si="465"/>
        <v>0</v>
      </c>
      <c r="Y1648">
        <f>SUM($W$4:W1648)</f>
        <v>-2113844.4813335002</v>
      </c>
      <c r="Z1648">
        <f t="shared" si="470"/>
        <v>0.58717902259263899</v>
      </c>
      <c r="AA1648">
        <f t="shared" si="466"/>
        <v>18.105906233733382</v>
      </c>
      <c r="AB1648">
        <f t="shared" si="468"/>
        <v>0</v>
      </c>
      <c r="AC1648">
        <f t="shared" si="467"/>
        <v>5.6856577932099315</v>
      </c>
      <c r="AD1648">
        <f t="shared" si="469"/>
        <v>0</v>
      </c>
      <c r="AE1648">
        <f>SUM($AD$4:AD1648)/3600</f>
        <v>0.46974321807411135</v>
      </c>
    </row>
    <row r="1649" spans="1:31" x14ac:dyDescent="0.3">
      <c r="A1649" s="13" t="s">
        <v>26</v>
      </c>
      <c r="B1649" s="13">
        <v>1645</v>
      </c>
      <c r="C1649" s="13">
        <v>168</v>
      </c>
      <c r="D1649" s="3">
        <f t="shared" si="453"/>
        <v>29.194444444444443</v>
      </c>
      <c r="E1649" s="14">
        <v>105.1</v>
      </c>
      <c r="F1649" s="21">
        <f t="shared" si="454"/>
        <v>0.16666666666666508</v>
      </c>
      <c r="G1649" s="5">
        <f t="shared" si="455"/>
        <v>52.55</v>
      </c>
      <c r="H1649" s="5">
        <f t="shared" si="456"/>
        <v>176127.62769174081</v>
      </c>
      <c r="I1649">
        <f>SUM($D$4:D1649)</f>
        <v>19036.444444444442</v>
      </c>
      <c r="J1649">
        <f t="shared" si="457"/>
        <v>29.194444444445253</v>
      </c>
      <c r="K1649">
        <f>Data!$B$4*9.81*0.012</f>
        <v>166.57380000000003</v>
      </c>
      <c r="L1649" s="22">
        <f t="shared" si="458"/>
        <v>344.42379680833324</v>
      </c>
      <c r="M1649" s="22">
        <f>SUM($L$4:L1649)</f>
        <v>140653.88986211683</v>
      </c>
      <c r="N1649" s="22">
        <f t="shared" si="459"/>
        <v>140.65388986211684</v>
      </c>
      <c r="O1649">
        <f>Data!$B$4*F1649</f>
        <v>235.83333333333107</v>
      </c>
      <c r="P1649" s="23">
        <f t="shared" si="460"/>
        <v>746.83093014166434</v>
      </c>
      <c r="Q1649" s="23">
        <f>SUM($P$4:P1649)/10000</f>
        <v>45.600693410656149</v>
      </c>
      <c r="R1649" s="21">
        <f t="shared" si="461"/>
        <v>1</v>
      </c>
      <c r="S1649">
        <f t="shared" si="462"/>
        <v>21803.314099414194</v>
      </c>
      <c r="T1649">
        <f>SUM($S$4:S1649)</f>
        <v>8069135.7208451284</v>
      </c>
      <c r="U1649">
        <f t="shared" si="463"/>
        <v>2.2414265891236469</v>
      </c>
      <c r="V1649" s="21">
        <f t="shared" si="464"/>
        <v>0</v>
      </c>
      <c r="W1649">
        <f t="shared" si="465"/>
        <v>0</v>
      </c>
      <c r="Y1649">
        <f>SUM($W$4:W1649)</f>
        <v>-2113844.4813335002</v>
      </c>
      <c r="Z1649">
        <f t="shared" si="470"/>
        <v>0.58717902259263899</v>
      </c>
      <c r="AA1649">
        <f t="shared" si="466"/>
        <v>21.803314099413587</v>
      </c>
      <c r="AB1649">
        <f t="shared" si="468"/>
        <v>0</v>
      </c>
      <c r="AC1649">
        <f t="shared" si="467"/>
        <v>8.0057773919752506</v>
      </c>
      <c r="AD1649">
        <f t="shared" si="469"/>
        <v>0</v>
      </c>
      <c r="AE1649">
        <f>SUM($AD$4:AD1649)/3600</f>
        <v>0.46974321807411135</v>
      </c>
    </row>
    <row r="1650" spans="1:31" x14ac:dyDescent="0.3">
      <c r="A1650" s="13" t="s">
        <v>26</v>
      </c>
      <c r="B1650" s="13">
        <v>1646</v>
      </c>
      <c r="C1650" s="13">
        <v>169</v>
      </c>
      <c r="D1650" s="3">
        <f t="shared" si="453"/>
        <v>29.472222222222221</v>
      </c>
      <c r="E1650" s="14">
        <v>106.1</v>
      </c>
      <c r="F1650" s="21">
        <f t="shared" si="454"/>
        <v>0.23611111111110952</v>
      </c>
      <c r="G1650" s="5">
        <f t="shared" si="455"/>
        <v>53.05</v>
      </c>
      <c r="H1650" s="5">
        <f t="shared" si="456"/>
        <v>284543.99272694194</v>
      </c>
      <c r="I1650">
        <f>SUM($D$4:D1650)</f>
        <v>19065.916666666664</v>
      </c>
      <c r="J1650">
        <f t="shared" si="457"/>
        <v>29.472222222222626</v>
      </c>
      <c r="K1650">
        <f>Data!$B$4*9.81*0.012</f>
        <v>166.57380000000003</v>
      </c>
      <c r="L1650" s="22">
        <f t="shared" si="458"/>
        <v>351.00918880833325</v>
      </c>
      <c r="M1650" s="22">
        <f>SUM($L$4:L1650)</f>
        <v>141004.89905092516</v>
      </c>
      <c r="N1650" s="22">
        <f t="shared" si="459"/>
        <v>141.00489905092516</v>
      </c>
      <c r="O1650">
        <f>Data!$B$4*F1650</f>
        <v>334.09722222221995</v>
      </c>
      <c r="P1650" s="23">
        <f t="shared" si="460"/>
        <v>851.68021103055321</v>
      </c>
      <c r="Q1650" s="23">
        <f>SUM($P$4:P1650)/10000</f>
        <v>45.6858614317592</v>
      </c>
      <c r="R1650" s="21">
        <f t="shared" si="461"/>
        <v>1</v>
      </c>
      <c r="S1650">
        <f t="shared" si="462"/>
        <v>25100.908441761927</v>
      </c>
      <c r="T1650">
        <f>SUM($S$4:S1650)</f>
        <v>8094236.6292868899</v>
      </c>
      <c r="U1650">
        <f t="shared" si="463"/>
        <v>2.2483990636908029</v>
      </c>
      <c r="V1650" s="21">
        <f t="shared" si="464"/>
        <v>0</v>
      </c>
      <c r="W1650">
        <f t="shared" si="465"/>
        <v>0</v>
      </c>
      <c r="Y1650">
        <f>SUM($W$4:W1650)</f>
        <v>-2113844.4813335002</v>
      </c>
      <c r="Z1650">
        <f t="shared" si="470"/>
        <v>0.58717902259263899</v>
      </c>
      <c r="AA1650">
        <f t="shared" si="466"/>
        <v>25.100908441761582</v>
      </c>
      <c r="AB1650">
        <f t="shared" si="468"/>
        <v>0</v>
      </c>
      <c r="AC1650">
        <f t="shared" si="467"/>
        <v>11.529629629629635</v>
      </c>
      <c r="AD1650">
        <f t="shared" si="469"/>
        <v>0</v>
      </c>
      <c r="AE1650">
        <f>SUM($AD$4:AD1650)/3600</f>
        <v>0.46974321807411135</v>
      </c>
    </row>
    <row r="1651" spans="1:31" x14ac:dyDescent="0.3">
      <c r="A1651" s="13" t="s">
        <v>26</v>
      </c>
      <c r="B1651" s="13">
        <v>1647</v>
      </c>
      <c r="C1651" s="13">
        <v>170</v>
      </c>
      <c r="D1651" s="3">
        <f t="shared" si="453"/>
        <v>29.777777777777779</v>
      </c>
      <c r="E1651" s="14">
        <v>107.2</v>
      </c>
      <c r="F1651" s="21">
        <f t="shared" si="454"/>
        <v>0.29166666666666785</v>
      </c>
      <c r="G1651" s="5">
        <f t="shared" si="455"/>
        <v>53.6</v>
      </c>
      <c r="H1651" s="5">
        <f t="shared" si="456"/>
        <v>386958.33829022449</v>
      </c>
      <c r="I1651">
        <f>SUM($D$4:D1651)</f>
        <v>19095.694444444442</v>
      </c>
      <c r="J1651">
        <f t="shared" si="457"/>
        <v>29.777777777777374</v>
      </c>
      <c r="K1651">
        <f>Data!$B$4*9.81*0.012</f>
        <v>166.57380000000003</v>
      </c>
      <c r="L1651" s="22">
        <f t="shared" si="458"/>
        <v>358.32514773333327</v>
      </c>
      <c r="M1651" s="22">
        <f>SUM($L$4:L1651)</f>
        <v>141363.22419865848</v>
      </c>
      <c r="N1651" s="22">
        <f t="shared" si="459"/>
        <v>141.36322419865849</v>
      </c>
      <c r="O1651">
        <f>Data!$B$4*F1651</f>
        <v>412.70833333333502</v>
      </c>
      <c r="P1651" s="23">
        <f t="shared" si="460"/>
        <v>937.60728106666829</v>
      </c>
      <c r="Q1651" s="23">
        <f>SUM($P$4:P1651)/10000</f>
        <v>45.779622159865866</v>
      </c>
      <c r="R1651" s="21">
        <f t="shared" si="461"/>
        <v>1</v>
      </c>
      <c r="S1651">
        <f t="shared" si="462"/>
        <v>27919.861258429301</v>
      </c>
      <c r="T1651">
        <f>SUM($S$4:S1651)</f>
        <v>8122156.4905453194</v>
      </c>
      <c r="U1651">
        <f t="shared" si="463"/>
        <v>2.2561545807070331</v>
      </c>
      <c r="V1651" s="21">
        <f t="shared" si="464"/>
        <v>0</v>
      </c>
      <c r="W1651">
        <f t="shared" si="465"/>
        <v>0</v>
      </c>
      <c r="Y1651">
        <f>SUM($W$4:W1651)</f>
        <v>-2113844.4813335002</v>
      </c>
      <c r="Z1651">
        <f t="shared" si="470"/>
        <v>0.58717902259263899</v>
      </c>
      <c r="AA1651">
        <f t="shared" si="466"/>
        <v>27.91986125842968</v>
      </c>
      <c r="AB1651">
        <f t="shared" si="468"/>
        <v>0</v>
      </c>
      <c r="AC1651">
        <f t="shared" si="467"/>
        <v>12.80869791666672</v>
      </c>
      <c r="AD1651">
        <f t="shared" si="469"/>
        <v>0</v>
      </c>
      <c r="AE1651">
        <f>SUM($AD$4:AD1651)/3600</f>
        <v>0.46974321807411135</v>
      </c>
    </row>
    <row r="1652" spans="1:31" x14ac:dyDescent="0.3">
      <c r="A1652" s="13" t="s">
        <v>26</v>
      </c>
      <c r="B1652" s="13">
        <v>1648</v>
      </c>
      <c r="C1652" s="13">
        <v>171</v>
      </c>
      <c r="D1652" s="3">
        <f t="shared" si="453"/>
        <v>30.138888888888889</v>
      </c>
      <c r="E1652" s="14">
        <v>108.5</v>
      </c>
      <c r="F1652" s="21">
        <f t="shared" si="454"/>
        <v>0.33333333333333409</v>
      </c>
      <c r="G1652" s="5">
        <f t="shared" si="455"/>
        <v>54.25</v>
      </c>
      <c r="H1652" s="5">
        <f t="shared" si="456"/>
        <v>474170.76003437664</v>
      </c>
      <c r="I1652">
        <f>SUM($D$4:D1652)</f>
        <v>19125.833333333332</v>
      </c>
      <c r="J1652">
        <f t="shared" si="457"/>
        <v>30.138888888890506</v>
      </c>
      <c r="K1652">
        <f>Data!$B$4*9.81*0.012</f>
        <v>166.57380000000003</v>
      </c>
      <c r="L1652" s="22">
        <f t="shared" si="458"/>
        <v>367.06856520833333</v>
      </c>
      <c r="M1652" s="22">
        <f>SUM($L$4:L1652)</f>
        <v>141730.2927638668</v>
      </c>
      <c r="N1652" s="22">
        <f t="shared" si="459"/>
        <v>141.7302927638668</v>
      </c>
      <c r="O1652">
        <f>Data!$B$4*F1652</f>
        <v>471.66666666666777</v>
      </c>
      <c r="P1652" s="23">
        <f t="shared" si="460"/>
        <v>1005.3090318750011</v>
      </c>
      <c r="Q1652" s="23">
        <f>SUM($P$4:P1652)/10000</f>
        <v>45.880153063053363</v>
      </c>
      <c r="R1652" s="21">
        <f t="shared" si="461"/>
        <v>1</v>
      </c>
      <c r="S1652">
        <f t="shared" si="462"/>
        <v>30298.897210678741</v>
      </c>
      <c r="T1652">
        <f>SUM($S$4:S1652)</f>
        <v>8152455.3877559984</v>
      </c>
      <c r="U1652">
        <f t="shared" si="463"/>
        <v>2.264570941043333</v>
      </c>
      <c r="V1652" s="21">
        <f t="shared" si="464"/>
        <v>0</v>
      </c>
      <c r="W1652">
        <f t="shared" si="465"/>
        <v>0</v>
      </c>
      <c r="Y1652">
        <f>SUM($W$4:W1652)</f>
        <v>-2113844.4813335002</v>
      </c>
      <c r="Z1652">
        <f t="shared" si="470"/>
        <v>0.58717902259263899</v>
      </c>
      <c r="AA1652">
        <f t="shared" si="466"/>
        <v>30.298897210677119</v>
      </c>
      <c r="AB1652">
        <f t="shared" si="468"/>
        <v>0</v>
      </c>
      <c r="AC1652">
        <f t="shared" si="467"/>
        <v>15.307876157407449</v>
      </c>
      <c r="AD1652">
        <f t="shared" si="469"/>
        <v>0</v>
      </c>
      <c r="AE1652">
        <f>SUM($AD$4:AD1652)/3600</f>
        <v>0.46974321807411135</v>
      </c>
    </row>
    <row r="1653" spans="1:31" x14ac:dyDescent="0.3">
      <c r="A1653" s="13" t="s">
        <v>26</v>
      </c>
      <c r="B1653" s="13">
        <v>1649</v>
      </c>
      <c r="C1653" s="13">
        <v>172</v>
      </c>
      <c r="D1653" s="3">
        <f t="shared" si="453"/>
        <v>30.527777777777779</v>
      </c>
      <c r="E1653" s="14">
        <v>109.9</v>
      </c>
      <c r="F1653" s="21">
        <f t="shared" si="454"/>
        <v>0.37500000000000039</v>
      </c>
      <c r="G1653" s="5">
        <f t="shared" si="455"/>
        <v>54.95</v>
      </c>
      <c r="H1653" s="5">
        <f t="shared" si="456"/>
        <v>569785.77066892281</v>
      </c>
      <c r="I1653">
        <f>SUM($D$4:D1653)</f>
        <v>19156.361111111109</v>
      </c>
      <c r="J1653">
        <f t="shared" si="457"/>
        <v>30.527777777777374</v>
      </c>
      <c r="K1653">
        <f>Data!$B$4*9.81*0.012</f>
        <v>166.57380000000003</v>
      </c>
      <c r="L1653" s="22">
        <f t="shared" si="458"/>
        <v>376.60241680833332</v>
      </c>
      <c r="M1653" s="22">
        <f>SUM($L$4:L1653)</f>
        <v>142106.89518067514</v>
      </c>
      <c r="N1653" s="22">
        <f t="shared" si="459"/>
        <v>142.10689518067514</v>
      </c>
      <c r="O1653">
        <f>Data!$B$4*F1653</f>
        <v>530.62500000000057</v>
      </c>
      <c r="P1653" s="23">
        <f t="shared" si="460"/>
        <v>1073.8012168083339</v>
      </c>
      <c r="Q1653" s="23">
        <f>SUM($P$4:P1653)/10000</f>
        <v>45.987533184734197</v>
      </c>
      <c r="R1653" s="21">
        <f t="shared" si="461"/>
        <v>1</v>
      </c>
      <c r="S1653">
        <f t="shared" si="462"/>
        <v>32780.764924231764</v>
      </c>
      <c r="T1653">
        <f>SUM($S$4:S1653)</f>
        <v>8185236.1526802303</v>
      </c>
      <c r="U1653">
        <f t="shared" si="463"/>
        <v>2.2736767090778418</v>
      </c>
      <c r="V1653" s="21">
        <f t="shared" si="464"/>
        <v>0</v>
      </c>
      <c r="W1653">
        <f t="shared" si="465"/>
        <v>0</v>
      </c>
      <c r="Y1653">
        <f>SUM($W$4:W1653)</f>
        <v>-2113844.4813335002</v>
      </c>
      <c r="Z1653">
        <f t="shared" si="470"/>
        <v>0.58717902259263899</v>
      </c>
      <c r="AA1653">
        <f t="shared" si="466"/>
        <v>32.780764924232194</v>
      </c>
      <c r="AB1653">
        <f t="shared" si="468"/>
        <v>0</v>
      </c>
      <c r="AC1653">
        <f t="shared" si="467"/>
        <v>16.691759259259271</v>
      </c>
      <c r="AD1653">
        <f t="shared" si="469"/>
        <v>0</v>
      </c>
      <c r="AE1653">
        <f>SUM($AD$4:AD1653)/3600</f>
        <v>0.46974321807411135</v>
      </c>
    </row>
    <row r="1654" spans="1:31" x14ac:dyDescent="0.3">
      <c r="A1654" s="13" t="s">
        <v>26</v>
      </c>
      <c r="B1654" s="13">
        <v>1650</v>
      </c>
      <c r="C1654" s="13">
        <v>173</v>
      </c>
      <c r="D1654" s="3">
        <f t="shared" si="453"/>
        <v>30.916666666666664</v>
      </c>
      <c r="E1654" s="14">
        <v>111.3</v>
      </c>
      <c r="F1654" s="21">
        <f t="shared" si="454"/>
        <v>0.38888888888888851</v>
      </c>
      <c r="G1654" s="5">
        <f t="shared" si="455"/>
        <v>55.65</v>
      </c>
      <c r="H1654" s="5">
        <f t="shared" si="456"/>
        <v>607016.96074431925</v>
      </c>
      <c r="I1654">
        <f>SUM($D$4:D1654)</f>
        <v>19187.277777777777</v>
      </c>
      <c r="J1654">
        <f t="shared" si="457"/>
        <v>30.916666666667879</v>
      </c>
      <c r="K1654">
        <f>Data!$B$4*9.81*0.012</f>
        <v>166.57380000000003</v>
      </c>
      <c r="L1654" s="22">
        <f t="shared" si="458"/>
        <v>386.25849727499985</v>
      </c>
      <c r="M1654" s="22">
        <f>SUM($L$4:L1654)</f>
        <v>142493.15367795015</v>
      </c>
      <c r="N1654" s="22">
        <f t="shared" si="459"/>
        <v>142.49315367795015</v>
      </c>
      <c r="O1654">
        <f>Data!$B$4*F1654</f>
        <v>550.27777777777726</v>
      </c>
      <c r="P1654" s="23">
        <f t="shared" si="460"/>
        <v>1103.1100750527771</v>
      </c>
      <c r="Q1654" s="23">
        <f>SUM($P$4:P1654)/10000</f>
        <v>46.097844192239471</v>
      </c>
      <c r="R1654" s="21">
        <f t="shared" si="461"/>
        <v>1</v>
      </c>
      <c r="S1654">
        <f t="shared" si="462"/>
        <v>34104.486487049697</v>
      </c>
      <c r="T1654">
        <f>SUM($S$4:S1654)</f>
        <v>8219340.6391672799</v>
      </c>
      <c r="U1654">
        <f t="shared" si="463"/>
        <v>2.2831501775464664</v>
      </c>
      <c r="V1654" s="21">
        <f t="shared" si="464"/>
        <v>0</v>
      </c>
      <c r="W1654">
        <f t="shared" si="465"/>
        <v>0</v>
      </c>
      <c r="Y1654">
        <f>SUM($W$4:W1654)</f>
        <v>-2113844.4813335002</v>
      </c>
      <c r="Z1654">
        <f t="shared" si="470"/>
        <v>0.58717902259263899</v>
      </c>
      <c r="AA1654">
        <f t="shared" si="466"/>
        <v>34.104486487048355</v>
      </c>
      <c r="AB1654">
        <f t="shared" si="468"/>
        <v>0</v>
      </c>
      <c r="AC1654">
        <f t="shared" si="467"/>
        <v>16.905756172839325</v>
      </c>
      <c r="AD1654">
        <f t="shared" si="469"/>
        <v>0</v>
      </c>
      <c r="AE1654">
        <f>SUM($AD$4:AD1654)/3600</f>
        <v>0.46974321807411135</v>
      </c>
    </row>
    <row r="1655" spans="1:31" x14ac:dyDescent="0.3">
      <c r="A1655" s="13" t="s">
        <v>26</v>
      </c>
      <c r="B1655" s="13">
        <v>1651</v>
      </c>
      <c r="C1655" s="13">
        <v>174</v>
      </c>
      <c r="D1655" s="3">
        <f t="shared" si="453"/>
        <v>31.305555555555557</v>
      </c>
      <c r="E1655" s="14">
        <v>112.7</v>
      </c>
      <c r="F1655" s="21">
        <f t="shared" si="454"/>
        <v>0.38888888888888851</v>
      </c>
      <c r="G1655" s="5">
        <f t="shared" si="455"/>
        <v>56.35</v>
      </c>
      <c r="H1655" s="5">
        <f t="shared" si="456"/>
        <v>612397.74707468972</v>
      </c>
      <c r="I1655">
        <f>SUM($D$4:D1655)</f>
        <v>19218.583333333332</v>
      </c>
      <c r="J1655">
        <f t="shared" si="457"/>
        <v>31.305555555554747</v>
      </c>
      <c r="K1655">
        <f>Data!$B$4*9.81*0.012</f>
        <v>166.57380000000003</v>
      </c>
      <c r="L1655" s="22">
        <f t="shared" si="458"/>
        <v>396.03680660833334</v>
      </c>
      <c r="M1655" s="22">
        <f>SUM($L$4:L1655)</f>
        <v>142889.19048455849</v>
      </c>
      <c r="N1655" s="22">
        <f t="shared" si="459"/>
        <v>142.8891904845585</v>
      </c>
      <c r="O1655">
        <f>Data!$B$4*F1655</f>
        <v>550.27777777777726</v>
      </c>
      <c r="P1655" s="23">
        <f t="shared" si="460"/>
        <v>1112.8883843861106</v>
      </c>
      <c r="Q1655" s="23">
        <f>SUM($P$4:P1655)/10000</f>
        <v>46.209133030678082</v>
      </c>
      <c r="R1655" s="21">
        <f t="shared" si="461"/>
        <v>1</v>
      </c>
      <c r="S1655">
        <f t="shared" si="462"/>
        <v>34839.589144530953</v>
      </c>
      <c r="T1655">
        <f>SUM($S$4:S1655)</f>
        <v>8254180.2283118106</v>
      </c>
      <c r="U1655">
        <f t="shared" si="463"/>
        <v>2.2928278411977252</v>
      </c>
      <c r="V1655" s="21">
        <f t="shared" si="464"/>
        <v>0</v>
      </c>
      <c r="W1655">
        <f t="shared" si="465"/>
        <v>0</v>
      </c>
      <c r="Y1655">
        <f>SUM($W$4:W1655)</f>
        <v>-2113844.4813335002</v>
      </c>
      <c r="Z1655">
        <f t="shared" si="470"/>
        <v>0.58717902259263899</v>
      </c>
      <c r="AA1655">
        <f t="shared" si="466"/>
        <v>34.839589144531857</v>
      </c>
      <c r="AB1655">
        <f t="shared" si="468"/>
        <v>0</v>
      </c>
      <c r="AC1655">
        <f t="shared" si="467"/>
        <v>17.119753086419944</v>
      </c>
      <c r="AD1655">
        <f t="shared" si="469"/>
        <v>0</v>
      </c>
      <c r="AE1655">
        <f>SUM($AD$4:AD1655)/3600</f>
        <v>0.46974321807411135</v>
      </c>
    </row>
    <row r="1656" spans="1:31" x14ac:dyDescent="0.3">
      <c r="A1656" s="13" t="s">
        <v>26</v>
      </c>
      <c r="B1656" s="13">
        <v>1652</v>
      </c>
      <c r="C1656" s="13">
        <v>175</v>
      </c>
      <c r="D1656" s="3">
        <f t="shared" si="453"/>
        <v>31.638888888888889</v>
      </c>
      <c r="E1656" s="14">
        <v>113.9</v>
      </c>
      <c r="F1656" s="21">
        <f t="shared" si="454"/>
        <v>0.36111111111111227</v>
      </c>
      <c r="G1656" s="5">
        <f t="shared" si="455"/>
        <v>56.95</v>
      </c>
      <c r="H1656" s="5">
        <f t="shared" si="456"/>
        <v>552903.37998214352</v>
      </c>
      <c r="I1656">
        <f>SUM($D$4:D1656)</f>
        <v>19250.222222222223</v>
      </c>
      <c r="J1656">
        <f t="shared" si="457"/>
        <v>31.638888888890506</v>
      </c>
      <c r="K1656">
        <f>Data!$B$4*9.81*0.012</f>
        <v>166.57380000000003</v>
      </c>
      <c r="L1656" s="22">
        <f t="shared" si="458"/>
        <v>404.51549880833329</v>
      </c>
      <c r="M1656" s="22">
        <f>SUM($L$4:L1656)</f>
        <v>143293.70598336682</v>
      </c>
      <c r="N1656" s="22">
        <f t="shared" si="459"/>
        <v>143.29370598336681</v>
      </c>
      <c r="O1656">
        <f>Data!$B$4*F1656</f>
        <v>510.97222222222388</v>
      </c>
      <c r="P1656" s="23">
        <f t="shared" si="460"/>
        <v>1082.0615210305573</v>
      </c>
      <c r="Q1656" s="23">
        <f>SUM($P$4:P1656)/10000</f>
        <v>46.31733918278114</v>
      </c>
      <c r="R1656" s="21">
        <f t="shared" si="461"/>
        <v>1</v>
      </c>
      <c r="S1656">
        <f t="shared" si="462"/>
        <v>34235.224234829657</v>
      </c>
      <c r="T1656">
        <f>SUM($S$4:S1656)</f>
        <v>8288415.4525466403</v>
      </c>
      <c r="U1656">
        <f t="shared" si="463"/>
        <v>2.3023376257074002</v>
      </c>
      <c r="V1656" s="21">
        <f t="shared" si="464"/>
        <v>0</v>
      </c>
      <c r="W1656">
        <f t="shared" si="465"/>
        <v>0</v>
      </c>
      <c r="Y1656">
        <f>SUM($W$4:W1656)</f>
        <v>-2113844.4813335002</v>
      </c>
      <c r="Z1656">
        <f t="shared" si="470"/>
        <v>0.58717902259263899</v>
      </c>
      <c r="AA1656">
        <f t="shared" si="466"/>
        <v>34.235224234827911</v>
      </c>
      <c r="AB1656">
        <f t="shared" si="468"/>
        <v>0</v>
      </c>
      <c r="AC1656">
        <f t="shared" si="467"/>
        <v>14.844398148148096</v>
      </c>
      <c r="AD1656">
        <f t="shared" si="469"/>
        <v>0</v>
      </c>
      <c r="AE1656">
        <f>SUM($AD$4:AD1656)/3600</f>
        <v>0.46974321807411135</v>
      </c>
    </row>
    <row r="1657" spans="1:31" x14ac:dyDescent="0.3">
      <c r="A1657" s="13" t="s">
        <v>26</v>
      </c>
      <c r="B1657" s="13">
        <v>1653</v>
      </c>
      <c r="C1657" s="13">
        <v>176</v>
      </c>
      <c r="D1657" s="3">
        <f t="shared" si="453"/>
        <v>31.944444444444443</v>
      </c>
      <c r="E1657" s="14">
        <v>115</v>
      </c>
      <c r="F1657" s="21">
        <f t="shared" si="454"/>
        <v>0.31944444444444403</v>
      </c>
      <c r="G1657" s="5">
        <f t="shared" si="455"/>
        <v>57.5</v>
      </c>
      <c r="H1657" s="5">
        <f t="shared" si="456"/>
        <v>466005.62160291191</v>
      </c>
      <c r="I1657">
        <f>SUM($D$4:D1657)</f>
        <v>19282.166666666668</v>
      </c>
      <c r="J1657">
        <f t="shared" si="457"/>
        <v>31.944444444445253</v>
      </c>
      <c r="K1657">
        <f>Data!$B$4*9.81*0.012</f>
        <v>166.57380000000003</v>
      </c>
      <c r="L1657" s="22">
        <f t="shared" si="458"/>
        <v>412.36652083333325</v>
      </c>
      <c r="M1657" s="22">
        <f>SUM($L$4:L1657)</f>
        <v>143706.07250420016</v>
      </c>
      <c r="N1657" s="22">
        <f t="shared" si="459"/>
        <v>143.70607250420016</v>
      </c>
      <c r="O1657">
        <f>Data!$B$4*F1657</f>
        <v>452.01388888888829</v>
      </c>
      <c r="P1657" s="23">
        <f t="shared" si="460"/>
        <v>1030.9542097222215</v>
      </c>
      <c r="Q1657" s="23">
        <f>SUM($P$4:P1657)/10000</f>
        <v>46.420434603753357</v>
      </c>
      <c r="R1657" s="21">
        <f t="shared" si="461"/>
        <v>1</v>
      </c>
      <c r="S1657">
        <f t="shared" si="462"/>
        <v>32933.259477238469</v>
      </c>
      <c r="T1657">
        <f>SUM($S$4:S1657)</f>
        <v>8321348.7120238785</v>
      </c>
      <c r="U1657">
        <f t="shared" si="463"/>
        <v>2.3114857533399662</v>
      </c>
      <c r="V1657" s="21">
        <f t="shared" si="464"/>
        <v>0</v>
      </c>
      <c r="W1657">
        <f t="shared" si="465"/>
        <v>0</v>
      </c>
      <c r="Y1657">
        <f>SUM($W$4:W1657)</f>
        <v>-2113844.4813335002</v>
      </c>
      <c r="Z1657">
        <f t="shared" si="470"/>
        <v>0.58717902259263899</v>
      </c>
      <c r="AA1657">
        <f t="shared" si="466"/>
        <v>32.933259477237634</v>
      </c>
      <c r="AB1657">
        <f t="shared" si="468"/>
        <v>0</v>
      </c>
      <c r="AC1657">
        <f t="shared" si="467"/>
        <v>13.745480324074009</v>
      </c>
      <c r="AD1657">
        <f t="shared" si="469"/>
        <v>0</v>
      </c>
      <c r="AE1657">
        <f>SUM($AD$4:AD1657)/3600</f>
        <v>0.46974321807411135</v>
      </c>
    </row>
    <row r="1658" spans="1:31" x14ac:dyDescent="0.3">
      <c r="A1658" s="13" t="s">
        <v>26</v>
      </c>
      <c r="B1658" s="13">
        <v>1654</v>
      </c>
      <c r="C1658" s="13">
        <v>177</v>
      </c>
      <c r="D1658" s="3">
        <f t="shared" si="453"/>
        <v>32.222222222222221</v>
      </c>
      <c r="E1658" s="14">
        <v>116</v>
      </c>
      <c r="F1658" s="21">
        <f t="shared" si="454"/>
        <v>0.29166666666666585</v>
      </c>
      <c r="G1658" s="5">
        <f t="shared" si="455"/>
        <v>58</v>
      </c>
      <c r="H1658" s="5">
        <f t="shared" si="456"/>
        <v>412234.30754722055</v>
      </c>
      <c r="I1658">
        <f>SUM($D$4:D1658)</f>
        <v>19314.388888888891</v>
      </c>
      <c r="J1658">
        <f t="shared" si="457"/>
        <v>32.222222222222626</v>
      </c>
      <c r="K1658">
        <f>Data!$B$4*9.81*0.012</f>
        <v>166.57380000000003</v>
      </c>
      <c r="L1658" s="22">
        <f t="shared" si="458"/>
        <v>419.56929333333329</v>
      </c>
      <c r="M1658" s="22">
        <f>SUM($L$4:L1658)</f>
        <v>144125.64179753349</v>
      </c>
      <c r="N1658" s="22">
        <f t="shared" si="459"/>
        <v>144.12564179753349</v>
      </c>
      <c r="O1658">
        <f>Data!$B$4*F1658</f>
        <v>412.70833333333218</v>
      </c>
      <c r="P1658" s="23">
        <f t="shared" si="460"/>
        <v>998.85142666666547</v>
      </c>
      <c r="Q1658" s="23">
        <f>SUM($P$4:P1658)/10000</f>
        <v>46.520319746420029</v>
      </c>
      <c r="R1658" s="21">
        <f t="shared" si="461"/>
        <v>1</v>
      </c>
      <c r="S1658">
        <f t="shared" si="462"/>
        <v>32185.212637037403</v>
      </c>
      <c r="T1658">
        <f>SUM($S$4:S1658)</f>
        <v>8353533.9246609155</v>
      </c>
      <c r="U1658">
        <f t="shared" si="463"/>
        <v>2.3204260901835876</v>
      </c>
      <c r="V1658" s="21">
        <f t="shared" si="464"/>
        <v>0</v>
      </c>
      <c r="W1658">
        <f t="shared" si="465"/>
        <v>0</v>
      </c>
      <c r="Y1658">
        <f>SUM($W$4:W1658)</f>
        <v>-2113844.4813335002</v>
      </c>
      <c r="Z1658">
        <f t="shared" si="470"/>
        <v>0.58717902259263899</v>
      </c>
      <c r="AA1658">
        <f t="shared" si="466"/>
        <v>32.185212637036997</v>
      </c>
      <c r="AB1658">
        <f t="shared" si="468"/>
        <v>0</v>
      </c>
      <c r="AC1658">
        <f t="shared" si="467"/>
        <v>12.610532407407449</v>
      </c>
      <c r="AD1658">
        <f t="shared" si="469"/>
        <v>0</v>
      </c>
      <c r="AE1658">
        <f>SUM($AD$4:AD1658)/3600</f>
        <v>0.46974321807411135</v>
      </c>
    </row>
    <row r="1659" spans="1:31" x14ac:dyDescent="0.3">
      <c r="A1659" s="13" t="s">
        <v>26</v>
      </c>
      <c r="B1659" s="13">
        <v>1655</v>
      </c>
      <c r="C1659" s="13">
        <v>178</v>
      </c>
      <c r="D1659" s="3">
        <f t="shared" si="453"/>
        <v>32.444444444444443</v>
      </c>
      <c r="E1659" s="14">
        <v>116.8</v>
      </c>
      <c r="F1659" s="21">
        <f t="shared" si="454"/>
        <v>0.24999999999999961</v>
      </c>
      <c r="G1659" s="5">
        <f t="shared" si="455"/>
        <v>58.4</v>
      </c>
      <c r="H1659" s="5">
        <f t="shared" si="456"/>
        <v>334541.4499006659</v>
      </c>
      <c r="I1659">
        <f>SUM($D$4:D1659)</f>
        <v>19346.833333333336</v>
      </c>
      <c r="J1659">
        <f t="shared" si="457"/>
        <v>32.444444444445253</v>
      </c>
      <c r="K1659">
        <f>Data!$B$4*9.81*0.012</f>
        <v>166.57380000000003</v>
      </c>
      <c r="L1659" s="22">
        <f t="shared" si="458"/>
        <v>425.37641173333321</v>
      </c>
      <c r="M1659" s="22">
        <f>SUM($L$4:L1659)</f>
        <v>144551.01820926683</v>
      </c>
      <c r="N1659" s="22">
        <f t="shared" si="459"/>
        <v>144.55101820926683</v>
      </c>
      <c r="O1659">
        <f>Data!$B$4*F1659</f>
        <v>353.74999999999943</v>
      </c>
      <c r="P1659" s="23">
        <f t="shared" si="460"/>
        <v>945.70021173333271</v>
      </c>
      <c r="Q1659" s="23">
        <f>SUM($P$4:P1659)/10000</f>
        <v>46.614889767593361</v>
      </c>
      <c r="R1659" s="21">
        <f t="shared" si="461"/>
        <v>1</v>
      </c>
      <c r="S1659">
        <f t="shared" si="462"/>
        <v>30682.717980682224</v>
      </c>
      <c r="T1659">
        <f>SUM($S$4:S1659)</f>
        <v>8384216.6426415974</v>
      </c>
      <c r="U1659">
        <f t="shared" si="463"/>
        <v>2.3289490674004436</v>
      </c>
      <c r="V1659" s="21">
        <f t="shared" si="464"/>
        <v>0</v>
      </c>
      <c r="W1659">
        <f t="shared" si="465"/>
        <v>0</v>
      </c>
      <c r="Y1659">
        <f>SUM($W$4:W1659)</f>
        <v>-2113844.4813335002</v>
      </c>
      <c r="Z1659">
        <f t="shared" si="470"/>
        <v>0.58717902259263899</v>
      </c>
      <c r="AA1659">
        <f t="shared" si="466"/>
        <v>30.68271798068146</v>
      </c>
      <c r="AB1659">
        <f t="shared" si="468"/>
        <v>0</v>
      </c>
      <c r="AC1659">
        <f t="shared" si="467"/>
        <v>10.167037037036923</v>
      </c>
      <c r="AD1659">
        <f t="shared" si="469"/>
        <v>0</v>
      </c>
      <c r="AE1659">
        <f>SUM($AD$4:AD1659)/3600</f>
        <v>0.46974321807411135</v>
      </c>
    </row>
    <row r="1660" spans="1:31" x14ac:dyDescent="0.3">
      <c r="A1660" s="13" t="s">
        <v>26</v>
      </c>
      <c r="B1660" s="13">
        <v>1656</v>
      </c>
      <c r="C1660" s="13">
        <v>179</v>
      </c>
      <c r="D1660" s="3">
        <f t="shared" si="453"/>
        <v>32.666666666666664</v>
      </c>
      <c r="E1660" s="14">
        <v>117.6</v>
      </c>
      <c r="F1660" s="21">
        <f t="shared" si="454"/>
        <v>0.22222222222222143</v>
      </c>
      <c r="G1660" s="5">
        <f t="shared" si="455"/>
        <v>58.8</v>
      </c>
      <c r="H1660" s="5">
        <f t="shared" si="456"/>
        <v>286849.33016730723</v>
      </c>
      <c r="I1660">
        <f>SUM($D$4:D1660)</f>
        <v>19379.500000000004</v>
      </c>
      <c r="J1660">
        <f t="shared" si="457"/>
        <v>32.666666666667879</v>
      </c>
      <c r="K1660">
        <f>Data!$B$4*9.81*0.012</f>
        <v>166.57380000000003</v>
      </c>
      <c r="L1660" s="22">
        <f t="shared" si="458"/>
        <v>431.22344159999983</v>
      </c>
      <c r="M1660" s="22">
        <f>SUM($L$4:L1660)</f>
        <v>144982.24165086684</v>
      </c>
      <c r="N1660" s="22">
        <f t="shared" si="459"/>
        <v>144.98224165086683</v>
      </c>
      <c r="O1660">
        <f>Data!$B$4*F1660</f>
        <v>314.44444444444332</v>
      </c>
      <c r="P1660" s="23">
        <f t="shared" si="460"/>
        <v>912.24168604444321</v>
      </c>
      <c r="Q1660" s="23">
        <f>SUM($P$4:P1660)/10000</f>
        <v>46.706113936197802</v>
      </c>
      <c r="R1660" s="21">
        <f t="shared" si="461"/>
        <v>1</v>
      </c>
      <c r="S1660">
        <f t="shared" si="462"/>
        <v>29799.895077452918</v>
      </c>
      <c r="T1660">
        <f>SUM($S$4:S1660)</f>
        <v>8414016.5377190504</v>
      </c>
      <c r="U1660">
        <f t="shared" si="463"/>
        <v>2.3372268160330694</v>
      </c>
      <c r="V1660" s="21">
        <f t="shared" si="464"/>
        <v>0</v>
      </c>
      <c r="W1660">
        <f t="shared" si="465"/>
        <v>0</v>
      </c>
      <c r="Y1660">
        <f>SUM($W$4:W1660)</f>
        <v>-2113844.4813335002</v>
      </c>
      <c r="Z1660">
        <f t="shared" si="470"/>
        <v>0.58717902259263899</v>
      </c>
      <c r="AA1660">
        <f t="shared" si="466"/>
        <v>29.799895077451808</v>
      </c>
      <c r="AB1660">
        <f t="shared" si="468"/>
        <v>0</v>
      </c>
      <c r="AC1660">
        <f t="shared" si="467"/>
        <v>10.236913580246856</v>
      </c>
      <c r="AD1660">
        <f t="shared" si="469"/>
        <v>0</v>
      </c>
      <c r="AE1660">
        <f>SUM($AD$4:AD1660)/3600</f>
        <v>0.46974321807411135</v>
      </c>
    </row>
    <row r="1661" spans="1:31" x14ac:dyDescent="0.3">
      <c r="A1661" s="13" t="s">
        <v>26</v>
      </c>
      <c r="B1661" s="13">
        <v>1657</v>
      </c>
      <c r="C1661" s="13">
        <v>180</v>
      </c>
      <c r="D1661" s="3">
        <f t="shared" si="453"/>
        <v>32.888888888888893</v>
      </c>
      <c r="E1661" s="14">
        <v>118.4</v>
      </c>
      <c r="F1661" s="21">
        <f t="shared" si="454"/>
        <v>0.2222222222222234</v>
      </c>
      <c r="G1661" s="5">
        <f t="shared" si="455"/>
        <v>59.2</v>
      </c>
      <c r="H1661" s="5">
        <f t="shared" si="456"/>
        <v>288700.44616434776</v>
      </c>
      <c r="I1661">
        <f>SUM($D$4:D1661)</f>
        <v>19412.388888888894</v>
      </c>
      <c r="J1661">
        <f t="shared" si="457"/>
        <v>32.888888888890506</v>
      </c>
      <c r="K1661">
        <f>Data!$B$4*9.81*0.012</f>
        <v>166.57380000000003</v>
      </c>
      <c r="L1661" s="22">
        <f t="shared" si="458"/>
        <v>437.11038293333337</v>
      </c>
      <c r="M1661" s="22">
        <f>SUM($L$4:L1661)</f>
        <v>145419.35203380018</v>
      </c>
      <c r="N1661" s="22">
        <f t="shared" si="459"/>
        <v>145.41935203380018</v>
      </c>
      <c r="O1661">
        <f>Data!$B$4*F1661</f>
        <v>314.44444444444611</v>
      </c>
      <c r="P1661" s="23">
        <f t="shared" si="460"/>
        <v>918.12862737777959</v>
      </c>
      <c r="Q1661" s="23">
        <f>SUM($P$4:P1661)/10000</f>
        <v>46.797926798935585</v>
      </c>
      <c r="R1661" s="21">
        <f t="shared" si="461"/>
        <v>1</v>
      </c>
      <c r="S1661">
        <f t="shared" si="462"/>
        <v>30196.230411537348</v>
      </c>
      <c r="T1661">
        <f>SUM($S$4:S1661)</f>
        <v>8444212.7681305874</v>
      </c>
      <c r="U1661">
        <f t="shared" si="463"/>
        <v>2.345614657814052</v>
      </c>
      <c r="V1661" s="21">
        <f t="shared" si="464"/>
        <v>0</v>
      </c>
      <c r="W1661">
        <f t="shared" si="465"/>
        <v>0</v>
      </c>
      <c r="Y1661">
        <f>SUM($W$4:W1661)</f>
        <v>-2113844.4813335002</v>
      </c>
      <c r="Z1661">
        <f t="shared" si="470"/>
        <v>0.58717902259263899</v>
      </c>
      <c r="AA1661">
        <f t="shared" si="466"/>
        <v>30.196230411535868</v>
      </c>
      <c r="AB1661">
        <f t="shared" si="468"/>
        <v>0</v>
      </c>
      <c r="AC1661">
        <f t="shared" si="467"/>
        <v>10.306790123457109</v>
      </c>
      <c r="AD1661">
        <f t="shared" si="469"/>
        <v>0</v>
      </c>
      <c r="AE1661">
        <f>SUM($AD$4:AD1661)/3600</f>
        <v>0.46974321807411135</v>
      </c>
    </row>
    <row r="1662" spans="1:31" x14ac:dyDescent="0.3">
      <c r="A1662" s="13" t="s">
        <v>26</v>
      </c>
      <c r="B1662" s="13">
        <v>1658</v>
      </c>
      <c r="C1662" s="13">
        <v>181</v>
      </c>
      <c r="D1662" s="3">
        <f t="shared" si="453"/>
        <v>33.111111111111114</v>
      </c>
      <c r="E1662" s="14">
        <v>119.2</v>
      </c>
      <c r="F1662" s="21">
        <f t="shared" si="454"/>
        <v>0.2222222222222234</v>
      </c>
      <c r="G1662" s="5">
        <f t="shared" si="455"/>
        <v>59.6</v>
      </c>
      <c r="H1662" s="5">
        <f t="shared" si="456"/>
        <v>290564.11210034776</v>
      </c>
      <c r="I1662">
        <f>SUM($D$4:D1662)</f>
        <v>19445.500000000004</v>
      </c>
      <c r="J1662">
        <f t="shared" si="457"/>
        <v>33.111111111109494</v>
      </c>
      <c r="K1662">
        <f>Data!$B$4*9.81*0.012</f>
        <v>166.57380000000003</v>
      </c>
      <c r="L1662" s="22">
        <f t="shared" si="458"/>
        <v>443.03723573333338</v>
      </c>
      <c r="M1662" s="22">
        <f>SUM($L$4:L1662)</f>
        <v>145862.38926953351</v>
      </c>
      <c r="N1662" s="22">
        <f t="shared" si="459"/>
        <v>145.86238926953351</v>
      </c>
      <c r="O1662">
        <f>Data!$B$4*F1662</f>
        <v>314.44444444444611</v>
      </c>
      <c r="P1662" s="23">
        <f t="shared" si="460"/>
        <v>924.0554801777796</v>
      </c>
      <c r="Q1662" s="23">
        <f>SUM($P$4:P1662)/10000</f>
        <v>46.890332346953365</v>
      </c>
      <c r="R1662" s="21">
        <f t="shared" si="461"/>
        <v>1</v>
      </c>
      <c r="S1662">
        <f t="shared" si="462"/>
        <v>30596.503676996097</v>
      </c>
      <c r="T1662">
        <f>SUM($S$4:S1662)</f>
        <v>8474809.271807583</v>
      </c>
      <c r="U1662">
        <f t="shared" si="463"/>
        <v>2.3541136866132173</v>
      </c>
      <c r="V1662" s="21">
        <f t="shared" si="464"/>
        <v>0</v>
      </c>
      <c r="W1662">
        <f t="shared" si="465"/>
        <v>0</v>
      </c>
      <c r="Y1662">
        <f>SUM($W$4:W1662)</f>
        <v>-2113844.4813335002</v>
      </c>
      <c r="Z1662">
        <f t="shared" si="470"/>
        <v>0.58717902259263899</v>
      </c>
      <c r="AA1662">
        <f t="shared" si="466"/>
        <v>30.596503676997596</v>
      </c>
      <c r="AB1662">
        <f t="shared" si="468"/>
        <v>0</v>
      </c>
      <c r="AC1662">
        <f t="shared" si="467"/>
        <v>10.37666666666672</v>
      </c>
      <c r="AD1662">
        <f t="shared" si="469"/>
        <v>0</v>
      </c>
      <c r="AE1662">
        <f>SUM($AD$4:AD1662)/3600</f>
        <v>0.46974321807411135</v>
      </c>
    </row>
    <row r="1663" spans="1:31" x14ac:dyDescent="0.3">
      <c r="A1663" s="13" t="s">
        <v>26</v>
      </c>
      <c r="B1663" s="13">
        <v>1659</v>
      </c>
      <c r="C1663" s="13">
        <v>182</v>
      </c>
      <c r="D1663" s="3">
        <f t="shared" si="453"/>
        <v>33.333333333333336</v>
      </c>
      <c r="E1663" s="14">
        <v>120</v>
      </c>
      <c r="F1663" s="21">
        <f t="shared" si="454"/>
        <v>0.22222222222222143</v>
      </c>
      <c r="G1663" s="5">
        <f t="shared" si="455"/>
        <v>60</v>
      </c>
      <c r="H1663" s="5">
        <f t="shared" si="456"/>
        <v>292440.32797530724</v>
      </c>
      <c r="I1663">
        <f>SUM($D$4:D1663)</f>
        <v>19478.833333333336</v>
      </c>
      <c r="J1663">
        <f t="shared" si="457"/>
        <v>33.333333333332121</v>
      </c>
      <c r="K1663">
        <f>Data!$B$4*9.81*0.012</f>
        <v>166.57380000000003</v>
      </c>
      <c r="L1663" s="22">
        <f t="shared" si="458"/>
        <v>449.00400000000002</v>
      </c>
      <c r="M1663" s="22">
        <f>SUM($L$4:L1663)</f>
        <v>146311.3932695335</v>
      </c>
      <c r="N1663" s="22">
        <f t="shared" si="459"/>
        <v>146.31139326953348</v>
      </c>
      <c r="O1663">
        <f>Data!$B$4*F1663</f>
        <v>314.44444444444332</v>
      </c>
      <c r="P1663" s="23">
        <f t="shared" si="460"/>
        <v>930.02224444444334</v>
      </c>
      <c r="Q1663" s="23">
        <f>SUM($P$4:P1663)/10000</f>
        <v>46.983334571397812</v>
      </c>
      <c r="R1663" s="21">
        <f t="shared" si="461"/>
        <v>1</v>
      </c>
      <c r="S1663">
        <f t="shared" si="462"/>
        <v>31000.741481480316</v>
      </c>
      <c r="T1663">
        <f>SUM($S$4:S1663)</f>
        <v>8505810.0132890642</v>
      </c>
      <c r="U1663">
        <f t="shared" si="463"/>
        <v>2.3627250036914069</v>
      </c>
      <c r="V1663" s="21">
        <f t="shared" si="464"/>
        <v>0</v>
      </c>
      <c r="W1663">
        <f t="shared" si="465"/>
        <v>0</v>
      </c>
      <c r="Y1663">
        <f>SUM($W$4:W1663)</f>
        <v>-2113844.4813335002</v>
      </c>
      <c r="Z1663">
        <f t="shared" si="470"/>
        <v>0.58717902259263899</v>
      </c>
      <c r="AA1663">
        <f t="shared" si="466"/>
        <v>31.000741481481448</v>
      </c>
      <c r="AB1663">
        <f t="shared" si="468"/>
        <v>0</v>
      </c>
      <c r="AC1663">
        <f t="shared" si="467"/>
        <v>10.446543209876491</v>
      </c>
      <c r="AD1663">
        <f t="shared" si="469"/>
        <v>0</v>
      </c>
      <c r="AE1663">
        <f>SUM($AD$4:AD1663)/3600</f>
        <v>0.46974321807411135</v>
      </c>
    </row>
    <row r="1664" spans="1:31" x14ac:dyDescent="0.3">
      <c r="A1664" s="13" t="s">
        <v>26</v>
      </c>
      <c r="B1664" s="13">
        <v>1660</v>
      </c>
      <c r="C1664" s="13">
        <v>183</v>
      </c>
      <c r="D1664" s="3">
        <f t="shared" si="453"/>
        <v>33.555555555555557</v>
      </c>
      <c r="E1664" s="14">
        <v>120.8</v>
      </c>
      <c r="F1664" s="21">
        <f t="shared" si="454"/>
        <v>0.22222222222222143</v>
      </c>
      <c r="G1664" s="5">
        <f t="shared" si="455"/>
        <v>60.4</v>
      </c>
      <c r="H1664" s="5">
        <f t="shared" si="456"/>
        <v>294329.09378923319</v>
      </c>
      <c r="I1664">
        <f>SUM($D$4:D1664)</f>
        <v>19512.388888888891</v>
      </c>
      <c r="J1664">
        <f t="shared" si="457"/>
        <v>33.555555555554747</v>
      </c>
      <c r="K1664">
        <f>Data!$B$4*9.81*0.012</f>
        <v>166.57380000000003</v>
      </c>
      <c r="L1664" s="22">
        <f t="shared" si="458"/>
        <v>455.01067573333336</v>
      </c>
      <c r="M1664" s="22">
        <f>SUM($L$4:L1664)</f>
        <v>146766.40394526682</v>
      </c>
      <c r="N1664" s="22">
        <f t="shared" si="459"/>
        <v>146.76640394526683</v>
      </c>
      <c r="O1664">
        <f>Data!$B$4*F1664</f>
        <v>314.44444444444332</v>
      </c>
      <c r="P1664" s="23">
        <f t="shared" si="460"/>
        <v>936.02892017777674</v>
      </c>
      <c r="Q1664" s="23">
        <f>SUM($P$4:P1664)/10000</f>
        <v>47.076937463415589</v>
      </c>
      <c r="R1664" s="21">
        <f t="shared" si="461"/>
        <v>1</v>
      </c>
      <c r="S1664">
        <f t="shared" si="462"/>
        <v>31408.970432631308</v>
      </c>
      <c r="T1664">
        <f>SUM($S$4:S1664)</f>
        <v>8537218.9837216958</v>
      </c>
      <c r="U1664">
        <f t="shared" si="463"/>
        <v>2.3714497177004712</v>
      </c>
      <c r="V1664" s="21">
        <f t="shared" si="464"/>
        <v>0</v>
      </c>
      <c r="W1664">
        <f t="shared" si="465"/>
        <v>0</v>
      </c>
      <c r="Y1664">
        <f>SUM($W$4:W1664)</f>
        <v>-2113844.4813335002</v>
      </c>
      <c r="Z1664">
        <f t="shared" si="470"/>
        <v>0.58717902259263899</v>
      </c>
      <c r="AA1664">
        <f t="shared" si="466"/>
        <v>31.408970432632064</v>
      </c>
      <c r="AB1664">
        <f t="shared" si="468"/>
        <v>0</v>
      </c>
      <c r="AC1664">
        <f t="shared" si="467"/>
        <v>10.516419753086424</v>
      </c>
      <c r="AD1664">
        <f t="shared" si="469"/>
        <v>0</v>
      </c>
      <c r="AE1664">
        <f>SUM($AD$4:AD1664)/3600</f>
        <v>0.46974321807411135</v>
      </c>
    </row>
    <row r="1665" spans="1:31" x14ac:dyDescent="0.3">
      <c r="A1665" s="13" t="s">
        <v>26</v>
      </c>
      <c r="B1665" s="13">
        <v>1661</v>
      </c>
      <c r="C1665" s="13">
        <v>184</v>
      </c>
      <c r="D1665" s="3">
        <f t="shared" si="453"/>
        <v>33.777777777777779</v>
      </c>
      <c r="E1665" s="14">
        <v>121.6</v>
      </c>
      <c r="F1665" s="21">
        <f t="shared" si="454"/>
        <v>0.22222222222222143</v>
      </c>
      <c r="G1665" s="5">
        <f t="shared" si="455"/>
        <v>60.8</v>
      </c>
      <c r="H1665" s="5">
        <f t="shared" si="456"/>
        <v>296230.40954212204</v>
      </c>
      <c r="I1665">
        <f>SUM($D$4:D1665)</f>
        <v>19546.166666666668</v>
      </c>
      <c r="J1665">
        <f t="shared" si="457"/>
        <v>33.777777777777374</v>
      </c>
      <c r="K1665">
        <f>Data!$B$4*9.81*0.012</f>
        <v>166.57380000000003</v>
      </c>
      <c r="L1665" s="22">
        <f t="shared" si="458"/>
        <v>461.05726293333328</v>
      </c>
      <c r="M1665" s="22">
        <f>SUM($L$4:L1665)</f>
        <v>147227.46120820017</v>
      </c>
      <c r="N1665" s="22">
        <f t="shared" si="459"/>
        <v>147.22746120820017</v>
      </c>
      <c r="O1665">
        <f>Data!$B$4*F1665</f>
        <v>314.44444444444332</v>
      </c>
      <c r="P1665" s="23">
        <f t="shared" si="460"/>
        <v>942.0755073777766</v>
      </c>
      <c r="Q1665" s="23">
        <f>SUM($P$4:P1665)/10000</f>
        <v>47.171145014153367</v>
      </c>
      <c r="R1665" s="21">
        <f t="shared" si="461"/>
        <v>1</v>
      </c>
      <c r="S1665">
        <f t="shared" si="462"/>
        <v>31821.217138093405</v>
      </c>
      <c r="T1665">
        <f>SUM($S$4:S1665)</f>
        <v>8569040.2008597888</v>
      </c>
      <c r="U1665">
        <f t="shared" si="463"/>
        <v>2.3802889446832745</v>
      </c>
      <c r="V1665" s="21">
        <f t="shared" si="464"/>
        <v>0</v>
      </c>
      <c r="W1665">
        <f t="shared" si="465"/>
        <v>0</v>
      </c>
      <c r="Y1665">
        <f>SUM($W$4:W1665)</f>
        <v>-2113844.4813335002</v>
      </c>
      <c r="Z1665">
        <f t="shared" si="470"/>
        <v>0.58717902259263899</v>
      </c>
      <c r="AA1665">
        <f t="shared" si="466"/>
        <v>31.821217138093786</v>
      </c>
      <c r="AB1665">
        <f t="shared" si="468"/>
        <v>0</v>
      </c>
      <c r="AC1665">
        <f t="shared" si="467"/>
        <v>10.586296296296196</v>
      </c>
      <c r="AD1665">
        <f t="shared" si="469"/>
        <v>0</v>
      </c>
      <c r="AE1665">
        <f>SUM($AD$4:AD1665)/3600</f>
        <v>0.46974321807411135</v>
      </c>
    </row>
    <row r="1666" spans="1:31" x14ac:dyDescent="0.3">
      <c r="A1666" s="13" t="s">
        <v>26</v>
      </c>
      <c r="B1666" s="13">
        <v>1662</v>
      </c>
      <c r="C1666" s="13">
        <v>185</v>
      </c>
      <c r="D1666" s="3">
        <f t="shared" si="453"/>
        <v>33.972222222222221</v>
      </c>
      <c r="E1666" s="14">
        <v>122.3</v>
      </c>
      <c r="F1666" s="21">
        <f t="shared" si="454"/>
        <v>0.20833333333333331</v>
      </c>
      <c r="G1666" s="5">
        <f t="shared" si="455"/>
        <v>61.15</v>
      </c>
      <c r="H1666" s="5">
        <f t="shared" si="456"/>
        <v>273491.85835085931</v>
      </c>
      <c r="I1666">
        <f>SUM($D$4:D1666)</f>
        <v>19580.138888888891</v>
      </c>
      <c r="J1666">
        <f t="shared" si="457"/>
        <v>33.972222222222626</v>
      </c>
      <c r="K1666">
        <f>Data!$B$4*9.81*0.012</f>
        <v>166.57380000000003</v>
      </c>
      <c r="L1666" s="22">
        <f t="shared" si="458"/>
        <v>466.38076660833332</v>
      </c>
      <c r="M1666" s="22">
        <f>SUM($L$4:L1666)</f>
        <v>147693.84197480851</v>
      </c>
      <c r="N1666" s="22">
        <f t="shared" si="459"/>
        <v>147.69384197480852</v>
      </c>
      <c r="O1666">
        <f>Data!$B$4*F1666</f>
        <v>294.79166666666663</v>
      </c>
      <c r="P1666" s="23">
        <f t="shared" si="460"/>
        <v>927.74623327500001</v>
      </c>
      <c r="Q1666" s="23">
        <f>SUM($P$4:P1666)/10000</f>
        <v>47.263919637480868</v>
      </c>
      <c r="R1666" s="21">
        <f t="shared" si="461"/>
        <v>1</v>
      </c>
      <c r="S1666">
        <f t="shared" si="462"/>
        <v>31517.601202648293</v>
      </c>
      <c r="T1666">
        <f>SUM($S$4:S1666)</f>
        <v>8600557.8020624369</v>
      </c>
      <c r="U1666">
        <f t="shared" si="463"/>
        <v>2.3890438339062325</v>
      </c>
      <c r="V1666" s="21">
        <f t="shared" si="464"/>
        <v>0</v>
      </c>
      <c r="W1666">
        <f t="shared" si="465"/>
        <v>0</v>
      </c>
      <c r="Y1666">
        <f>SUM($W$4:W1666)</f>
        <v>-2113844.4813335002</v>
      </c>
      <c r="Z1666">
        <f t="shared" si="470"/>
        <v>0.58717902259263899</v>
      </c>
      <c r="AA1666">
        <f t="shared" si="466"/>
        <v>31.517601202647914</v>
      </c>
      <c r="AB1666">
        <f t="shared" si="468"/>
        <v>0</v>
      </c>
      <c r="AC1666">
        <f t="shared" si="467"/>
        <v>9.3203298611110927</v>
      </c>
      <c r="AD1666">
        <f t="shared" si="469"/>
        <v>0</v>
      </c>
      <c r="AE1666">
        <f>SUM($AD$4:AD1666)/3600</f>
        <v>0.46974321807411135</v>
      </c>
    </row>
    <row r="1667" spans="1:31" x14ac:dyDescent="0.3">
      <c r="A1667" s="13" t="s">
        <v>26</v>
      </c>
      <c r="B1667" s="13">
        <v>1663</v>
      </c>
      <c r="C1667" s="13">
        <v>186</v>
      </c>
      <c r="D1667" s="3">
        <f t="shared" si="453"/>
        <v>34.194444444444443</v>
      </c>
      <c r="E1667" s="14">
        <v>123.1</v>
      </c>
      <c r="F1667" s="21">
        <f t="shared" si="454"/>
        <v>0.20833333333333331</v>
      </c>
      <c r="G1667" s="5">
        <f t="shared" si="455"/>
        <v>61.55</v>
      </c>
      <c r="H1667" s="5">
        <f t="shared" si="456"/>
        <v>275296.40230877599</v>
      </c>
      <c r="I1667">
        <f>SUM($D$4:D1667)</f>
        <v>19614.333333333336</v>
      </c>
      <c r="J1667">
        <f t="shared" si="457"/>
        <v>34.194444444445253</v>
      </c>
      <c r="K1667">
        <f>Data!$B$4*9.81*0.012</f>
        <v>166.57380000000003</v>
      </c>
      <c r="L1667" s="22">
        <f t="shared" si="458"/>
        <v>472.50218780833325</v>
      </c>
      <c r="M1667" s="22">
        <f>SUM($L$4:L1667)</f>
        <v>148166.34416261685</v>
      </c>
      <c r="N1667" s="22">
        <f t="shared" si="459"/>
        <v>148.16634416261684</v>
      </c>
      <c r="O1667">
        <f>Data!$B$4*F1667</f>
        <v>294.79166666666663</v>
      </c>
      <c r="P1667" s="23">
        <f t="shared" si="460"/>
        <v>933.86765447499988</v>
      </c>
      <c r="Q1667" s="23">
        <f>SUM($P$4:P1667)/10000</f>
        <v>47.357306402928366</v>
      </c>
      <c r="R1667" s="21">
        <f t="shared" si="461"/>
        <v>1</v>
      </c>
      <c r="S1667">
        <f t="shared" si="462"/>
        <v>31933.085629409779</v>
      </c>
      <c r="T1667">
        <f>SUM($S$4:S1667)</f>
        <v>8632490.8876918461</v>
      </c>
      <c r="U1667">
        <f t="shared" si="463"/>
        <v>2.3979141354699571</v>
      </c>
      <c r="V1667" s="21">
        <f t="shared" si="464"/>
        <v>0</v>
      </c>
      <c r="W1667">
        <f t="shared" si="465"/>
        <v>0</v>
      </c>
      <c r="Y1667">
        <f>SUM($W$4:W1667)</f>
        <v>-2113844.4813335002</v>
      </c>
      <c r="Z1667">
        <f t="shared" si="470"/>
        <v>0.58717902259263899</v>
      </c>
      <c r="AA1667">
        <f t="shared" si="466"/>
        <v>31.933085629409021</v>
      </c>
      <c r="AB1667">
        <f t="shared" si="468"/>
        <v>0</v>
      </c>
      <c r="AC1667">
        <f t="shared" si="467"/>
        <v>10.717314814814738</v>
      </c>
      <c r="AD1667">
        <f t="shared" si="469"/>
        <v>0</v>
      </c>
      <c r="AE1667">
        <f>SUM($AD$4:AD1667)/3600</f>
        <v>0.46974321807411135</v>
      </c>
    </row>
    <row r="1668" spans="1:31" x14ac:dyDescent="0.3">
      <c r="A1668" s="13" t="s">
        <v>26</v>
      </c>
      <c r="B1668" s="13">
        <v>1664</v>
      </c>
      <c r="C1668" s="13">
        <v>187</v>
      </c>
      <c r="D1668" s="3">
        <f t="shared" si="453"/>
        <v>34.388888888888886</v>
      </c>
      <c r="E1668" s="14">
        <v>123.8</v>
      </c>
      <c r="F1668" s="21">
        <f t="shared" si="454"/>
        <v>0.20833333333333331</v>
      </c>
      <c r="G1668" s="5">
        <f t="shared" si="455"/>
        <v>61.9</v>
      </c>
      <c r="H1668" s="5">
        <f t="shared" si="456"/>
        <v>276885.02971427079</v>
      </c>
      <c r="I1668">
        <f>SUM($D$4:D1668)</f>
        <v>19648.722222222226</v>
      </c>
      <c r="J1668">
        <f t="shared" si="457"/>
        <v>34.388888888890506</v>
      </c>
      <c r="K1668">
        <f>Data!$B$4*9.81*0.012</f>
        <v>166.57380000000003</v>
      </c>
      <c r="L1668" s="22">
        <f t="shared" si="458"/>
        <v>477.89117123333318</v>
      </c>
      <c r="M1668" s="22">
        <f>SUM($L$4:L1668)</f>
        <v>148644.23533385017</v>
      </c>
      <c r="N1668" s="22">
        <f t="shared" si="459"/>
        <v>148.64423533385016</v>
      </c>
      <c r="O1668">
        <f>Data!$B$4*F1668</f>
        <v>294.79166666666663</v>
      </c>
      <c r="P1668" s="23">
        <f t="shared" si="460"/>
        <v>939.25663789999987</v>
      </c>
      <c r="Q1668" s="23">
        <f>SUM($P$4:P1668)/10000</f>
        <v>47.451232066718369</v>
      </c>
      <c r="R1668" s="21">
        <f t="shared" si="461"/>
        <v>1</v>
      </c>
      <c r="S1668">
        <f t="shared" si="462"/>
        <v>32299.992158895959</v>
      </c>
      <c r="T1668">
        <f>SUM($S$4:S1668)</f>
        <v>8664790.8798507415</v>
      </c>
      <c r="U1668">
        <f t="shared" si="463"/>
        <v>2.4068863555140947</v>
      </c>
      <c r="V1668" s="21">
        <f t="shared" si="464"/>
        <v>0</v>
      </c>
      <c r="W1668">
        <f t="shared" si="465"/>
        <v>0</v>
      </c>
      <c r="Y1668">
        <f>SUM($W$4:W1668)</f>
        <v>-2113844.4813335002</v>
      </c>
      <c r="Z1668">
        <f t="shared" si="470"/>
        <v>0.58717902259263899</v>
      </c>
      <c r="AA1668">
        <f t="shared" si="466"/>
        <v>32.29999215889444</v>
      </c>
      <c r="AB1668">
        <f t="shared" si="468"/>
        <v>0</v>
      </c>
      <c r="AC1668">
        <f t="shared" si="467"/>
        <v>9.4349710648147376</v>
      </c>
      <c r="AD1668">
        <f t="shared" si="469"/>
        <v>0</v>
      </c>
      <c r="AE1668">
        <f>SUM($AD$4:AD1668)/3600</f>
        <v>0.46974321807411135</v>
      </c>
    </row>
    <row r="1669" spans="1:31" x14ac:dyDescent="0.3">
      <c r="A1669" s="13" t="s">
        <v>26</v>
      </c>
      <c r="B1669" s="13">
        <v>1665</v>
      </c>
      <c r="C1669" s="13">
        <v>188</v>
      </c>
      <c r="D1669" s="3">
        <f t="shared" ref="D1669:D1732" si="471">E1669/3.6</f>
        <v>34.555555555555557</v>
      </c>
      <c r="E1669" s="14">
        <v>124.4</v>
      </c>
      <c r="F1669" s="21">
        <f t="shared" ref="F1669:F1732" si="472">($E1669-$E1667)/2/3.6</f>
        <v>0.18055555555555713</v>
      </c>
      <c r="G1669" s="5">
        <f t="shared" ref="G1669:G1732" si="473">(E1669-0)/2</f>
        <v>62.2</v>
      </c>
      <c r="H1669" s="5">
        <f t="shared" ref="H1669:H1732" si="474">P1669*O1669</f>
        <v>231111.33912441312</v>
      </c>
      <c r="I1669">
        <f>SUM($D$4:D1669)</f>
        <v>19683.277777777781</v>
      </c>
      <c r="J1669">
        <f t="shared" ref="J1669:J1732" si="475">I1669-I1668</f>
        <v>34.555555555554747</v>
      </c>
      <c r="K1669">
        <f>Data!$B$4*9.81*0.012</f>
        <v>166.57380000000003</v>
      </c>
      <c r="L1669" s="22">
        <f t="shared" ref="L1669:L1732" si="476">0.5*2.13*1.224*0.31*(D1669^2)</f>
        <v>482.53462093333337</v>
      </c>
      <c r="M1669" s="22">
        <f>SUM($L$4:L1669)</f>
        <v>149126.76995478349</v>
      </c>
      <c r="N1669" s="22">
        <f t="shared" ref="N1669:N1732" si="477">M1669/1000</f>
        <v>149.1267699547835</v>
      </c>
      <c r="O1669">
        <f>Data!$B$4*F1669</f>
        <v>255.48611111111336</v>
      </c>
      <c r="P1669" s="23">
        <f t="shared" ref="P1669:P1732" si="478">L1669+K1669+O1669</f>
        <v>904.59453204444674</v>
      </c>
      <c r="Q1669" s="23">
        <f>SUM($P$4:P1669)/10000</f>
        <v>47.541691519922807</v>
      </c>
      <c r="R1669" s="21">
        <f t="shared" ref="R1669:R1732" si="479">IF(O1669&lt;0.0001,0,1)</f>
        <v>1</v>
      </c>
      <c r="S1669">
        <f t="shared" ref="S1669:S1732" si="480">IF(R1669&lt;1,0,1)*(J1669*P1669)</f>
        <v>31258.766607312929</v>
      </c>
      <c r="T1669">
        <f>SUM($S$4:S1669)</f>
        <v>8696049.646458054</v>
      </c>
      <c r="U1669">
        <f t="shared" ref="U1669:U1732" si="481">T1669/3600000</f>
        <v>2.4155693462383483</v>
      </c>
      <c r="V1669" s="21">
        <f t="shared" ref="V1669:V1732" si="482">IF(P1669&lt;-0.000001,1,0)</f>
        <v>0</v>
      </c>
      <c r="W1669">
        <f t="shared" ref="W1669:W1732" si="483">IF(V1669&lt;1,0,1*J1669*P1669)</f>
        <v>0</v>
      </c>
      <c r="Y1669">
        <f>SUM($W$4:W1669)</f>
        <v>-2113844.4813335002</v>
      </c>
      <c r="Z1669">
        <f t="shared" si="470"/>
        <v>0.58717902259263899</v>
      </c>
      <c r="AA1669">
        <f t="shared" ref="AA1669:AA1732" si="484">P1669*D1669/1000</f>
        <v>31.25876660731366</v>
      </c>
      <c r="AB1669">
        <f t="shared" si="468"/>
        <v>0</v>
      </c>
      <c r="AC1669">
        <f t="shared" si="467"/>
        <v>8.1296990740743311</v>
      </c>
      <c r="AD1669">
        <f t="shared" si="469"/>
        <v>0</v>
      </c>
      <c r="AE1669">
        <f>SUM($AD$4:AD1669)/3600</f>
        <v>0.46974321807411135</v>
      </c>
    </row>
    <row r="1670" spans="1:31" x14ac:dyDescent="0.3">
      <c r="A1670" s="13" t="s">
        <v>26</v>
      </c>
      <c r="B1670" s="13">
        <v>1666</v>
      </c>
      <c r="C1670" s="13">
        <v>189</v>
      </c>
      <c r="D1670" s="3">
        <f t="shared" si="471"/>
        <v>34.722222222222221</v>
      </c>
      <c r="E1670" s="14">
        <v>125</v>
      </c>
      <c r="F1670" s="21">
        <f t="shared" si="472"/>
        <v>0.16666666666666705</v>
      </c>
      <c r="G1670" s="5">
        <f t="shared" si="473"/>
        <v>62.5</v>
      </c>
      <c r="H1670" s="5">
        <f t="shared" si="474"/>
        <v>209799.13844097281</v>
      </c>
      <c r="I1670">
        <f>SUM($D$4:D1670)</f>
        <v>19718.000000000004</v>
      </c>
      <c r="J1670">
        <f t="shared" si="475"/>
        <v>34.722222222222626</v>
      </c>
      <c r="K1670">
        <f>Data!$B$4*9.81*0.012</f>
        <v>166.57380000000003</v>
      </c>
      <c r="L1670" s="22">
        <f t="shared" si="476"/>
        <v>487.20052083333326</v>
      </c>
      <c r="M1670" s="22">
        <f>SUM($L$4:L1670)</f>
        <v>149613.97047561684</v>
      </c>
      <c r="N1670" s="22">
        <f t="shared" si="477"/>
        <v>149.61397047561684</v>
      </c>
      <c r="O1670">
        <f>Data!$B$4*F1670</f>
        <v>235.83333333333388</v>
      </c>
      <c r="P1670" s="23">
        <f t="shared" si="478"/>
        <v>889.60765416666709</v>
      </c>
      <c r="Q1670" s="23">
        <f>SUM($P$4:P1670)/10000</f>
        <v>47.630652285339472</v>
      </c>
      <c r="R1670" s="21">
        <f t="shared" si="479"/>
        <v>1</v>
      </c>
      <c r="S1670">
        <f t="shared" si="480"/>
        <v>30889.154658565189</v>
      </c>
      <c r="T1670">
        <f>SUM($S$4:S1670)</f>
        <v>8726938.8011166193</v>
      </c>
      <c r="U1670">
        <f t="shared" si="481"/>
        <v>2.4241496669768385</v>
      </c>
      <c r="V1670" s="21">
        <f t="shared" si="482"/>
        <v>0</v>
      </c>
      <c r="W1670">
        <f t="shared" si="483"/>
        <v>0</v>
      </c>
      <c r="Y1670">
        <f>SUM($W$4:W1670)</f>
        <v>-2113844.4813335002</v>
      </c>
      <c r="Z1670">
        <f t="shared" si="470"/>
        <v>0.58717902259263899</v>
      </c>
      <c r="AA1670">
        <f t="shared" si="484"/>
        <v>30.889154658564827</v>
      </c>
      <c r="AB1670">
        <f t="shared" si="468"/>
        <v>0</v>
      </c>
      <c r="AC1670">
        <f t="shared" ref="AC1670:AC1733" si="485">(0.5*1415*(D1670^2-D1669^2)/1000)</f>
        <v>8.1690046296294749</v>
      </c>
      <c r="AD1670">
        <f t="shared" si="469"/>
        <v>0</v>
      </c>
      <c r="AE1670">
        <f>SUM($AD$4:AD1670)/3600</f>
        <v>0.46974321807411135</v>
      </c>
    </row>
    <row r="1671" spans="1:31" x14ac:dyDescent="0.3">
      <c r="A1671" s="13" t="s">
        <v>26</v>
      </c>
      <c r="B1671" s="13">
        <v>1667</v>
      </c>
      <c r="C1671" s="13">
        <v>190</v>
      </c>
      <c r="D1671" s="3">
        <f t="shared" si="471"/>
        <v>34.833333333333336</v>
      </c>
      <c r="E1671" s="14">
        <v>125.4</v>
      </c>
      <c r="F1671" s="21">
        <f t="shared" si="472"/>
        <v>0.1388888888888889</v>
      </c>
      <c r="G1671" s="5">
        <f t="shared" si="473"/>
        <v>62.7</v>
      </c>
      <c r="H1671" s="5">
        <f t="shared" si="474"/>
        <v>167721.75233222998</v>
      </c>
      <c r="I1671">
        <f>SUM($D$4:D1671)</f>
        <v>19752.833333333336</v>
      </c>
      <c r="J1671">
        <f t="shared" si="475"/>
        <v>34.833333333332121</v>
      </c>
      <c r="K1671">
        <f>Data!$B$4*9.81*0.012</f>
        <v>166.57380000000003</v>
      </c>
      <c r="L1671" s="22">
        <f t="shared" si="476"/>
        <v>490.32359310000004</v>
      </c>
      <c r="M1671" s="22">
        <f>SUM($L$4:L1671)</f>
        <v>150104.29406871684</v>
      </c>
      <c r="N1671" s="22">
        <f t="shared" si="477"/>
        <v>150.10429406871685</v>
      </c>
      <c r="O1671">
        <f>Data!$B$4*F1671</f>
        <v>196.5277777777778</v>
      </c>
      <c r="P1671" s="23">
        <f t="shared" si="478"/>
        <v>853.42517087777787</v>
      </c>
      <c r="Q1671" s="23">
        <f>SUM($P$4:P1671)/10000</f>
        <v>47.715994802427254</v>
      </c>
      <c r="R1671" s="21">
        <f t="shared" si="479"/>
        <v>1</v>
      </c>
      <c r="S1671">
        <f t="shared" si="480"/>
        <v>29727.643452241562</v>
      </c>
      <c r="T1671">
        <f>SUM($S$4:S1671)</f>
        <v>8756666.4445688613</v>
      </c>
      <c r="U1671">
        <f t="shared" si="481"/>
        <v>2.4324073457135724</v>
      </c>
      <c r="V1671" s="21">
        <f t="shared" si="482"/>
        <v>0</v>
      </c>
      <c r="W1671">
        <f t="shared" si="483"/>
        <v>0</v>
      </c>
      <c r="Y1671">
        <f>SUM($W$4:W1671)</f>
        <v>-2113844.4813335002</v>
      </c>
      <c r="Z1671">
        <f t="shared" si="470"/>
        <v>0.58717902259263899</v>
      </c>
      <c r="AA1671">
        <f t="shared" si="484"/>
        <v>29.727643452242599</v>
      </c>
      <c r="AB1671">
        <f t="shared" si="468"/>
        <v>0</v>
      </c>
      <c r="AC1671">
        <f t="shared" si="485"/>
        <v>5.4678395061730081</v>
      </c>
      <c r="AD1671">
        <f t="shared" si="469"/>
        <v>0</v>
      </c>
      <c r="AE1671">
        <f>SUM($AD$4:AD1671)/3600</f>
        <v>0.46974321807411135</v>
      </c>
    </row>
    <row r="1672" spans="1:31" x14ac:dyDescent="0.3">
      <c r="A1672" s="13" t="s">
        <v>26</v>
      </c>
      <c r="B1672" s="13">
        <v>1668</v>
      </c>
      <c r="C1672" s="13">
        <v>191</v>
      </c>
      <c r="D1672" s="3">
        <f t="shared" si="471"/>
        <v>34.944444444444443</v>
      </c>
      <c r="E1672" s="14">
        <v>125.8</v>
      </c>
      <c r="F1672" s="21">
        <f t="shared" si="472"/>
        <v>0.11111111111111072</v>
      </c>
      <c r="G1672" s="5">
        <f t="shared" si="473"/>
        <v>62.9</v>
      </c>
      <c r="H1672" s="5">
        <f t="shared" si="474"/>
        <v>128490.28017995624</v>
      </c>
      <c r="I1672">
        <f>SUM($D$4:D1672)</f>
        <v>19787.777777777781</v>
      </c>
      <c r="J1672">
        <f t="shared" si="475"/>
        <v>34.944444444445253</v>
      </c>
      <c r="K1672">
        <f>Data!$B$4*9.81*0.012</f>
        <v>166.57380000000003</v>
      </c>
      <c r="L1672" s="22">
        <f t="shared" si="476"/>
        <v>493.45664323333318</v>
      </c>
      <c r="M1672" s="22">
        <f>SUM($L$4:L1672)</f>
        <v>150597.75071195018</v>
      </c>
      <c r="N1672" s="22">
        <f t="shared" si="477"/>
        <v>150.59775071195017</v>
      </c>
      <c r="O1672">
        <f>Data!$B$4*F1672</f>
        <v>157.22222222222166</v>
      </c>
      <c r="P1672" s="23">
        <f t="shared" si="478"/>
        <v>817.25266545555496</v>
      </c>
      <c r="Q1672" s="23">
        <f>SUM($P$4:P1672)/10000</f>
        <v>47.797720068972808</v>
      </c>
      <c r="R1672" s="21">
        <f t="shared" si="479"/>
        <v>1</v>
      </c>
      <c r="S1672">
        <f t="shared" si="480"/>
        <v>28558.440365086444</v>
      </c>
      <c r="T1672">
        <f>SUM($S$4:S1672)</f>
        <v>8785224.8849339485</v>
      </c>
      <c r="U1672">
        <f t="shared" si="481"/>
        <v>2.4403402458149857</v>
      </c>
      <c r="V1672" s="21">
        <f t="shared" si="482"/>
        <v>0</v>
      </c>
      <c r="W1672">
        <f t="shared" si="483"/>
        <v>0</v>
      </c>
      <c r="Y1672">
        <f>SUM($W$4:W1672)</f>
        <v>-2113844.4813335002</v>
      </c>
      <c r="Z1672">
        <f t="shared" si="470"/>
        <v>0.58717902259263899</v>
      </c>
      <c r="AA1672">
        <f t="shared" si="484"/>
        <v>28.558440365085783</v>
      </c>
      <c r="AB1672">
        <f t="shared" si="468"/>
        <v>0</v>
      </c>
      <c r="AC1672">
        <f t="shared" si="485"/>
        <v>5.485308641975009</v>
      </c>
      <c r="AD1672">
        <f t="shared" si="469"/>
        <v>0</v>
      </c>
      <c r="AE1672">
        <f>SUM($AD$4:AD1672)/3600</f>
        <v>0.46974321807411135</v>
      </c>
    </row>
    <row r="1673" spans="1:31" x14ac:dyDescent="0.3">
      <c r="A1673" s="13" t="s">
        <v>26</v>
      </c>
      <c r="B1673" s="13">
        <v>1669</v>
      </c>
      <c r="C1673" s="13">
        <v>192</v>
      </c>
      <c r="D1673" s="3">
        <f t="shared" si="471"/>
        <v>35.027777777777779</v>
      </c>
      <c r="E1673" s="14">
        <v>126.1</v>
      </c>
      <c r="F1673" s="21">
        <f t="shared" si="472"/>
        <v>9.7222222222220642E-2</v>
      </c>
      <c r="G1673" s="5">
        <f t="shared" si="473"/>
        <v>63.05</v>
      </c>
      <c r="H1673" s="5">
        <f t="shared" si="474"/>
        <v>110049.5332127585</v>
      </c>
      <c r="I1673">
        <f>SUM($D$4:D1673)</f>
        <v>19822.805555555558</v>
      </c>
      <c r="J1673">
        <f t="shared" si="475"/>
        <v>35.027777777777374</v>
      </c>
      <c r="K1673">
        <f>Data!$B$4*9.81*0.012</f>
        <v>166.57380000000003</v>
      </c>
      <c r="L1673" s="22">
        <f t="shared" si="476"/>
        <v>495.81297880833324</v>
      </c>
      <c r="M1673" s="22">
        <f>SUM($L$4:L1673)</f>
        <v>151093.56369075851</v>
      </c>
      <c r="N1673" s="22">
        <f t="shared" si="477"/>
        <v>151.09356369075851</v>
      </c>
      <c r="O1673">
        <f>Data!$B$4*F1673</f>
        <v>137.56944444444221</v>
      </c>
      <c r="P1673" s="23">
        <f t="shared" si="478"/>
        <v>799.95622325277543</v>
      </c>
      <c r="Q1673" s="23">
        <f>SUM($P$4:P1673)/10000</f>
        <v>47.877715691298086</v>
      </c>
      <c r="R1673" s="21">
        <f t="shared" si="479"/>
        <v>1</v>
      </c>
      <c r="S1673">
        <f t="shared" si="480"/>
        <v>28020.688820048283</v>
      </c>
      <c r="T1673">
        <f>SUM($S$4:S1673)</f>
        <v>8813245.5737539977</v>
      </c>
      <c r="U1673">
        <f t="shared" si="481"/>
        <v>2.4481237704872214</v>
      </c>
      <c r="V1673" s="21">
        <f t="shared" si="482"/>
        <v>0</v>
      </c>
      <c r="W1673">
        <f t="shared" si="483"/>
        <v>0</v>
      </c>
      <c r="Y1673">
        <f>SUM($W$4:W1673)</f>
        <v>-2113844.4813335002</v>
      </c>
      <c r="Z1673">
        <f t="shared" si="470"/>
        <v>0.58717902259263899</v>
      </c>
      <c r="AA1673">
        <f t="shared" si="484"/>
        <v>28.020688820048605</v>
      </c>
      <c r="AB1673">
        <f t="shared" si="468"/>
        <v>0</v>
      </c>
      <c r="AC1673">
        <f t="shared" si="485"/>
        <v>4.1254456018519834</v>
      </c>
      <c r="AD1673">
        <f t="shared" si="469"/>
        <v>0</v>
      </c>
      <c r="AE1673">
        <f>SUM($AD$4:AD1673)/3600</f>
        <v>0.46974321807411135</v>
      </c>
    </row>
    <row r="1674" spans="1:31" x14ac:dyDescent="0.3">
      <c r="A1674" s="13" t="s">
        <v>26</v>
      </c>
      <c r="B1674" s="13">
        <v>1670</v>
      </c>
      <c r="C1674" s="13">
        <v>193</v>
      </c>
      <c r="D1674" s="3">
        <f t="shared" si="471"/>
        <v>35.111111111111114</v>
      </c>
      <c r="E1674" s="14">
        <v>126.4</v>
      </c>
      <c r="F1674" s="21">
        <f t="shared" si="472"/>
        <v>8.3333333333334522E-2</v>
      </c>
      <c r="G1674" s="5">
        <f t="shared" si="473"/>
        <v>63.2</v>
      </c>
      <c r="H1674" s="5">
        <f t="shared" si="474"/>
        <v>92289.294328668184</v>
      </c>
      <c r="I1674">
        <f>SUM($D$4:D1674)</f>
        <v>19857.916666666668</v>
      </c>
      <c r="J1674">
        <f t="shared" si="475"/>
        <v>35.111111111109494</v>
      </c>
      <c r="K1674">
        <f>Data!$B$4*9.81*0.012</f>
        <v>166.57380000000003</v>
      </c>
      <c r="L1674" s="22">
        <f t="shared" si="476"/>
        <v>498.17492693333332</v>
      </c>
      <c r="M1674" s="22">
        <f>SUM($L$4:L1674)</f>
        <v>151591.73861769185</v>
      </c>
      <c r="N1674" s="22">
        <f t="shared" si="477"/>
        <v>151.59173861769185</v>
      </c>
      <c r="O1674">
        <f>Data!$B$4*F1674</f>
        <v>117.91666666666835</v>
      </c>
      <c r="P1674" s="23">
        <f t="shared" si="478"/>
        <v>782.66539360000172</v>
      </c>
      <c r="Q1674" s="23">
        <f>SUM($P$4:P1674)/10000</f>
        <v>47.955982230658087</v>
      </c>
      <c r="R1674" s="21">
        <f t="shared" si="479"/>
        <v>1</v>
      </c>
      <c r="S1674">
        <f t="shared" si="480"/>
        <v>27480.251597509905</v>
      </c>
      <c r="T1674">
        <f>SUM($S$4:S1674)</f>
        <v>8840725.8253515083</v>
      </c>
      <c r="U1674">
        <f t="shared" si="481"/>
        <v>2.4557571737087525</v>
      </c>
      <c r="V1674" s="21">
        <f t="shared" si="482"/>
        <v>0</v>
      </c>
      <c r="W1674">
        <f t="shared" si="483"/>
        <v>0</v>
      </c>
      <c r="Y1674">
        <f>SUM($W$4:W1674)</f>
        <v>-2113844.4813335002</v>
      </c>
      <c r="Z1674">
        <f t="shared" si="470"/>
        <v>0.58717902259263899</v>
      </c>
      <c r="AA1674">
        <f t="shared" si="484"/>
        <v>27.480251597511174</v>
      </c>
      <c r="AB1674">
        <f t="shared" si="468"/>
        <v>0</v>
      </c>
      <c r="AC1674">
        <f t="shared" si="485"/>
        <v>4.1352719907408897</v>
      </c>
      <c r="AD1674">
        <f t="shared" si="469"/>
        <v>0</v>
      </c>
      <c r="AE1674">
        <f>SUM($AD$4:AD1674)/3600</f>
        <v>0.46974321807411135</v>
      </c>
    </row>
    <row r="1675" spans="1:31" x14ac:dyDescent="0.3">
      <c r="A1675" s="13" t="s">
        <v>26</v>
      </c>
      <c r="B1675" s="13">
        <v>1671</v>
      </c>
      <c r="C1675" s="13">
        <v>194</v>
      </c>
      <c r="D1675" s="3">
        <f t="shared" si="471"/>
        <v>35.166666666666664</v>
      </c>
      <c r="E1675" s="14">
        <v>126.6</v>
      </c>
      <c r="F1675" s="21">
        <f t="shared" si="472"/>
        <v>6.9444444444444448E-2</v>
      </c>
      <c r="G1675" s="5">
        <f t="shared" si="473"/>
        <v>63.3</v>
      </c>
      <c r="H1675" s="5">
        <f t="shared" si="474"/>
        <v>75131.62276904707</v>
      </c>
      <c r="I1675">
        <f>SUM($D$4:D1675)</f>
        <v>19893.083333333336</v>
      </c>
      <c r="J1675">
        <f t="shared" si="475"/>
        <v>35.166666666667879</v>
      </c>
      <c r="K1675">
        <f>Data!$B$4*9.81*0.012</f>
        <v>166.57380000000003</v>
      </c>
      <c r="L1675" s="22">
        <f t="shared" si="476"/>
        <v>499.75267709999991</v>
      </c>
      <c r="M1675" s="22">
        <f>SUM($L$4:L1675)</f>
        <v>152091.49129479186</v>
      </c>
      <c r="N1675" s="22">
        <f t="shared" si="477"/>
        <v>152.09149129479187</v>
      </c>
      <c r="O1675">
        <f>Data!$B$4*F1675</f>
        <v>98.2638888888889</v>
      </c>
      <c r="P1675" s="23">
        <f t="shared" si="478"/>
        <v>764.59036598888883</v>
      </c>
      <c r="Q1675" s="23">
        <f>SUM($P$4:P1675)/10000</f>
        <v>48.032441267256971</v>
      </c>
      <c r="R1675" s="21">
        <f t="shared" si="479"/>
        <v>1</v>
      </c>
      <c r="S1675">
        <f t="shared" si="480"/>
        <v>26888.094537276851</v>
      </c>
      <c r="T1675">
        <f>SUM($S$4:S1675)</f>
        <v>8867613.9198887851</v>
      </c>
      <c r="U1675">
        <f t="shared" si="481"/>
        <v>2.4632260888579958</v>
      </c>
      <c r="V1675" s="21">
        <f t="shared" si="482"/>
        <v>0</v>
      </c>
      <c r="W1675">
        <f t="shared" si="483"/>
        <v>0</v>
      </c>
      <c r="Y1675">
        <f>SUM($W$4:W1675)</f>
        <v>-2113844.4813335002</v>
      </c>
      <c r="Z1675">
        <f t="shared" si="470"/>
        <v>0.58717902259263899</v>
      </c>
      <c r="AA1675">
        <f t="shared" si="484"/>
        <v>26.888094537275922</v>
      </c>
      <c r="AB1675">
        <f t="shared" si="468"/>
        <v>0</v>
      </c>
      <c r="AC1675">
        <f t="shared" si="485"/>
        <v>2.7623070987652372</v>
      </c>
      <c r="AD1675">
        <f t="shared" si="469"/>
        <v>0</v>
      </c>
      <c r="AE1675">
        <f>SUM($AD$4:AD1675)/3600</f>
        <v>0.46974321807411135</v>
      </c>
    </row>
    <row r="1676" spans="1:31" x14ac:dyDescent="0.3">
      <c r="A1676" s="13" t="s">
        <v>26</v>
      </c>
      <c r="B1676" s="13">
        <v>1672</v>
      </c>
      <c r="C1676" s="13">
        <v>195</v>
      </c>
      <c r="D1676" s="3">
        <f t="shared" si="471"/>
        <v>35.194444444444443</v>
      </c>
      <c r="E1676" s="14">
        <v>126.7</v>
      </c>
      <c r="F1676" s="21">
        <f t="shared" si="472"/>
        <v>4.1666666666666269E-2</v>
      </c>
      <c r="G1676" s="5">
        <f t="shared" si="473"/>
        <v>63.35</v>
      </c>
      <c r="H1676" s="5">
        <f t="shared" si="474"/>
        <v>42808.14952635199</v>
      </c>
      <c r="I1676">
        <f>SUM($D$4:D1676)</f>
        <v>19928.277777777781</v>
      </c>
      <c r="J1676">
        <f t="shared" si="475"/>
        <v>35.194444444445253</v>
      </c>
      <c r="K1676">
        <f>Data!$B$4*9.81*0.012</f>
        <v>166.57380000000003</v>
      </c>
      <c r="L1676" s="22">
        <f t="shared" si="476"/>
        <v>500.54248760833326</v>
      </c>
      <c r="M1676" s="22">
        <f>SUM($L$4:L1676)</f>
        <v>152592.03378240019</v>
      </c>
      <c r="N1676" s="22">
        <f t="shared" si="477"/>
        <v>152.59203378240019</v>
      </c>
      <c r="O1676">
        <f>Data!$B$4*F1676</f>
        <v>58.958333333332767</v>
      </c>
      <c r="P1676" s="23">
        <f t="shared" si="478"/>
        <v>726.07462094166613</v>
      </c>
      <c r="Q1676" s="23">
        <f>SUM($P$4:P1676)/10000</f>
        <v>48.10504872935114</v>
      </c>
      <c r="R1676" s="21">
        <f t="shared" si="479"/>
        <v>1</v>
      </c>
      <c r="S1676">
        <f t="shared" si="480"/>
        <v>25553.792909253116</v>
      </c>
      <c r="T1676">
        <f>SUM($S$4:S1676)</f>
        <v>8893167.7127980385</v>
      </c>
      <c r="U1676">
        <f t="shared" si="481"/>
        <v>2.4703243646661219</v>
      </c>
      <c r="V1676" s="21">
        <f t="shared" si="482"/>
        <v>0</v>
      </c>
      <c r="W1676">
        <f t="shared" si="483"/>
        <v>0</v>
      </c>
      <c r="Y1676">
        <f>SUM($W$4:W1676)</f>
        <v>-2113844.4813335002</v>
      </c>
      <c r="Z1676">
        <f t="shared" si="470"/>
        <v>0.58717902259263899</v>
      </c>
      <c r="AA1676">
        <f t="shared" si="484"/>
        <v>25.553792909252525</v>
      </c>
      <c r="AB1676">
        <f t="shared" si="468"/>
        <v>0</v>
      </c>
      <c r="AC1676">
        <f t="shared" si="485"/>
        <v>1.3827912808642373</v>
      </c>
      <c r="AD1676">
        <f t="shared" si="469"/>
        <v>0</v>
      </c>
      <c r="AE1676">
        <f>SUM($AD$4:AD1676)/3600</f>
        <v>0.46974321807411135</v>
      </c>
    </row>
    <row r="1677" spans="1:31" x14ac:dyDescent="0.3">
      <c r="A1677" s="13" t="s">
        <v>26</v>
      </c>
      <c r="B1677" s="13">
        <v>1673</v>
      </c>
      <c r="C1677" s="13">
        <v>196</v>
      </c>
      <c r="D1677" s="3">
        <f t="shared" si="471"/>
        <v>35.222222222222221</v>
      </c>
      <c r="E1677" s="14">
        <v>126.8</v>
      </c>
      <c r="F1677" s="21">
        <f t="shared" si="472"/>
        <v>2.7777777777778172E-2</v>
      </c>
      <c r="G1677" s="5">
        <f t="shared" si="473"/>
        <v>63.4</v>
      </c>
      <c r="H1677" s="5">
        <f t="shared" si="474"/>
        <v>27797.371454549793</v>
      </c>
      <c r="I1677">
        <f>SUM($D$4:D1677)</f>
        <v>19963.500000000004</v>
      </c>
      <c r="J1677">
        <f t="shared" si="475"/>
        <v>35.222222222222626</v>
      </c>
      <c r="K1677">
        <f>Data!$B$4*9.81*0.012</f>
        <v>166.57380000000003</v>
      </c>
      <c r="L1677" s="22">
        <f t="shared" si="476"/>
        <v>501.33292173333325</v>
      </c>
      <c r="M1677" s="22">
        <f>SUM($L$4:L1677)</f>
        <v>153093.36670413351</v>
      </c>
      <c r="N1677" s="22">
        <f t="shared" si="477"/>
        <v>153.0933667041335</v>
      </c>
      <c r="O1677">
        <f>Data!$B$4*F1677</f>
        <v>39.305555555556111</v>
      </c>
      <c r="P1677" s="23">
        <f t="shared" si="478"/>
        <v>707.21227728888937</v>
      </c>
      <c r="Q1677" s="23">
        <f>SUM($P$4:P1677)/10000</f>
        <v>48.175769957080028</v>
      </c>
      <c r="R1677" s="21">
        <f t="shared" si="479"/>
        <v>1</v>
      </c>
      <c r="S1677">
        <f t="shared" si="480"/>
        <v>24909.58798895339</v>
      </c>
      <c r="T1677">
        <f>SUM($S$4:S1677)</f>
        <v>8918077.3007869925</v>
      </c>
      <c r="U1677">
        <f t="shared" si="481"/>
        <v>2.4772436946630534</v>
      </c>
      <c r="V1677" s="21">
        <f t="shared" si="482"/>
        <v>0</v>
      </c>
      <c r="W1677">
        <f t="shared" si="483"/>
        <v>0</v>
      </c>
      <c r="Y1677">
        <f>SUM($W$4:W1677)</f>
        <v>-2113844.4813335002</v>
      </c>
      <c r="Z1677">
        <f t="shared" si="470"/>
        <v>0.58717902259263899</v>
      </c>
      <c r="AA1677">
        <f t="shared" si="484"/>
        <v>24.909587988953103</v>
      </c>
      <c r="AB1677">
        <f t="shared" ref="AB1677:AB1740" si="486">IF(P1677&lt;-0.000001,1,0)</f>
        <v>0</v>
      </c>
      <c r="AC1677">
        <f t="shared" si="485"/>
        <v>1.3838831018518223</v>
      </c>
      <c r="AD1677">
        <f t="shared" si="469"/>
        <v>0</v>
      </c>
      <c r="AE1677">
        <f>SUM($AD$4:AD1677)/3600</f>
        <v>0.46974321807411135</v>
      </c>
    </row>
    <row r="1678" spans="1:31" x14ac:dyDescent="0.3">
      <c r="A1678" s="13" t="s">
        <v>26</v>
      </c>
      <c r="B1678" s="13">
        <v>1674</v>
      </c>
      <c r="C1678" s="13">
        <v>197</v>
      </c>
      <c r="D1678" s="3">
        <f t="shared" si="471"/>
        <v>35.25</v>
      </c>
      <c r="E1678" s="14">
        <v>126.9</v>
      </c>
      <c r="F1678" s="21">
        <f t="shared" si="472"/>
        <v>2.7777777777778172E-2</v>
      </c>
      <c r="G1678" s="5">
        <f t="shared" si="473"/>
        <v>63.45</v>
      </c>
      <c r="H1678" s="5">
        <f t="shared" si="474"/>
        <v>27828.464418562526</v>
      </c>
      <c r="I1678">
        <f>SUM($D$4:D1678)</f>
        <v>19998.750000000004</v>
      </c>
      <c r="J1678">
        <f t="shared" si="475"/>
        <v>35.25</v>
      </c>
      <c r="K1678">
        <f>Data!$B$4*9.81*0.012</f>
        <v>166.57380000000003</v>
      </c>
      <c r="L1678" s="22">
        <f t="shared" si="476"/>
        <v>502.12397947499994</v>
      </c>
      <c r="M1678" s="22">
        <f>SUM($L$4:L1678)</f>
        <v>153595.49068360851</v>
      </c>
      <c r="N1678" s="22">
        <f t="shared" si="477"/>
        <v>153.59549068360852</v>
      </c>
      <c r="O1678">
        <f>Data!$B$4*F1678</f>
        <v>39.305555555556111</v>
      </c>
      <c r="P1678" s="23">
        <f t="shared" si="478"/>
        <v>708.00333503055606</v>
      </c>
      <c r="Q1678" s="23">
        <f>SUM($P$4:P1678)/10000</f>
        <v>48.246570290583087</v>
      </c>
      <c r="R1678" s="21">
        <f t="shared" si="479"/>
        <v>1</v>
      </c>
      <c r="S1678">
        <f t="shared" si="480"/>
        <v>24957.1175598271</v>
      </c>
      <c r="T1678">
        <f>SUM($S$4:S1678)</f>
        <v>8943034.4183468204</v>
      </c>
      <c r="U1678">
        <f t="shared" si="481"/>
        <v>2.484176227318561</v>
      </c>
      <c r="V1678" s="21">
        <f t="shared" si="482"/>
        <v>0</v>
      </c>
      <c r="W1678">
        <f t="shared" si="483"/>
        <v>0</v>
      </c>
      <c r="Y1678">
        <f>SUM($W$4:W1678)</f>
        <v>-2113844.4813335002</v>
      </c>
      <c r="Z1678">
        <f t="shared" si="470"/>
        <v>0.58717902259263899</v>
      </c>
      <c r="AA1678">
        <f t="shared" si="484"/>
        <v>24.9571175598271</v>
      </c>
      <c r="AB1678">
        <f t="shared" si="486"/>
        <v>0</v>
      </c>
      <c r="AC1678">
        <f t="shared" si="485"/>
        <v>1.3849749228395676</v>
      </c>
      <c r="AD1678">
        <f t="shared" si="469"/>
        <v>0</v>
      </c>
      <c r="AE1678">
        <f>SUM($AD$4:AD1678)/3600</f>
        <v>0.46974321807411135</v>
      </c>
    </row>
    <row r="1679" spans="1:31" x14ac:dyDescent="0.3">
      <c r="A1679" s="13" t="s">
        <v>26</v>
      </c>
      <c r="B1679" s="13">
        <v>1675</v>
      </c>
      <c r="C1679" s="13">
        <v>198</v>
      </c>
      <c r="D1679" s="3">
        <f t="shared" si="471"/>
        <v>35.25</v>
      </c>
      <c r="E1679" s="14">
        <v>126.9</v>
      </c>
      <c r="F1679" s="21">
        <f t="shared" si="472"/>
        <v>1.3888888888890073E-2</v>
      </c>
      <c r="G1679" s="5">
        <f t="shared" si="473"/>
        <v>63.45</v>
      </c>
      <c r="H1679" s="5">
        <f t="shared" si="474"/>
        <v>13528.000534899526</v>
      </c>
      <c r="I1679">
        <f>SUM($D$4:D1679)</f>
        <v>20034.000000000004</v>
      </c>
      <c r="J1679">
        <f t="shared" si="475"/>
        <v>35.25</v>
      </c>
      <c r="K1679">
        <f>Data!$B$4*9.81*0.012</f>
        <v>166.57380000000003</v>
      </c>
      <c r="L1679" s="22">
        <f t="shared" si="476"/>
        <v>502.12397947499994</v>
      </c>
      <c r="M1679" s="22">
        <f>SUM($L$4:L1679)</f>
        <v>154097.61466308351</v>
      </c>
      <c r="N1679" s="22">
        <f t="shared" si="477"/>
        <v>154.0976146630835</v>
      </c>
      <c r="O1679">
        <f>Data!$B$4*F1679</f>
        <v>19.652777777779452</v>
      </c>
      <c r="P1679" s="23">
        <f t="shared" si="478"/>
        <v>688.35055725277937</v>
      </c>
      <c r="Q1679" s="23">
        <f>SUM($P$4:P1679)/10000</f>
        <v>48.31540534630836</v>
      </c>
      <c r="R1679" s="21">
        <f t="shared" si="479"/>
        <v>1</v>
      </c>
      <c r="S1679">
        <f t="shared" si="480"/>
        <v>24264.357143160472</v>
      </c>
      <c r="T1679">
        <f>SUM($S$4:S1679)</f>
        <v>8967298.7754899804</v>
      </c>
      <c r="U1679">
        <f t="shared" si="481"/>
        <v>2.4909163265249945</v>
      </c>
      <c r="V1679" s="21">
        <f t="shared" si="482"/>
        <v>0</v>
      </c>
      <c r="W1679">
        <f t="shared" si="483"/>
        <v>0</v>
      </c>
      <c r="Y1679">
        <f>SUM($W$4:W1679)</f>
        <v>-2113844.4813335002</v>
      </c>
      <c r="Z1679">
        <f t="shared" si="470"/>
        <v>0.58717902259263899</v>
      </c>
      <c r="AA1679">
        <f t="shared" si="484"/>
        <v>24.264357143160474</v>
      </c>
      <c r="AB1679">
        <f t="shared" si="486"/>
        <v>0</v>
      </c>
      <c r="AC1679">
        <f t="shared" si="485"/>
        <v>0</v>
      </c>
      <c r="AD1679">
        <f t="shared" si="469"/>
        <v>0</v>
      </c>
      <c r="AE1679">
        <f>SUM($AD$4:AD1679)/3600</f>
        <v>0.46974321807411135</v>
      </c>
    </row>
    <row r="1680" spans="1:31" x14ac:dyDescent="0.3">
      <c r="A1680" s="13" t="s">
        <v>26</v>
      </c>
      <c r="B1680" s="13">
        <v>1676</v>
      </c>
      <c r="C1680" s="13">
        <v>199</v>
      </c>
      <c r="D1680" s="3">
        <f t="shared" si="471"/>
        <v>35.25</v>
      </c>
      <c r="E1680" s="14">
        <v>126.9</v>
      </c>
      <c r="F1680" s="21">
        <f t="shared" si="472"/>
        <v>0</v>
      </c>
      <c r="G1680" s="5">
        <f t="shared" si="473"/>
        <v>63.45</v>
      </c>
      <c r="H1680" s="5">
        <f t="shared" si="474"/>
        <v>0</v>
      </c>
      <c r="I1680">
        <f>SUM($D$4:D1680)</f>
        <v>20069.250000000004</v>
      </c>
      <c r="J1680">
        <f t="shared" si="475"/>
        <v>35.25</v>
      </c>
      <c r="K1680">
        <f>Data!$B$4*9.81*0.012</f>
        <v>166.57380000000003</v>
      </c>
      <c r="L1680" s="22">
        <f t="shared" si="476"/>
        <v>502.12397947499994</v>
      </c>
      <c r="M1680" s="22">
        <f>SUM($L$4:L1680)</f>
        <v>154599.73864255851</v>
      </c>
      <c r="N1680" s="22">
        <f t="shared" si="477"/>
        <v>154.59973864255852</v>
      </c>
      <c r="O1680">
        <f>Data!$B$4*F1680</f>
        <v>0</v>
      </c>
      <c r="P1680" s="23">
        <f t="shared" si="478"/>
        <v>668.69777947499995</v>
      </c>
      <c r="Q1680" s="23">
        <f>SUM($P$4:P1680)/10000</f>
        <v>48.382275124255862</v>
      </c>
      <c r="R1680" s="21">
        <f t="shared" si="479"/>
        <v>0</v>
      </c>
      <c r="S1680">
        <f t="shared" si="480"/>
        <v>0</v>
      </c>
      <c r="T1680">
        <f>SUM($S$4:S1680)</f>
        <v>8967298.7754899804</v>
      </c>
      <c r="U1680">
        <f t="shared" si="481"/>
        <v>2.4909163265249945</v>
      </c>
      <c r="V1680" s="21">
        <f t="shared" si="482"/>
        <v>0</v>
      </c>
      <c r="W1680">
        <f t="shared" si="483"/>
        <v>0</v>
      </c>
      <c r="Y1680">
        <f>SUM($W$4:W1680)</f>
        <v>-2113844.4813335002</v>
      </c>
      <c r="Z1680">
        <f t="shared" si="470"/>
        <v>0.58717902259263899</v>
      </c>
      <c r="AA1680">
        <f t="shared" si="484"/>
        <v>23.571596726493748</v>
      </c>
      <c r="AB1680">
        <f t="shared" si="486"/>
        <v>0</v>
      </c>
      <c r="AC1680">
        <f t="shared" si="485"/>
        <v>0</v>
      </c>
      <c r="AD1680">
        <f t="shared" si="469"/>
        <v>0</v>
      </c>
      <c r="AE1680">
        <f>SUM($AD$4:AD1680)/3600</f>
        <v>0.46974321807411135</v>
      </c>
    </row>
    <row r="1681" spans="1:31" x14ac:dyDescent="0.3">
      <c r="A1681" s="13" t="s">
        <v>26</v>
      </c>
      <c r="B1681" s="13">
        <v>1677</v>
      </c>
      <c r="C1681" s="13">
        <v>200</v>
      </c>
      <c r="D1681" s="3">
        <f t="shared" si="471"/>
        <v>35.222222222222221</v>
      </c>
      <c r="E1681" s="14">
        <v>126.8</v>
      </c>
      <c r="F1681" s="21">
        <f t="shared" si="472"/>
        <v>-1.3888888888890073E-2</v>
      </c>
      <c r="G1681" s="5">
        <f t="shared" si="473"/>
        <v>63.4</v>
      </c>
      <c r="H1681" s="5">
        <f t="shared" si="474"/>
        <v>-12739.990704127595</v>
      </c>
      <c r="I1681">
        <f>SUM($D$4:D1681)</f>
        <v>20104.472222222226</v>
      </c>
      <c r="J1681">
        <f t="shared" si="475"/>
        <v>35.222222222222626</v>
      </c>
      <c r="K1681">
        <f>Data!$B$4*9.81*0.012</f>
        <v>166.57380000000003</v>
      </c>
      <c r="L1681" s="22">
        <f t="shared" si="476"/>
        <v>501.33292173333325</v>
      </c>
      <c r="M1681" s="22">
        <f>SUM($L$4:L1681)</f>
        <v>155101.07156429184</v>
      </c>
      <c r="N1681" s="22">
        <f t="shared" si="477"/>
        <v>155.10107156429183</v>
      </c>
      <c r="O1681">
        <f>Data!$B$4*F1681</f>
        <v>-19.652777777779452</v>
      </c>
      <c r="P1681" s="23">
        <f t="shared" si="478"/>
        <v>648.25394395555384</v>
      </c>
      <c r="Q1681" s="23">
        <f>SUM($P$4:P1681)/10000</f>
        <v>48.447100518651418</v>
      </c>
      <c r="R1681" s="21">
        <f t="shared" si="479"/>
        <v>0</v>
      </c>
      <c r="S1681">
        <f t="shared" si="480"/>
        <v>0</v>
      </c>
      <c r="T1681">
        <f>SUM($S$4:S1681)</f>
        <v>8967298.7754899804</v>
      </c>
      <c r="U1681">
        <f t="shared" si="481"/>
        <v>2.4909163265249945</v>
      </c>
      <c r="V1681" s="21">
        <f t="shared" si="482"/>
        <v>0</v>
      </c>
      <c r="W1681">
        <f t="shared" si="483"/>
        <v>0</v>
      </c>
      <c r="Y1681">
        <f>SUM($W$4:W1681)</f>
        <v>-2113844.4813335002</v>
      </c>
      <c r="Z1681">
        <f t="shared" si="470"/>
        <v>0.58717902259263899</v>
      </c>
      <c r="AA1681">
        <f t="shared" si="484"/>
        <v>22.832944470434509</v>
      </c>
      <c r="AB1681">
        <f t="shared" si="486"/>
        <v>0</v>
      </c>
      <c r="AC1681">
        <f t="shared" si="485"/>
        <v>-1.3849749228395676</v>
      </c>
      <c r="AD1681">
        <f t="shared" ref="AD1681:AD1744" si="487">W1681*0.8/1000*-1</f>
        <v>0</v>
      </c>
      <c r="AE1681">
        <f>SUM($AD$4:AD1681)/3600</f>
        <v>0.46974321807411135</v>
      </c>
    </row>
    <row r="1682" spans="1:31" x14ac:dyDescent="0.3">
      <c r="A1682" s="13" t="s">
        <v>26</v>
      </c>
      <c r="B1682" s="13">
        <v>1678</v>
      </c>
      <c r="C1682" s="13">
        <v>201</v>
      </c>
      <c r="D1682" s="3">
        <f t="shared" si="471"/>
        <v>35.166666666666664</v>
      </c>
      <c r="E1682" s="14">
        <v>126.6</v>
      </c>
      <c r="F1682" s="21">
        <f t="shared" si="472"/>
        <v>-4.1666666666668246E-2</v>
      </c>
      <c r="G1682" s="5">
        <f t="shared" si="473"/>
        <v>63.3</v>
      </c>
      <c r="H1682" s="5">
        <f t="shared" si="474"/>
        <v>-35809.413476244277</v>
      </c>
      <c r="I1682">
        <f>SUM($D$4:D1682)</f>
        <v>20139.638888888894</v>
      </c>
      <c r="J1682">
        <f t="shared" si="475"/>
        <v>35.166666666667879</v>
      </c>
      <c r="K1682">
        <f>Data!$B$4*9.81*0.012</f>
        <v>166.57380000000003</v>
      </c>
      <c r="L1682" s="22">
        <f t="shared" si="476"/>
        <v>499.75267709999991</v>
      </c>
      <c r="M1682" s="22">
        <f>SUM($L$4:L1682)</f>
        <v>155600.82424139185</v>
      </c>
      <c r="N1682" s="22">
        <f t="shared" si="477"/>
        <v>155.60082424139185</v>
      </c>
      <c r="O1682">
        <f>Data!$B$4*F1682</f>
        <v>-58.958333333335567</v>
      </c>
      <c r="P1682" s="23">
        <f t="shared" si="478"/>
        <v>607.36814376666439</v>
      </c>
      <c r="Q1682" s="23">
        <f>SUM($P$4:P1682)/10000</f>
        <v>48.507837333028085</v>
      </c>
      <c r="R1682" s="21">
        <f t="shared" si="479"/>
        <v>0</v>
      </c>
      <c r="S1682">
        <f t="shared" si="480"/>
        <v>0</v>
      </c>
      <c r="T1682">
        <f>SUM($S$4:S1682)</f>
        <v>8967298.7754899804</v>
      </c>
      <c r="U1682">
        <f t="shared" si="481"/>
        <v>2.4909163265249945</v>
      </c>
      <c r="V1682" s="21">
        <f t="shared" si="482"/>
        <v>0</v>
      </c>
      <c r="W1682">
        <f t="shared" si="483"/>
        <v>0</v>
      </c>
      <c r="Y1682">
        <f>SUM($W$4:W1682)</f>
        <v>-2113844.4813335002</v>
      </c>
      <c r="Z1682">
        <f t="shared" si="470"/>
        <v>0.58717902259263899</v>
      </c>
      <c r="AA1682">
        <f t="shared" si="484"/>
        <v>21.35911305579436</v>
      </c>
      <c r="AB1682">
        <f t="shared" si="486"/>
        <v>0</v>
      </c>
      <c r="AC1682">
        <f t="shared" si="485"/>
        <v>-2.7666743827160594</v>
      </c>
      <c r="AD1682">
        <f t="shared" si="487"/>
        <v>0</v>
      </c>
      <c r="AE1682">
        <f>SUM($AD$4:AD1682)/3600</f>
        <v>0.46974321807411135</v>
      </c>
    </row>
    <row r="1683" spans="1:31" x14ac:dyDescent="0.3">
      <c r="A1683" s="13" t="s">
        <v>26</v>
      </c>
      <c r="B1683" s="13">
        <v>1679</v>
      </c>
      <c r="C1683" s="13">
        <v>202</v>
      </c>
      <c r="D1683" s="3">
        <f t="shared" si="471"/>
        <v>35.083333333333329</v>
      </c>
      <c r="E1683" s="14">
        <v>126.3</v>
      </c>
      <c r="F1683" s="21">
        <f t="shared" si="472"/>
        <v>-6.9444444444444448E-2</v>
      </c>
      <c r="G1683" s="5">
        <f t="shared" si="473"/>
        <v>63.15</v>
      </c>
      <c r="H1683" s="5">
        <f t="shared" si="474"/>
        <v>-55587.577167801872</v>
      </c>
      <c r="I1683">
        <f>SUM($D$4:D1683)</f>
        <v>20174.722222222226</v>
      </c>
      <c r="J1683">
        <f t="shared" si="475"/>
        <v>35.083333333332121</v>
      </c>
      <c r="K1683">
        <f>Data!$B$4*9.81*0.012</f>
        <v>166.57380000000003</v>
      </c>
      <c r="L1683" s="22">
        <f t="shared" si="476"/>
        <v>497.3869872749998</v>
      </c>
      <c r="M1683" s="22">
        <f>SUM($L$4:L1683)</f>
        <v>156098.21122866686</v>
      </c>
      <c r="N1683" s="22">
        <f t="shared" si="477"/>
        <v>156.09821122866686</v>
      </c>
      <c r="O1683">
        <f>Data!$B$4*F1683</f>
        <v>-98.2638888888889</v>
      </c>
      <c r="P1683" s="23">
        <f t="shared" si="478"/>
        <v>565.69689838611089</v>
      </c>
      <c r="Q1683" s="23">
        <f>SUM($P$4:P1683)/10000</f>
        <v>48.564407022866696</v>
      </c>
      <c r="R1683" s="21">
        <f t="shared" si="479"/>
        <v>0</v>
      </c>
      <c r="S1683">
        <f t="shared" si="480"/>
        <v>0</v>
      </c>
      <c r="T1683">
        <f>SUM($S$4:S1683)</f>
        <v>8967298.7754899804</v>
      </c>
      <c r="U1683">
        <f t="shared" si="481"/>
        <v>2.4909163265249945</v>
      </c>
      <c r="V1683" s="21">
        <f t="shared" si="482"/>
        <v>0</v>
      </c>
      <c r="W1683">
        <f t="shared" si="483"/>
        <v>0</v>
      </c>
      <c r="Y1683">
        <f>SUM($W$4:W1683)</f>
        <v>-2113844.4813335002</v>
      </c>
      <c r="Z1683">
        <f t="shared" si="470"/>
        <v>0.58717902259263899</v>
      </c>
      <c r="AA1683">
        <f t="shared" si="484"/>
        <v>19.84653285171272</v>
      </c>
      <c r="AB1683">
        <f t="shared" si="486"/>
        <v>0</v>
      </c>
      <c r="AC1683">
        <f t="shared" si="485"/>
        <v>-4.1418229166668805</v>
      </c>
      <c r="AD1683">
        <f t="shared" si="487"/>
        <v>0</v>
      </c>
      <c r="AE1683">
        <f>SUM($AD$4:AD1683)/3600</f>
        <v>0.46974321807411135</v>
      </c>
    </row>
    <row r="1684" spans="1:31" x14ac:dyDescent="0.3">
      <c r="A1684" s="13" t="s">
        <v>26</v>
      </c>
      <c r="B1684" s="13">
        <v>1680</v>
      </c>
      <c r="C1684" s="13">
        <v>203</v>
      </c>
      <c r="D1684" s="3">
        <f t="shared" si="471"/>
        <v>35</v>
      </c>
      <c r="E1684" s="14">
        <v>126</v>
      </c>
      <c r="F1684" s="21">
        <f t="shared" si="472"/>
        <v>-8.3333333333332538E-2</v>
      </c>
      <c r="G1684" s="5">
        <f t="shared" si="473"/>
        <v>63</v>
      </c>
      <c r="H1684" s="5">
        <f t="shared" si="474"/>
        <v>-64109.410109721735</v>
      </c>
      <c r="I1684">
        <f>SUM($D$4:D1684)</f>
        <v>20209.722222222226</v>
      </c>
      <c r="J1684">
        <f t="shared" si="475"/>
        <v>35</v>
      </c>
      <c r="K1684">
        <f>Data!$B$4*9.81*0.012</f>
        <v>166.57380000000003</v>
      </c>
      <c r="L1684" s="22">
        <f t="shared" si="476"/>
        <v>495.02690999999993</v>
      </c>
      <c r="M1684" s="22">
        <f>SUM($L$4:L1684)</f>
        <v>156593.23813866684</v>
      </c>
      <c r="N1684" s="22">
        <f t="shared" si="477"/>
        <v>156.59323813866683</v>
      </c>
      <c r="O1684">
        <f>Data!$B$4*F1684</f>
        <v>-117.91666666666553</v>
      </c>
      <c r="P1684" s="23">
        <f t="shared" si="478"/>
        <v>543.68404333333444</v>
      </c>
      <c r="Q1684" s="23">
        <f>SUM($P$4:P1684)/10000</f>
        <v>48.618775427200028</v>
      </c>
      <c r="R1684" s="21">
        <f t="shared" si="479"/>
        <v>0</v>
      </c>
      <c r="S1684">
        <f t="shared" si="480"/>
        <v>0</v>
      </c>
      <c r="T1684">
        <f>SUM($S$4:S1684)</f>
        <v>8967298.7754899804</v>
      </c>
      <c r="U1684">
        <f t="shared" si="481"/>
        <v>2.4909163265249945</v>
      </c>
      <c r="V1684" s="21">
        <f t="shared" si="482"/>
        <v>0</v>
      </c>
      <c r="W1684">
        <f t="shared" si="483"/>
        <v>0</v>
      </c>
      <c r="Y1684">
        <f>SUM($W$4:W1684)</f>
        <v>-2113844.4813335002</v>
      </c>
      <c r="Z1684">
        <f t="shared" si="470"/>
        <v>0.58717902259263899</v>
      </c>
      <c r="AA1684">
        <f t="shared" si="484"/>
        <v>19.028941516666706</v>
      </c>
      <c r="AB1684">
        <f t="shared" si="486"/>
        <v>0</v>
      </c>
      <c r="AC1684">
        <f t="shared" si="485"/>
        <v>-4.1319965277774919</v>
      </c>
      <c r="AD1684">
        <f t="shared" si="487"/>
        <v>0</v>
      </c>
      <c r="AE1684">
        <f>SUM($AD$4:AD1684)/3600</f>
        <v>0.46974321807411135</v>
      </c>
    </row>
    <row r="1685" spans="1:31" x14ac:dyDescent="0.3">
      <c r="A1685" s="13" t="s">
        <v>26</v>
      </c>
      <c r="B1685" s="13">
        <v>1681</v>
      </c>
      <c r="C1685" s="13">
        <v>204</v>
      </c>
      <c r="D1685" s="3">
        <f t="shared" si="471"/>
        <v>34.916666666666664</v>
      </c>
      <c r="E1685" s="14">
        <v>125.7</v>
      </c>
      <c r="F1685" s="21">
        <f t="shared" si="472"/>
        <v>-8.3333333333332538E-2</v>
      </c>
      <c r="G1685" s="5">
        <f t="shared" si="473"/>
        <v>62.85</v>
      </c>
      <c r="H1685" s="5">
        <f t="shared" si="474"/>
        <v>-63831.779477565484</v>
      </c>
      <c r="I1685">
        <f>SUM($D$4:D1685)</f>
        <v>20244.638888888894</v>
      </c>
      <c r="J1685">
        <f t="shared" si="475"/>
        <v>34.916666666667879</v>
      </c>
      <c r="K1685">
        <f>Data!$B$4*9.81*0.012</f>
        <v>166.57380000000003</v>
      </c>
      <c r="L1685" s="22">
        <f t="shared" si="476"/>
        <v>492.67244527499986</v>
      </c>
      <c r="M1685" s="22">
        <f>SUM($L$4:L1685)</f>
        <v>157085.91058394185</v>
      </c>
      <c r="N1685" s="22">
        <f t="shared" si="477"/>
        <v>157.08591058394185</v>
      </c>
      <c r="O1685">
        <f>Data!$B$4*F1685</f>
        <v>-117.91666666666553</v>
      </c>
      <c r="P1685" s="23">
        <f t="shared" si="478"/>
        <v>541.32957860833437</v>
      </c>
      <c r="Q1685" s="23">
        <f>SUM($P$4:P1685)/10000</f>
        <v>48.672908385060865</v>
      </c>
      <c r="R1685" s="21">
        <f t="shared" si="479"/>
        <v>0</v>
      </c>
      <c r="S1685">
        <f t="shared" si="480"/>
        <v>0</v>
      </c>
      <c r="T1685">
        <f>SUM($S$4:S1685)</f>
        <v>8967298.7754899804</v>
      </c>
      <c r="U1685">
        <f t="shared" si="481"/>
        <v>2.4909163265249945</v>
      </c>
      <c r="V1685" s="21">
        <f t="shared" si="482"/>
        <v>0</v>
      </c>
      <c r="W1685">
        <f t="shared" si="483"/>
        <v>0</v>
      </c>
      <c r="Y1685">
        <f>SUM($W$4:W1685)</f>
        <v>-2113844.4813335002</v>
      </c>
      <c r="Z1685">
        <f t="shared" si="470"/>
        <v>0.58717902259263899</v>
      </c>
      <c r="AA1685">
        <f t="shared" si="484"/>
        <v>18.901424453074341</v>
      </c>
      <c r="AB1685">
        <f t="shared" si="486"/>
        <v>0</v>
      </c>
      <c r="AC1685">
        <f t="shared" si="485"/>
        <v>-4.1221701388890679</v>
      </c>
      <c r="AD1685">
        <f t="shared" si="487"/>
        <v>0</v>
      </c>
      <c r="AE1685">
        <f>SUM($AD$4:AD1685)/3600</f>
        <v>0.46974321807411135</v>
      </c>
    </row>
    <row r="1686" spans="1:31" x14ac:dyDescent="0.3">
      <c r="A1686" s="13" t="s">
        <v>26</v>
      </c>
      <c r="B1686" s="13">
        <v>1682</v>
      </c>
      <c r="C1686" s="13">
        <v>205</v>
      </c>
      <c r="D1686" s="3">
        <f t="shared" si="471"/>
        <v>34.888888888888886</v>
      </c>
      <c r="E1686" s="14">
        <v>125.6</v>
      </c>
      <c r="F1686" s="21">
        <f t="shared" si="472"/>
        <v>-5.5555555555556344E-2</v>
      </c>
      <c r="G1686" s="5">
        <f t="shared" si="473"/>
        <v>62.8</v>
      </c>
      <c r="H1686" s="5">
        <f t="shared" si="474"/>
        <v>-45582.775397136349</v>
      </c>
      <c r="I1686">
        <f>SUM($D$4:D1686)</f>
        <v>20279.527777777785</v>
      </c>
      <c r="J1686">
        <f t="shared" si="475"/>
        <v>34.888888888890506</v>
      </c>
      <c r="K1686">
        <f>Data!$B$4*9.81*0.012</f>
        <v>166.57380000000003</v>
      </c>
      <c r="L1686" s="22">
        <f t="shared" si="476"/>
        <v>491.88887093333324</v>
      </c>
      <c r="M1686" s="22">
        <f>SUM($L$4:L1686)</f>
        <v>157577.79945487517</v>
      </c>
      <c r="N1686" s="22">
        <f t="shared" si="477"/>
        <v>157.57779945487516</v>
      </c>
      <c r="O1686">
        <f>Data!$B$4*F1686</f>
        <v>-78.611111111112223</v>
      </c>
      <c r="P1686" s="23">
        <f t="shared" si="478"/>
        <v>579.85155982222102</v>
      </c>
      <c r="Q1686" s="23">
        <f>SUM($P$4:P1686)/10000</f>
        <v>48.730893541043081</v>
      </c>
      <c r="R1686" s="21">
        <f t="shared" si="479"/>
        <v>0</v>
      </c>
      <c r="S1686">
        <f t="shared" si="480"/>
        <v>0</v>
      </c>
      <c r="T1686">
        <f>SUM($S$4:S1686)</f>
        <v>8967298.7754899804</v>
      </c>
      <c r="U1686">
        <f t="shared" si="481"/>
        <v>2.4909163265249945</v>
      </c>
      <c r="V1686" s="21">
        <f t="shared" si="482"/>
        <v>0</v>
      </c>
      <c r="W1686">
        <f t="shared" si="483"/>
        <v>0</v>
      </c>
      <c r="Y1686">
        <f>SUM($W$4:W1686)</f>
        <v>-2113844.4813335002</v>
      </c>
      <c r="Z1686">
        <f t="shared" si="470"/>
        <v>0.58717902259263899</v>
      </c>
      <c r="AA1686">
        <f t="shared" si="484"/>
        <v>20.230376642686377</v>
      </c>
      <c r="AB1686">
        <f t="shared" si="486"/>
        <v>0</v>
      </c>
      <c r="AC1686">
        <f t="shared" si="485"/>
        <v>-1.3718730709875848</v>
      </c>
      <c r="AD1686">
        <f t="shared" si="487"/>
        <v>0</v>
      </c>
      <c r="AE1686">
        <f>SUM($AD$4:AD1686)/3600</f>
        <v>0.46974321807411135</v>
      </c>
    </row>
    <row r="1687" spans="1:31" x14ac:dyDescent="0.3">
      <c r="A1687" s="13" t="s">
        <v>26</v>
      </c>
      <c r="B1687" s="13">
        <v>1683</v>
      </c>
      <c r="C1687" s="13">
        <v>206</v>
      </c>
      <c r="D1687" s="3">
        <f t="shared" si="471"/>
        <v>34.888888888888886</v>
      </c>
      <c r="E1687" s="14">
        <v>125.6</v>
      </c>
      <c r="F1687" s="21">
        <f t="shared" si="472"/>
        <v>-1.3888888888890073E-2</v>
      </c>
      <c r="G1687" s="5">
        <f t="shared" si="473"/>
        <v>62.8</v>
      </c>
      <c r="H1687" s="5">
        <f t="shared" si="474"/>
        <v>-12554.388872433134</v>
      </c>
      <c r="I1687">
        <f>SUM($D$4:D1687)</f>
        <v>20314.416666666675</v>
      </c>
      <c r="J1687">
        <f t="shared" si="475"/>
        <v>34.888888888890506</v>
      </c>
      <c r="K1687">
        <f>Data!$B$4*9.81*0.012</f>
        <v>166.57380000000003</v>
      </c>
      <c r="L1687" s="22">
        <f t="shared" si="476"/>
        <v>491.88887093333324</v>
      </c>
      <c r="M1687" s="22">
        <f>SUM($L$4:L1687)</f>
        <v>158069.6883258085</v>
      </c>
      <c r="N1687" s="22">
        <f t="shared" si="477"/>
        <v>158.0696883258085</v>
      </c>
      <c r="O1687">
        <f>Data!$B$4*F1687</f>
        <v>-19.652777777779452</v>
      </c>
      <c r="P1687" s="23">
        <f t="shared" si="478"/>
        <v>638.80989315555382</v>
      </c>
      <c r="Q1687" s="23">
        <f>SUM($P$4:P1687)/10000</f>
        <v>48.794774530358637</v>
      </c>
      <c r="R1687" s="21">
        <f t="shared" si="479"/>
        <v>0</v>
      </c>
      <c r="S1687">
        <f t="shared" si="480"/>
        <v>0</v>
      </c>
      <c r="T1687">
        <f>SUM($S$4:S1687)</f>
        <v>8967298.7754899804</v>
      </c>
      <c r="U1687">
        <f t="shared" si="481"/>
        <v>2.4909163265249945</v>
      </c>
      <c r="V1687" s="21">
        <f t="shared" si="482"/>
        <v>0</v>
      </c>
      <c r="W1687">
        <f t="shared" si="483"/>
        <v>0</v>
      </c>
      <c r="Y1687">
        <f>SUM($W$4:W1687)</f>
        <v>-2113844.4813335002</v>
      </c>
      <c r="Z1687">
        <f t="shared" si="470"/>
        <v>0.58717902259263899</v>
      </c>
      <c r="AA1687">
        <f t="shared" si="484"/>
        <v>22.2873673834271</v>
      </c>
      <c r="AB1687">
        <f t="shared" si="486"/>
        <v>0</v>
      </c>
      <c r="AC1687">
        <f t="shared" si="485"/>
        <v>0</v>
      </c>
      <c r="AD1687">
        <f t="shared" si="487"/>
        <v>0</v>
      </c>
      <c r="AE1687">
        <f>SUM($AD$4:AD1687)/3600</f>
        <v>0.46974321807411135</v>
      </c>
    </row>
    <row r="1688" spans="1:31" x14ac:dyDescent="0.3">
      <c r="A1688" s="13" t="s">
        <v>26</v>
      </c>
      <c r="B1688" s="13">
        <v>1684</v>
      </c>
      <c r="C1688" s="13">
        <v>207</v>
      </c>
      <c r="D1688" s="3">
        <f t="shared" si="471"/>
        <v>34.944444444444443</v>
      </c>
      <c r="E1688" s="14">
        <v>125.8</v>
      </c>
      <c r="F1688" s="21">
        <f t="shared" si="472"/>
        <v>2.7777777777778172E-2</v>
      </c>
      <c r="G1688" s="5">
        <f t="shared" si="473"/>
        <v>62.9</v>
      </c>
      <c r="H1688" s="5">
        <f t="shared" si="474"/>
        <v>27487.789952397012</v>
      </c>
      <c r="I1688">
        <f>SUM($D$4:D1688)</f>
        <v>20349.36111111112</v>
      </c>
      <c r="J1688">
        <f t="shared" si="475"/>
        <v>34.944444444445253</v>
      </c>
      <c r="K1688">
        <f>Data!$B$4*9.81*0.012</f>
        <v>166.57380000000003</v>
      </c>
      <c r="L1688" s="22">
        <f t="shared" si="476"/>
        <v>493.45664323333318</v>
      </c>
      <c r="M1688" s="22">
        <f>SUM($L$4:L1688)</f>
        <v>158563.14496904184</v>
      </c>
      <c r="N1688" s="22">
        <f t="shared" si="477"/>
        <v>158.56314496904184</v>
      </c>
      <c r="O1688">
        <f>Data!$B$4*F1688</f>
        <v>39.305555555556111</v>
      </c>
      <c r="P1688" s="23">
        <f t="shared" si="478"/>
        <v>699.33599878888936</v>
      </c>
      <c r="Q1688" s="23">
        <f>SUM($P$4:P1688)/10000</f>
        <v>48.864708130237524</v>
      </c>
      <c r="R1688" s="21">
        <f t="shared" si="479"/>
        <v>1</v>
      </c>
      <c r="S1688">
        <f t="shared" si="480"/>
        <v>24437.907957678977</v>
      </c>
      <c r="T1688">
        <f>SUM($S$4:S1688)</f>
        <v>8991736.683447659</v>
      </c>
      <c r="U1688">
        <f t="shared" si="481"/>
        <v>2.4977046342910163</v>
      </c>
      <c r="V1688" s="21">
        <f t="shared" si="482"/>
        <v>0</v>
      </c>
      <c r="W1688">
        <f t="shared" si="483"/>
        <v>0</v>
      </c>
      <c r="Y1688">
        <f>SUM($W$4:W1688)</f>
        <v>-2113844.4813335002</v>
      </c>
      <c r="Z1688">
        <f t="shared" si="470"/>
        <v>0.58717902259263899</v>
      </c>
      <c r="AA1688">
        <f t="shared" si="484"/>
        <v>24.437907957678409</v>
      </c>
      <c r="AB1688">
        <f t="shared" si="486"/>
        <v>0</v>
      </c>
      <c r="AC1688">
        <f t="shared" si="485"/>
        <v>2.7448379629629152</v>
      </c>
      <c r="AD1688">
        <f t="shared" si="487"/>
        <v>0</v>
      </c>
      <c r="AE1688">
        <f>SUM($AD$4:AD1688)/3600</f>
        <v>0.46974321807411135</v>
      </c>
    </row>
    <row r="1689" spans="1:31" x14ac:dyDescent="0.3">
      <c r="A1689" s="13" t="s">
        <v>26</v>
      </c>
      <c r="B1689" s="13">
        <v>1685</v>
      </c>
      <c r="C1689" s="13">
        <v>208</v>
      </c>
      <c r="D1689" s="3">
        <f t="shared" si="471"/>
        <v>35.055555555555557</v>
      </c>
      <c r="E1689" s="14">
        <v>126.2</v>
      </c>
      <c r="F1689" s="21">
        <f t="shared" si="472"/>
        <v>8.3333333333334522E-2</v>
      </c>
      <c r="G1689" s="5">
        <f t="shared" si="473"/>
        <v>63.1</v>
      </c>
      <c r="H1689" s="5">
        <f t="shared" si="474"/>
        <v>92103.545427376506</v>
      </c>
      <c r="I1689">
        <f>SUM($D$4:D1689)</f>
        <v>20384.416666666675</v>
      </c>
      <c r="J1689">
        <f t="shared" si="475"/>
        <v>35.055555555554747</v>
      </c>
      <c r="K1689">
        <f>Data!$B$4*9.81*0.012</f>
        <v>166.57380000000003</v>
      </c>
      <c r="L1689" s="22">
        <f t="shared" si="476"/>
        <v>496.59967123333331</v>
      </c>
      <c r="M1689" s="22">
        <f>SUM($L$4:L1689)</f>
        <v>159059.74464027517</v>
      </c>
      <c r="N1689" s="22">
        <f t="shared" si="477"/>
        <v>159.05974464027517</v>
      </c>
      <c r="O1689">
        <f>Data!$B$4*F1689</f>
        <v>117.91666666666835</v>
      </c>
      <c r="P1689" s="23">
        <f t="shared" si="478"/>
        <v>781.09013790000165</v>
      </c>
      <c r="Q1689" s="23">
        <f>SUM($P$4:P1689)/10000</f>
        <v>48.942817144027529</v>
      </c>
      <c r="R1689" s="21">
        <f t="shared" si="479"/>
        <v>1</v>
      </c>
      <c r="S1689">
        <f t="shared" si="480"/>
        <v>27381.548723049425</v>
      </c>
      <c r="T1689">
        <f>SUM($S$4:S1689)</f>
        <v>9019118.2321707085</v>
      </c>
      <c r="U1689">
        <f t="shared" si="481"/>
        <v>2.5053106200474189</v>
      </c>
      <c r="V1689" s="21">
        <f t="shared" si="482"/>
        <v>0</v>
      </c>
      <c r="W1689">
        <f t="shared" si="483"/>
        <v>0</v>
      </c>
      <c r="Y1689">
        <f>SUM($W$4:W1689)</f>
        <v>-2113844.4813335002</v>
      </c>
      <c r="Z1689">
        <f t="shared" si="470"/>
        <v>0.58717902259263899</v>
      </c>
      <c r="AA1689">
        <f t="shared" si="484"/>
        <v>27.381548723050059</v>
      </c>
      <c r="AB1689">
        <f t="shared" si="486"/>
        <v>0</v>
      </c>
      <c r="AC1689">
        <f t="shared" si="485"/>
        <v>5.5027777777779745</v>
      </c>
      <c r="AD1689">
        <f t="shared" si="487"/>
        <v>0</v>
      </c>
      <c r="AE1689">
        <f>SUM($AD$4:AD1689)/3600</f>
        <v>0.46974321807411135</v>
      </c>
    </row>
    <row r="1690" spans="1:31" x14ac:dyDescent="0.3">
      <c r="A1690" s="13" t="s">
        <v>26</v>
      </c>
      <c r="B1690" s="13">
        <v>1686</v>
      </c>
      <c r="C1690" s="13">
        <v>209</v>
      </c>
      <c r="D1690" s="3">
        <f t="shared" si="471"/>
        <v>35.166666666666664</v>
      </c>
      <c r="E1690" s="14">
        <v>126.6</v>
      </c>
      <c r="F1690" s="21">
        <f t="shared" si="472"/>
        <v>0.11111111111111072</v>
      </c>
      <c r="G1690" s="5">
        <f t="shared" si="473"/>
        <v>63.3</v>
      </c>
      <c r="H1690" s="5">
        <f t="shared" si="474"/>
        <v>129480.15661565994</v>
      </c>
      <c r="I1690">
        <f>SUM($D$4:D1690)</f>
        <v>20419.583333333343</v>
      </c>
      <c r="J1690">
        <f t="shared" si="475"/>
        <v>35.166666666667879</v>
      </c>
      <c r="K1690">
        <f>Data!$B$4*9.81*0.012</f>
        <v>166.57380000000003</v>
      </c>
      <c r="L1690" s="22">
        <f t="shared" si="476"/>
        <v>499.75267709999991</v>
      </c>
      <c r="M1690" s="22">
        <f>SUM($L$4:L1690)</f>
        <v>159559.49731737518</v>
      </c>
      <c r="N1690" s="22">
        <f t="shared" si="477"/>
        <v>159.55949731737519</v>
      </c>
      <c r="O1690">
        <f>Data!$B$4*F1690</f>
        <v>157.22222222222166</v>
      </c>
      <c r="P1690" s="23">
        <f t="shared" si="478"/>
        <v>823.54869932222164</v>
      </c>
      <c r="Q1690" s="23">
        <f>SUM($P$4:P1690)/10000</f>
        <v>49.025172013959747</v>
      </c>
      <c r="R1690" s="21">
        <f t="shared" si="479"/>
        <v>1</v>
      </c>
      <c r="S1690">
        <f t="shared" si="480"/>
        <v>28961.46259283246</v>
      </c>
      <c r="T1690">
        <f>SUM($S$4:S1690)</f>
        <v>9048079.6947635412</v>
      </c>
      <c r="U1690">
        <f t="shared" si="481"/>
        <v>2.5133554707676504</v>
      </c>
      <c r="V1690" s="21">
        <f t="shared" si="482"/>
        <v>0</v>
      </c>
      <c r="W1690">
        <f t="shared" si="483"/>
        <v>0</v>
      </c>
      <c r="Y1690">
        <f>SUM($W$4:W1690)</f>
        <v>-2113844.4813335002</v>
      </c>
      <c r="Z1690">
        <f t="shared" si="470"/>
        <v>0.58717902259263899</v>
      </c>
      <c r="AA1690">
        <f t="shared" si="484"/>
        <v>28.96146259283146</v>
      </c>
      <c r="AB1690">
        <f t="shared" si="486"/>
        <v>0</v>
      </c>
      <c r="AC1690">
        <f t="shared" si="485"/>
        <v>5.5202469135801353</v>
      </c>
      <c r="AD1690">
        <f t="shared" si="487"/>
        <v>0</v>
      </c>
      <c r="AE1690">
        <f>SUM($AD$4:AD1690)/3600</f>
        <v>0.46974321807411135</v>
      </c>
    </row>
    <row r="1691" spans="1:31" x14ac:dyDescent="0.3">
      <c r="A1691" s="13" t="s">
        <v>26</v>
      </c>
      <c r="B1691" s="13">
        <v>1687</v>
      </c>
      <c r="C1691" s="13">
        <v>210</v>
      </c>
      <c r="D1691" s="3">
        <f t="shared" si="471"/>
        <v>35.277777777777779</v>
      </c>
      <c r="E1691" s="14">
        <v>127</v>
      </c>
      <c r="F1691" s="21">
        <f t="shared" si="472"/>
        <v>0.11111111111111072</v>
      </c>
      <c r="G1691" s="5">
        <f t="shared" si="473"/>
        <v>63.5</v>
      </c>
      <c r="H1691" s="5">
        <f t="shared" si="474"/>
        <v>129977.44794706733</v>
      </c>
      <c r="I1691">
        <f>SUM($D$4:D1691)</f>
        <v>20454.86111111112</v>
      </c>
      <c r="J1691">
        <f t="shared" si="475"/>
        <v>35.277777777777374</v>
      </c>
      <c r="K1691">
        <f>Data!$B$4*9.81*0.012</f>
        <v>166.57380000000003</v>
      </c>
      <c r="L1691" s="22">
        <f t="shared" si="476"/>
        <v>502.91566083333328</v>
      </c>
      <c r="M1691" s="22">
        <f>SUM($L$4:L1691)</f>
        <v>160062.41297820851</v>
      </c>
      <c r="N1691" s="22">
        <f t="shared" si="477"/>
        <v>160.0624129782085</v>
      </c>
      <c r="O1691">
        <f>Data!$B$4*F1691</f>
        <v>157.22222222222166</v>
      </c>
      <c r="P1691" s="23">
        <f t="shared" si="478"/>
        <v>826.71168305555489</v>
      </c>
      <c r="Q1691" s="23">
        <f>SUM($P$4:P1691)/10000</f>
        <v>49.107843182265306</v>
      </c>
      <c r="R1691" s="21">
        <f t="shared" si="479"/>
        <v>1</v>
      </c>
      <c r="S1691">
        <f t="shared" si="480"/>
        <v>29164.551041126186</v>
      </c>
      <c r="T1691">
        <f>SUM($S$4:S1691)</f>
        <v>9077244.2458046675</v>
      </c>
      <c r="U1691">
        <f t="shared" si="481"/>
        <v>2.5214567349457409</v>
      </c>
      <c r="V1691" s="21">
        <f t="shared" si="482"/>
        <v>0</v>
      </c>
      <c r="W1691">
        <f t="shared" si="483"/>
        <v>0</v>
      </c>
      <c r="Y1691">
        <f>SUM($W$4:W1691)</f>
        <v>-2113844.4813335002</v>
      </c>
      <c r="Z1691">
        <f t="shared" si="470"/>
        <v>0.58717902259263899</v>
      </c>
      <c r="AA1691">
        <f t="shared" si="484"/>
        <v>29.164551041126522</v>
      </c>
      <c r="AB1691">
        <f t="shared" si="486"/>
        <v>0</v>
      </c>
      <c r="AC1691">
        <f t="shared" si="485"/>
        <v>5.5377160493827793</v>
      </c>
      <c r="AD1691">
        <f t="shared" si="487"/>
        <v>0</v>
      </c>
      <c r="AE1691">
        <f>SUM($AD$4:AD1691)/3600</f>
        <v>0.46974321807411135</v>
      </c>
    </row>
    <row r="1692" spans="1:31" x14ac:dyDescent="0.3">
      <c r="A1692" s="13" t="s">
        <v>26</v>
      </c>
      <c r="B1692" s="13">
        <v>1688</v>
      </c>
      <c r="C1692" s="13">
        <v>211</v>
      </c>
      <c r="D1692" s="3">
        <f t="shared" si="471"/>
        <v>35.388888888888893</v>
      </c>
      <c r="E1692" s="14">
        <v>127.4</v>
      </c>
      <c r="F1692" s="21">
        <f t="shared" si="472"/>
        <v>0.11111111111111269</v>
      </c>
      <c r="G1692" s="5">
        <f t="shared" si="473"/>
        <v>63.7</v>
      </c>
      <c r="H1692" s="5">
        <f t="shared" si="474"/>
        <v>130476.30802084788</v>
      </c>
      <c r="I1692">
        <f>SUM($D$4:D1692)</f>
        <v>20490.250000000011</v>
      </c>
      <c r="J1692">
        <f t="shared" si="475"/>
        <v>35.388888888890506</v>
      </c>
      <c r="K1692">
        <f>Data!$B$4*9.81*0.012</f>
        <v>166.57380000000003</v>
      </c>
      <c r="L1692" s="22">
        <f t="shared" si="476"/>
        <v>506.0886224333334</v>
      </c>
      <c r="M1692" s="22">
        <f>SUM($L$4:L1692)</f>
        <v>160568.50160064184</v>
      </c>
      <c r="N1692" s="22">
        <f t="shared" si="477"/>
        <v>160.56850160064184</v>
      </c>
      <c r="O1692">
        <f>Data!$B$4*F1692</f>
        <v>157.22222222222445</v>
      </c>
      <c r="P1692" s="23">
        <f t="shared" si="478"/>
        <v>829.88464465555785</v>
      </c>
      <c r="Q1692" s="23">
        <f>SUM($P$4:P1692)/10000</f>
        <v>49.190831646730864</v>
      </c>
      <c r="R1692" s="21">
        <f t="shared" si="479"/>
        <v>1</v>
      </c>
      <c r="S1692">
        <f t="shared" si="480"/>
        <v>29368.695480311915</v>
      </c>
      <c r="T1692">
        <f>SUM($S$4:S1692)</f>
        <v>9106612.9412849788</v>
      </c>
      <c r="U1692">
        <f t="shared" si="481"/>
        <v>2.5296147059124943</v>
      </c>
      <c r="V1692" s="21">
        <f t="shared" si="482"/>
        <v>0</v>
      </c>
      <c r="W1692">
        <f t="shared" si="483"/>
        <v>0</v>
      </c>
      <c r="Y1692">
        <f>SUM($W$4:W1692)</f>
        <v>-2113844.4813335002</v>
      </c>
      <c r="Z1692">
        <f t="shared" si="470"/>
        <v>0.58717902259263899</v>
      </c>
      <c r="AA1692">
        <f t="shared" si="484"/>
        <v>29.368695480310581</v>
      </c>
      <c r="AB1692">
        <f t="shared" si="486"/>
        <v>0</v>
      </c>
      <c r="AC1692">
        <f t="shared" si="485"/>
        <v>5.5551851851854233</v>
      </c>
      <c r="AD1692">
        <f t="shared" si="487"/>
        <v>0</v>
      </c>
      <c r="AE1692">
        <f>SUM($AD$4:AD1692)/3600</f>
        <v>0.46974321807411135</v>
      </c>
    </row>
    <row r="1693" spans="1:31" x14ac:dyDescent="0.3">
      <c r="A1693" s="13" t="s">
        <v>26</v>
      </c>
      <c r="B1693" s="13">
        <v>1689</v>
      </c>
      <c r="C1693" s="13">
        <v>212</v>
      </c>
      <c r="D1693" s="3">
        <f t="shared" si="471"/>
        <v>35.444444444444443</v>
      </c>
      <c r="E1693" s="14">
        <v>127.6</v>
      </c>
      <c r="F1693" s="21">
        <f t="shared" si="472"/>
        <v>8.3333333333332538E-2</v>
      </c>
      <c r="G1693" s="5">
        <f t="shared" si="473"/>
        <v>63.8</v>
      </c>
      <c r="H1693" s="5">
        <f t="shared" si="474"/>
        <v>93409.964659498961</v>
      </c>
      <c r="I1693">
        <f>SUM($D$4:D1693)</f>
        <v>20525.694444444456</v>
      </c>
      <c r="J1693">
        <f t="shared" si="475"/>
        <v>35.444444444445253</v>
      </c>
      <c r="K1693">
        <f>Data!$B$4*9.81*0.012</f>
        <v>166.57380000000003</v>
      </c>
      <c r="L1693" s="22">
        <f t="shared" si="476"/>
        <v>507.67884493333321</v>
      </c>
      <c r="M1693" s="22">
        <f>SUM($L$4:L1693)</f>
        <v>161076.18044557518</v>
      </c>
      <c r="N1693" s="22">
        <f t="shared" si="477"/>
        <v>161.07618044557518</v>
      </c>
      <c r="O1693">
        <f>Data!$B$4*F1693</f>
        <v>117.91666666666553</v>
      </c>
      <c r="P1693" s="23">
        <f t="shared" si="478"/>
        <v>792.16931159999876</v>
      </c>
      <c r="Q1693" s="23">
        <f>SUM($P$4:P1693)/10000</f>
        <v>49.270048577890861</v>
      </c>
      <c r="R1693" s="21">
        <f t="shared" si="479"/>
        <v>1</v>
      </c>
      <c r="S1693">
        <f t="shared" si="480"/>
        <v>28078.001155600596</v>
      </c>
      <c r="T1693">
        <f>SUM($S$4:S1693)</f>
        <v>9134690.9424405787</v>
      </c>
      <c r="U1693">
        <f t="shared" si="481"/>
        <v>2.5374141506779386</v>
      </c>
      <c r="V1693" s="21">
        <f t="shared" si="482"/>
        <v>0</v>
      </c>
      <c r="W1693">
        <f t="shared" si="483"/>
        <v>0</v>
      </c>
      <c r="Y1693">
        <f>SUM($W$4:W1693)</f>
        <v>-2113844.4813335002</v>
      </c>
      <c r="Z1693">
        <f t="shared" si="470"/>
        <v>0.58717902259263899</v>
      </c>
      <c r="AA1693">
        <f t="shared" si="484"/>
        <v>28.078001155599956</v>
      </c>
      <c r="AB1693">
        <f t="shared" si="486"/>
        <v>0</v>
      </c>
      <c r="AC1693">
        <f t="shared" si="485"/>
        <v>2.7841435185182211</v>
      </c>
      <c r="AD1693">
        <f t="shared" si="487"/>
        <v>0</v>
      </c>
      <c r="AE1693">
        <f>SUM($AD$4:AD1693)/3600</f>
        <v>0.46974321807411135</v>
      </c>
    </row>
    <row r="1694" spans="1:31" x14ac:dyDescent="0.3">
      <c r="A1694" s="13" t="s">
        <v>26</v>
      </c>
      <c r="B1694" s="13">
        <v>1690</v>
      </c>
      <c r="C1694" s="13">
        <v>213</v>
      </c>
      <c r="D1694" s="3">
        <f t="shared" si="471"/>
        <v>35.5</v>
      </c>
      <c r="E1694" s="14">
        <v>127.8</v>
      </c>
      <c r="F1694" s="21">
        <f t="shared" si="472"/>
        <v>5.5555555555554373E-2</v>
      </c>
      <c r="G1694" s="5">
        <f t="shared" si="473"/>
        <v>63.9</v>
      </c>
      <c r="H1694" s="5">
        <f t="shared" si="474"/>
        <v>59308.661628372065</v>
      </c>
      <c r="I1694">
        <f>SUM($D$4:D1694)</f>
        <v>20561.194444444456</v>
      </c>
      <c r="J1694">
        <f t="shared" si="475"/>
        <v>35.5</v>
      </c>
      <c r="K1694">
        <f>Data!$B$4*9.81*0.012</f>
        <v>166.57380000000003</v>
      </c>
      <c r="L1694" s="22">
        <f t="shared" si="476"/>
        <v>509.27156189999994</v>
      </c>
      <c r="M1694" s="22">
        <f>SUM($L$4:L1694)</f>
        <v>161585.45200747519</v>
      </c>
      <c r="N1694" s="22">
        <f t="shared" si="477"/>
        <v>161.5854520074752</v>
      </c>
      <c r="O1694">
        <f>Data!$B$4*F1694</f>
        <v>78.611111111109437</v>
      </c>
      <c r="P1694" s="23">
        <f t="shared" si="478"/>
        <v>754.45647301110944</v>
      </c>
      <c r="Q1694" s="23">
        <f>SUM($P$4:P1694)/10000</f>
        <v>49.34549422519197</v>
      </c>
      <c r="R1694" s="21">
        <f t="shared" si="479"/>
        <v>1</v>
      </c>
      <c r="S1694">
        <f t="shared" si="480"/>
        <v>26783.204791894386</v>
      </c>
      <c r="T1694">
        <f>SUM($S$4:S1694)</f>
        <v>9161474.1472324729</v>
      </c>
      <c r="U1694">
        <f t="shared" si="481"/>
        <v>2.544853929786798</v>
      </c>
      <c r="V1694" s="21">
        <f t="shared" si="482"/>
        <v>0</v>
      </c>
      <c r="W1694">
        <f t="shared" si="483"/>
        <v>0</v>
      </c>
      <c r="Y1694">
        <f>SUM($W$4:W1694)</f>
        <v>-2113844.4813335002</v>
      </c>
      <c r="Z1694">
        <f t="shared" si="470"/>
        <v>0.58717902259263899</v>
      </c>
      <c r="AA1694">
        <f t="shared" si="484"/>
        <v>26.783204791894388</v>
      </c>
      <c r="AB1694">
        <f t="shared" si="486"/>
        <v>0</v>
      </c>
      <c r="AC1694">
        <f t="shared" si="485"/>
        <v>2.7885108024692036</v>
      </c>
      <c r="AD1694">
        <f t="shared" si="487"/>
        <v>0</v>
      </c>
      <c r="AE1694">
        <f>SUM($AD$4:AD1694)/3600</f>
        <v>0.46974321807411135</v>
      </c>
    </row>
    <row r="1695" spans="1:31" x14ac:dyDescent="0.3">
      <c r="A1695" s="13" t="s">
        <v>26</v>
      </c>
      <c r="B1695" s="13">
        <v>1691</v>
      </c>
      <c r="C1695" s="13">
        <v>214</v>
      </c>
      <c r="D1695" s="3">
        <f t="shared" si="471"/>
        <v>35.527777777777779</v>
      </c>
      <c r="E1695" s="14">
        <v>127.9</v>
      </c>
      <c r="F1695" s="21">
        <f t="shared" si="472"/>
        <v>4.1666666666668246E-2</v>
      </c>
      <c r="G1695" s="5">
        <f t="shared" si="473"/>
        <v>63.95</v>
      </c>
      <c r="H1695" s="5">
        <f t="shared" si="474"/>
        <v>43369.808318145871</v>
      </c>
      <c r="I1695">
        <f>SUM($D$4:D1695)</f>
        <v>20596.722222222234</v>
      </c>
      <c r="J1695">
        <f t="shared" si="475"/>
        <v>35.527777777777374</v>
      </c>
      <c r="K1695">
        <f>Data!$B$4*9.81*0.012</f>
        <v>166.57380000000003</v>
      </c>
      <c r="L1695" s="22">
        <f t="shared" si="476"/>
        <v>510.0688558083333</v>
      </c>
      <c r="M1695" s="22">
        <f>SUM($L$4:L1695)</f>
        <v>162095.52086328351</v>
      </c>
      <c r="N1695" s="22">
        <f t="shared" si="477"/>
        <v>162.09552086328353</v>
      </c>
      <c r="O1695">
        <f>Data!$B$4*F1695</f>
        <v>58.958333333335567</v>
      </c>
      <c r="P1695" s="23">
        <f t="shared" si="478"/>
        <v>735.60098914166883</v>
      </c>
      <c r="Q1695" s="23">
        <f>SUM($P$4:P1695)/10000</f>
        <v>49.419054324106142</v>
      </c>
      <c r="R1695" s="21">
        <f t="shared" si="479"/>
        <v>1</v>
      </c>
      <c r="S1695">
        <f t="shared" si="480"/>
        <v>26134.268475338438</v>
      </c>
      <c r="T1695">
        <f>SUM($S$4:S1695)</f>
        <v>9187608.4157078117</v>
      </c>
      <c r="U1695">
        <f t="shared" si="481"/>
        <v>2.5521134488077255</v>
      </c>
      <c r="V1695" s="21">
        <f t="shared" si="482"/>
        <v>0</v>
      </c>
      <c r="W1695">
        <f t="shared" si="483"/>
        <v>0</v>
      </c>
      <c r="Y1695">
        <f>SUM($W$4:W1695)</f>
        <v>-2113844.4813335002</v>
      </c>
      <c r="Z1695">
        <f t="shared" si="470"/>
        <v>0.58717902259263899</v>
      </c>
      <c r="AA1695">
        <f t="shared" si="484"/>
        <v>26.134268475338736</v>
      </c>
      <c r="AB1695">
        <f t="shared" si="486"/>
        <v>0</v>
      </c>
      <c r="AC1695">
        <f t="shared" si="485"/>
        <v>1.3958931327160595</v>
      </c>
      <c r="AD1695">
        <f t="shared" si="487"/>
        <v>0</v>
      </c>
      <c r="AE1695">
        <f>SUM($AD$4:AD1695)/3600</f>
        <v>0.46974321807411135</v>
      </c>
    </row>
    <row r="1696" spans="1:31" x14ac:dyDescent="0.3">
      <c r="A1696" s="13" t="s">
        <v>26</v>
      </c>
      <c r="B1696" s="13">
        <v>1692</v>
      </c>
      <c r="C1696" s="13">
        <v>215</v>
      </c>
      <c r="D1696" s="3">
        <f t="shared" si="471"/>
        <v>35.555555555555557</v>
      </c>
      <c r="E1696" s="14">
        <v>128</v>
      </c>
      <c r="F1696" s="21">
        <f t="shared" si="472"/>
        <v>2.7777777777778172E-2</v>
      </c>
      <c r="G1696" s="5">
        <f t="shared" si="473"/>
        <v>64</v>
      </c>
      <c r="H1696" s="5">
        <f t="shared" si="474"/>
        <v>28172.104788272027</v>
      </c>
      <c r="I1696">
        <f>SUM($D$4:D1696)</f>
        <v>20632.277777777788</v>
      </c>
      <c r="J1696">
        <f t="shared" si="475"/>
        <v>35.555555555554747</v>
      </c>
      <c r="K1696">
        <f>Data!$B$4*9.81*0.012</f>
        <v>166.57380000000003</v>
      </c>
      <c r="L1696" s="22">
        <f t="shared" si="476"/>
        <v>510.86677333333336</v>
      </c>
      <c r="M1696" s="22">
        <f>SUM($L$4:L1696)</f>
        <v>162606.38763661686</v>
      </c>
      <c r="N1696" s="22">
        <f t="shared" si="477"/>
        <v>162.60638763661686</v>
      </c>
      <c r="O1696">
        <f>Data!$B$4*F1696</f>
        <v>39.305555555556111</v>
      </c>
      <c r="P1696" s="23">
        <f t="shared" si="478"/>
        <v>716.74612888888953</v>
      </c>
      <c r="Q1696" s="23">
        <f>SUM($P$4:P1696)/10000</f>
        <v>49.490728936995033</v>
      </c>
      <c r="R1696" s="21">
        <f t="shared" si="479"/>
        <v>1</v>
      </c>
      <c r="S1696">
        <f t="shared" si="480"/>
        <v>25484.306804937714</v>
      </c>
      <c r="T1696">
        <f>SUM($S$4:S1696)</f>
        <v>9213092.72251275</v>
      </c>
      <c r="U1696">
        <f t="shared" si="481"/>
        <v>2.5591924229202085</v>
      </c>
      <c r="V1696" s="21">
        <f t="shared" si="482"/>
        <v>0</v>
      </c>
      <c r="W1696">
        <f t="shared" si="483"/>
        <v>0</v>
      </c>
      <c r="Y1696">
        <f>SUM($W$4:W1696)</f>
        <v>-2113844.4813335002</v>
      </c>
      <c r="Z1696">
        <f t="shared" si="470"/>
        <v>0.58717902259263899</v>
      </c>
      <c r="AA1696">
        <f t="shared" si="484"/>
        <v>25.484306804938296</v>
      </c>
      <c r="AB1696">
        <f t="shared" si="486"/>
        <v>0</v>
      </c>
      <c r="AC1696">
        <f t="shared" si="485"/>
        <v>1.3969849537038048</v>
      </c>
      <c r="AD1696">
        <f t="shared" si="487"/>
        <v>0</v>
      </c>
      <c r="AE1696">
        <f>SUM($AD$4:AD1696)/3600</f>
        <v>0.46974321807411135</v>
      </c>
    </row>
    <row r="1697" spans="1:31" x14ac:dyDescent="0.3">
      <c r="A1697" s="13" t="s">
        <v>26</v>
      </c>
      <c r="B1697" s="13">
        <v>1693</v>
      </c>
      <c r="C1697" s="13">
        <v>216</v>
      </c>
      <c r="D1697" s="3">
        <f t="shared" si="471"/>
        <v>35.583333333333329</v>
      </c>
      <c r="E1697" s="14">
        <v>128.1</v>
      </c>
      <c r="F1697" s="21">
        <f t="shared" si="472"/>
        <v>2.7777777777776198E-2</v>
      </c>
      <c r="G1697" s="5">
        <f t="shared" si="473"/>
        <v>64.05</v>
      </c>
      <c r="H1697" s="5">
        <f t="shared" si="474"/>
        <v>28203.491891477079</v>
      </c>
      <c r="I1697">
        <f>SUM($D$4:D1697)</f>
        <v>20667.86111111112</v>
      </c>
      <c r="J1697">
        <f t="shared" si="475"/>
        <v>35.583333333332121</v>
      </c>
      <c r="K1697">
        <f>Data!$B$4*9.81*0.012</f>
        <v>166.57380000000003</v>
      </c>
      <c r="L1697" s="22">
        <f t="shared" si="476"/>
        <v>511.66531447499983</v>
      </c>
      <c r="M1697" s="22">
        <f>SUM($L$4:L1697)</f>
        <v>163118.05295109184</v>
      </c>
      <c r="N1697" s="22">
        <f t="shared" si="477"/>
        <v>163.11805295109184</v>
      </c>
      <c r="O1697">
        <f>Data!$B$4*F1697</f>
        <v>39.305555555553319</v>
      </c>
      <c r="P1697" s="23">
        <f t="shared" si="478"/>
        <v>717.54467003055311</v>
      </c>
      <c r="Q1697" s="23">
        <f>SUM($P$4:P1697)/10000</f>
        <v>49.562483403998087</v>
      </c>
      <c r="R1697" s="21">
        <f t="shared" si="479"/>
        <v>1</v>
      </c>
      <c r="S1697">
        <f t="shared" si="480"/>
        <v>25532.631175252976</v>
      </c>
      <c r="T1697">
        <f>SUM($S$4:S1697)</f>
        <v>9238625.3536880035</v>
      </c>
      <c r="U1697">
        <f t="shared" si="481"/>
        <v>2.5662848204688897</v>
      </c>
      <c r="V1697" s="21">
        <f t="shared" si="482"/>
        <v>0</v>
      </c>
      <c r="W1697">
        <f t="shared" si="483"/>
        <v>0</v>
      </c>
      <c r="Y1697">
        <f>SUM($W$4:W1697)</f>
        <v>-2113844.4813335002</v>
      </c>
      <c r="Z1697">
        <f t="shared" si="470"/>
        <v>0.58717902259263899</v>
      </c>
      <c r="AA1697">
        <f t="shared" si="484"/>
        <v>25.532631175253847</v>
      </c>
      <c r="AB1697">
        <f t="shared" si="486"/>
        <v>0</v>
      </c>
      <c r="AC1697">
        <f t="shared" si="485"/>
        <v>1.3980767746910681</v>
      </c>
      <c r="AD1697">
        <f t="shared" si="487"/>
        <v>0</v>
      </c>
      <c r="AE1697">
        <f>SUM($AD$4:AD1697)/3600</f>
        <v>0.46974321807411135</v>
      </c>
    </row>
    <row r="1698" spans="1:31" x14ac:dyDescent="0.3">
      <c r="A1698" s="13" t="s">
        <v>26</v>
      </c>
      <c r="B1698" s="13">
        <v>1694</v>
      </c>
      <c r="C1698" s="13">
        <v>217</v>
      </c>
      <c r="D1698" s="3">
        <f t="shared" si="471"/>
        <v>35.611111111111107</v>
      </c>
      <c r="E1698" s="14">
        <v>128.19999999999999</v>
      </c>
      <c r="F1698" s="21">
        <f t="shared" si="472"/>
        <v>2.7777777777776198E-2</v>
      </c>
      <c r="G1698" s="5">
        <f t="shared" si="473"/>
        <v>64.099999999999994</v>
      </c>
      <c r="H1698" s="5">
        <f t="shared" si="474"/>
        <v>28234.90350628379</v>
      </c>
      <c r="I1698">
        <f>SUM($D$4:D1698)</f>
        <v>20703.47222222223</v>
      </c>
      <c r="J1698">
        <f t="shared" si="475"/>
        <v>35.611111111109494</v>
      </c>
      <c r="K1698">
        <f>Data!$B$4*9.81*0.012</f>
        <v>166.57380000000003</v>
      </c>
      <c r="L1698" s="22">
        <f t="shared" si="476"/>
        <v>512.46447923333312</v>
      </c>
      <c r="M1698" s="22">
        <f>SUM($L$4:L1698)</f>
        <v>163630.51743032518</v>
      </c>
      <c r="N1698" s="22">
        <f t="shared" si="477"/>
        <v>163.63051743032517</v>
      </c>
      <c r="O1698">
        <f>Data!$B$4*F1698</f>
        <v>39.305555555553319</v>
      </c>
      <c r="P1698" s="23">
        <f t="shared" si="478"/>
        <v>718.3438347888864</v>
      </c>
      <c r="Q1698" s="23">
        <f>SUM($P$4:P1698)/10000</f>
        <v>49.634317787476974</v>
      </c>
      <c r="R1698" s="21">
        <f t="shared" si="479"/>
        <v>1</v>
      </c>
      <c r="S1698">
        <f t="shared" si="480"/>
        <v>25581.022116647517</v>
      </c>
      <c r="T1698">
        <f>SUM($S$4:S1698)</f>
        <v>9264206.3758046515</v>
      </c>
      <c r="U1698">
        <f t="shared" si="481"/>
        <v>2.5733906599457366</v>
      </c>
      <c r="V1698" s="21">
        <f t="shared" si="482"/>
        <v>0</v>
      </c>
      <c r="W1698">
        <f t="shared" si="483"/>
        <v>0</v>
      </c>
      <c r="Y1698">
        <f>SUM($W$4:W1698)</f>
        <v>-2113844.4813335002</v>
      </c>
      <c r="Z1698">
        <f t="shared" si="470"/>
        <v>0.58717902259263899</v>
      </c>
      <c r="AA1698">
        <f t="shared" si="484"/>
        <v>25.581022116648672</v>
      </c>
      <c r="AB1698">
        <f t="shared" si="486"/>
        <v>0</v>
      </c>
      <c r="AC1698">
        <f t="shared" si="485"/>
        <v>1.3991685956789748</v>
      </c>
      <c r="AD1698">
        <f t="shared" si="487"/>
        <v>0</v>
      </c>
      <c r="AE1698">
        <f>SUM($AD$4:AD1698)/3600</f>
        <v>0.46974321807411135</v>
      </c>
    </row>
    <row r="1699" spans="1:31" x14ac:dyDescent="0.3">
      <c r="A1699" s="13" t="s">
        <v>26</v>
      </c>
      <c r="B1699" s="13">
        <v>1695</v>
      </c>
      <c r="C1699" s="13">
        <v>218</v>
      </c>
      <c r="D1699" s="3">
        <f t="shared" si="471"/>
        <v>35.638888888888893</v>
      </c>
      <c r="E1699" s="14">
        <v>128.30000000000001</v>
      </c>
      <c r="F1699" s="21">
        <f t="shared" si="472"/>
        <v>2.7777777777780146E-2</v>
      </c>
      <c r="G1699" s="5">
        <f t="shared" si="473"/>
        <v>64.150000000000006</v>
      </c>
      <c r="H1699" s="5">
        <f t="shared" si="474"/>
        <v>28266.339632694289</v>
      </c>
      <c r="I1699">
        <f>SUM($D$4:D1699)</f>
        <v>20739.11111111112</v>
      </c>
      <c r="J1699">
        <f t="shared" si="475"/>
        <v>35.638888888890506</v>
      </c>
      <c r="K1699">
        <f>Data!$B$4*9.81*0.012</f>
        <v>166.57380000000003</v>
      </c>
      <c r="L1699" s="22">
        <f t="shared" si="476"/>
        <v>513.2642676083334</v>
      </c>
      <c r="M1699" s="22">
        <f>SUM($L$4:L1699)</f>
        <v>164143.7816979335</v>
      </c>
      <c r="N1699" s="22">
        <f t="shared" si="477"/>
        <v>164.14378169793349</v>
      </c>
      <c r="O1699">
        <f>Data!$B$4*F1699</f>
        <v>39.305555555558904</v>
      </c>
      <c r="P1699" s="23">
        <f t="shared" si="478"/>
        <v>719.14362316389236</v>
      </c>
      <c r="Q1699" s="23">
        <f>SUM($P$4:P1699)/10000</f>
        <v>49.706232149793358</v>
      </c>
      <c r="R1699" s="21">
        <f t="shared" si="479"/>
        <v>1</v>
      </c>
      <c r="S1699">
        <f t="shared" si="480"/>
        <v>25629.479681092103</v>
      </c>
      <c r="T1699">
        <f>SUM($S$4:S1699)</f>
        <v>9289835.8554857429</v>
      </c>
      <c r="U1699">
        <f t="shared" si="481"/>
        <v>2.5805099598571508</v>
      </c>
      <c r="V1699" s="21">
        <f t="shared" si="482"/>
        <v>0</v>
      </c>
      <c r="W1699">
        <f t="shared" si="483"/>
        <v>0</v>
      </c>
      <c r="Y1699">
        <f>SUM($W$4:W1699)</f>
        <v>-2113844.4813335002</v>
      </c>
      <c r="Z1699">
        <f t="shared" si="470"/>
        <v>0.58717902259263899</v>
      </c>
      <c r="AA1699">
        <f t="shared" si="484"/>
        <v>25.629479681090942</v>
      </c>
      <c r="AB1699">
        <f t="shared" si="486"/>
        <v>0</v>
      </c>
      <c r="AC1699">
        <f t="shared" si="485"/>
        <v>1.400260416667042</v>
      </c>
      <c r="AD1699">
        <f t="shared" si="487"/>
        <v>0</v>
      </c>
      <c r="AE1699">
        <f>SUM($AD$4:AD1699)/3600</f>
        <v>0.46974321807411135</v>
      </c>
    </row>
    <row r="1700" spans="1:31" x14ac:dyDescent="0.3">
      <c r="A1700" s="13" t="s">
        <v>26</v>
      </c>
      <c r="B1700" s="13">
        <v>1696</v>
      </c>
      <c r="C1700" s="13">
        <v>219</v>
      </c>
      <c r="D1700" s="3">
        <f t="shared" si="471"/>
        <v>35.666666666666664</v>
      </c>
      <c r="E1700" s="14">
        <v>128.4</v>
      </c>
      <c r="F1700" s="21">
        <f t="shared" si="472"/>
        <v>2.7777777777780146E-2</v>
      </c>
      <c r="G1700" s="5">
        <f t="shared" si="473"/>
        <v>64.2</v>
      </c>
      <c r="H1700" s="5">
        <f t="shared" si="474"/>
        <v>28297.800270700071</v>
      </c>
      <c r="I1700">
        <f>SUM($D$4:D1700)</f>
        <v>20774.777777777788</v>
      </c>
      <c r="J1700">
        <f t="shared" si="475"/>
        <v>35.666666666667879</v>
      </c>
      <c r="K1700">
        <f>Data!$B$4*9.81*0.012</f>
        <v>166.57380000000003</v>
      </c>
      <c r="L1700" s="22">
        <f t="shared" si="476"/>
        <v>514.06467959999986</v>
      </c>
      <c r="M1700" s="22">
        <f>SUM($L$4:L1700)</f>
        <v>164657.84637753351</v>
      </c>
      <c r="N1700" s="22">
        <f t="shared" si="477"/>
        <v>164.6578463775335</v>
      </c>
      <c r="O1700">
        <f>Data!$B$4*F1700</f>
        <v>39.305555555558904</v>
      </c>
      <c r="P1700" s="23">
        <f t="shared" si="478"/>
        <v>719.94403515555882</v>
      </c>
      <c r="Q1700" s="23">
        <f>SUM($P$4:P1700)/10000</f>
        <v>49.778226553308919</v>
      </c>
      <c r="R1700" s="21">
        <f t="shared" si="479"/>
        <v>1</v>
      </c>
      <c r="S1700">
        <f t="shared" si="480"/>
        <v>25678.003920549138</v>
      </c>
      <c r="T1700">
        <f>SUM($S$4:S1700)</f>
        <v>9315513.8594062924</v>
      </c>
      <c r="U1700">
        <f t="shared" si="481"/>
        <v>2.5876427387239702</v>
      </c>
      <c r="V1700" s="21">
        <f t="shared" si="482"/>
        <v>0</v>
      </c>
      <c r="W1700">
        <f t="shared" si="483"/>
        <v>0</v>
      </c>
      <c r="Y1700">
        <f>SUM($W$4:W1700)</f>
        <v>-2113844.4813335002</v>
      </c>
      <c r="Z1700">
        <f t="shared" si="470"/>
        <v>0.58717902259263899</v>
      </c>
      <c r="AA1700">
        <f t="shared" si="484"/>
        <v>25.678003920548264</v>
      </c>
      <c r="AB1700">
        <f t="shared" si="486"/>
        <v>0</v>
      </c>
      <c r="AC1700">
        <f t="shared" si="485"/>
        <v>1.4013522376539833</v>
      </c>
      <c r="AD1700">
        <f t="shared" si="487"/>
        <v>0</v>
      </c>
      <c r="AE1700">
        <f>SUM($AD$4:AD1700)/3600</f>
        <v>0.46974321807411135</v>
      </c>
    </row>
    <row r="1701" spans="1:31" x14ac:dyDescent="0.3">
      <c r="A1701" s="13" t="s">
        <v>26</v>
      </c>
      <c r="B1701" s="13">
        <v>1697</v>
      </c>
      <c r="C1701" s="13">
        <v>220</v>
      </c>
      <c r="D1701" s="3">
        <f t="shared" si="471"/>
        <v>35.694444444444443</v>
      </c>
      <c r="E1701" s="14">
        <v>128.5</v>
      </c>
      <c r="F1701" s="21">
        <f t="shared" si="472"/>
        <v>2.7777777777776198E-2</v>
      </c>
      <c r="G1701" s="5">
        <f t="shared" si="473"/>
        <v>64.25</v>
      </c>
      <c r="H1701" s="5">
        <f t="shared" si="474"/>
        <v>28329.285420301148</v>
      </c>
      <c r="I1701">
        <f>SUM($D$4:D1701)</f>
        <v>20810.472222222234</v>
      </c>
      <c r="J1701">
        <f t="shared" si="475"/>
        <v>35.694444444445253</v>
      </c>
      <c r="K1701">
        <f>Data!$B$4*9.81*0.012</f>
        <v>166.57380000000003</v>
      </c>
      <c r="L1701" s="22">
        <f t="shared" si="476"/>
        <v>514.8657152083332</v>
      </c>
      <c r="M1701" s="22">
        <f>SUM($L$4:L1701)</f>
        <v>165172.71209274186</v>
      </c>
      <c r="N1701" s="22">
        <f t="shared" si="477"/>
        <v>165.17271209274185</v>
      </c>
      <c r="O1701">
        <f>Data!$B$4*F1701</f>
        <v>39.305555555553319</v>
      </c>
      <c r="P1701" s="23">
        <f t="shared" si="478"/>
        <v>720.74507076388647</v>
      </c>
      <c r="Q1701" s="23">
        <f>SUM($P$4:P1701)/10000</f>
        <v>49.850301060385306</v>
      </c>
      <c r="R1701" s="21">
        <f t="shared" si="479"/>
        <v>1</v>
      </c>
      <c r="S1701">
        <f t="shared" si="480"/>
        <v>25726.594886989307</v>
      </c>
      <c r="T1701">
        <f>SUM($S$4:S1701)</f>
        <v>9341240.4542932808</v>
      </c>
      <c r="U1701">
        <f t="shared" si="481"/>
        <v>2.5947890150814668</v>
      </c>
      <c r="V1701" s="21">
        <f t="shared" si="482"/>
        <v>0</v>
      </c>
      <c r="W1701">
        <f t="shared" si="483"/>
        <v>0</v>
      </c>
      <c r="Y1701">
        <f>SUM($W$4:W1701)</f>
        <v>-2113844.4813335002</v>
      </c>
      <c r="Z1701">
        <f t="shared" si="470"/>
        <v>0.58717902259263899</v>
      </c>
      <c r="AA1701">
        <f t="shared" si="484"/>
        <v>25.726594886988725</v>
      </c>
      <c r="AB1701">
        <f t="shared" si="486"/>
        <v>0</v>
      </c>
      <c r="AC1701">
        <f t="shared" si="485"/>
        <v>1.4024440586420508</v>
      </c>
      <c r="AD1701">
        <f t="shared" si="487"/>
        <v>0</v>
      </c>
      <c r="AE1701">
        <f>SUM($AD$4:AD1701)/3600</f>
        <v>0.46974321807411135</v>
      </c>
    </row>
    <row r="1702" spans="1:31" x14ac:dyDescent="0.3">
      <c r="A1702" s="13" t="s">
        <v>26</v>
      </c>
      <c r="B1702" s="13">
        <v>1698</v>
      </c>
      <c r="C1702" s="13">
        <v>221</v>
      </c>
      <c r="D1702" s="3">
        <f t="shared" si="471"/>
        <v>35.722222222222221</v>
      </c>
      <c r="E1702" s="14">
        <v>128.6</v>
      </c>
      <c r="F1702" s="21">
        <f t="shared" si="472"/>
        <v>2.7777777777776198E-2</v>
      </c>
      <c r="G1702" s="5">
        <f t="shared" si="473"/>
        <v>64.3</v>
      </c>
      <c r="H1702" s="5">
        <f t="shared" si="474"/>
        <v>28360.795081506007</v>
      </c>
      <c r="I1702">
        <f>SUM($D$4:D1702)</f>
        <v>20846.194444444456</v>
      </c>
      <c r="J1702">
        <f t="shared" si="475"/>
        <v>35.722222222222626</v>
      </c>
      <c r="K1702">
        <f>Data!$B$4*9.81*0.012</f>
        <v>166.57380000000003</v>
      </c>
      <c r="L1702" s="22">
        <f t="shared" si="476"/>
        <v>515.66737443333318</v>
      </c>
      <c r="M1702" s="22">
        <f>SUM($L$4:L1702)</f>
        <v>165688.3794671752</v>
      </c>
      <c r="N1702" s="22">
        <f t="shared" si="477"/>
        <v>165.6883794671752</v>
      </c>
      <c r="O1702">
        <f>Data!$B$4*F1702</f>
        <v>39.305555555553319</v>
      </c>
      <c r="P1702" s="23">
        <f t="shared" si="478"/>
        <v>721.54672998888645</v>
      </c>
      <c r="Q1702" s="23">
        <f>SUM($P$4:P1702)/10000</f>
        <v>49.92245573338419</v>
      </c>
      <c r="R1702" s="21">
        <f t="shared" si="479"/>
        <v>1</v>
      </c>
      <c r="S1702">
        <f t="shared" si="480"/>
        <v>25775.252632381067</v>
      </c>
      <c r="T1702">
        <f>SUM($S$4:S1702)</f>
        <v>9367015.7069256622</v>
      </c>
      <c r="U1702">
        <f t="shared" si="481"/>
        <v>2.6019488074793506</v>
      </c>
      <c r="V1702" s="21">
        <f t="shared" si="482"/>
        <v>0</v>
      </c>
      <c r="W1702">
        <f t="shared" si="483"/>
        <v>0</v>
      </c>
      <c r="Y1702">
        <f>SUM($W$4:W1702)</f>
        <v>-2113844.4813335002</v>
      </c>
      <c r="Z1702">
        <f t="shared" si="470"/>
        <v>0.58717902259263899</v>
      </c>
      <c r="AA1702">
        <f t="shared" si="484"/>
        <v>25.775252632380777</v>
      </c>
      <c r="AB1702">
        <f t="shared" si="486"/>
        <v>0</v>
      </c>
      <c r="AC1702">
        <f t="shared" si="485"/>
        <v>1.4035358796296356</v>
      </c>
      <c r="AD1702">
        <f t="shared" si="487"/>
        <v>0</v>
      </c>
      <c r="AE1702">
        <f>SUM($AD$4:AD1702)/3600</f>
        <v>0.46974321807411135</v>
      </c>
    </row>
    <row r="1703" spans="1:31" x14ac:dyDescent="0.3">
      <c r="A1703" s="13" t="s">
        <v>26</v>
      </c>
      <c r="B1703" s="13">
        <v>1699</v>
      </c>
      <c r="C1703" s="13">
        <v>222</v>
      </c>
      <c r="D1703" s="3">
        <f t="shared" si="471"/>
        <v>35.722222222222221</v>
      </c>
      <c r="E1703" s="14">
        <v>128.6</v>
      </c>
      <c r="F1703" s="21">
        <f t="shared" si="472"/>
        <v>1.3888888888888099E-2</v>
      </c>
      <c r="G1703" s="5">
        <f t="shared" si="473"/>
        <v>64.3</v>
      </c>
      <c r="H1703" s="5">
        <f t="shared" si="474"/>
        <v>13794.165866370333</v>
      </c>
      <c r="I1703">
        <f>SUM($D$4:D1703)</f>
        <v>20881.916666666679</v>
      </c>
      <c r="J1703">
        <f t="shared" si="475"/>
        <v>35.722222222222626</v>
      </c>
      <c r="K1703">
        <f>Data!$B$4*9.81*0.012</f>
        <v>166.57380000000003</v>
      </c>
      <c r="L1703" s="22">
        <f t="shared" si="476"/>
        <v>515.66737443333318</v>
      </c>
      <c r="M1703" s="22">
        <f>SUM($L$4:L1703)</f>
        <v>166204.04684160854</v>
      </c>
      <c r="N1703" s="22">
        <f t="shared" si="477"/>
        <v>166.20404684160854</v>
      </c>
      <c r="O1703">
        <f>Data!$B$4*F1703</f>
        <v>19.652777777776659</v>
      </c>
      <c r="P1703" s="23">
        <f t="shared" si="478"/>
        <v>701.89395221110988</v>
      </c>
      <c r="Q1703" s="23">
        <f>SUM($P$4:P1703)/10000</f>
        <v>49.992645128605304</v>
      </c>
      <c r="R1703" s="21">
        <f t="shared" si="479"/>
        <v>1</v>
      </c>
      <c r="S1703">
        <f t="shared" si="480"/>
        <v>25073.211737319376</v>
      </c>
      <c r="T1703">
        <f>SUM($S$4:S1703)</f>
        <v>9392088.9186629821</v>
      </c>
      <c r="U1703">
        <f t="shared" si="481"/>
        <v>2.608913588517495</v>
      </c>
      <c r="V1703" s="21">
        <f t="shared" si="482"/>
        <v>0</v>
      </c>
      <c r="W1703">
        <f t="shared" si="483"/>
        <v>0</v>
      </c>
      <c r="Y1703">
        <f>SUM($W$4:W1703)</f>
        <v>-2113844.4813335002</v>
      </c>
      <c r="Z1703">
        <f t="shared" si="470"/>
        <v>0.58717902259263899</v>
      </c>
      <c r="AA1703">
        <f t="shared" si="484"/>
        <v>25.073211737319092</v>
      </c>
      <c r="AB1703">
        <f t="shared" si="486"/>
        <v>0</v>
      </c>
      <c r="AC1703">
        <f t="shared" si="485"/>
        <v>0</v>
      </c>
      <c r="AD1703">
        <f t="shared" si="487"/>
        <v>0</v>
      </c>
      <c r="AE1703">
        <f>SUM($AD$4:AD1703)/3600</f>
        <v>0.46974321807411135</v>
      </c>
    </row>
    <row r="1704" spans="1:31" x14ac:dyDescent="0.3">
      <c r="A1704" s="13" t="s">
        <v>26</v>
      </c>
      <c r="B1704" s="13">
        <v>1700</v>
      </c>
      <c r="C1704" s="13">
        <v>223</v>
      </c>
      <c r="D1704" s="3">
        <f t="shared" si="471"/>
        <v>35.694444444444443</v>
      </c>
      <c r="E1704" s="14">
        <v>128.5</v>
      </c>
      <c r="F1704" s="21">
        <f t="shared" si="472"/>
        <v>-1.3888888888888099E-2</v>
      </c>
      <c r="G1704" s="5">
        <f t="shared" si="473"/>
        <v>64.25</v>
      </c>
      <c r="H1704" s="5">
        <f t="shared" si="474"/>
        <v>-13005.947687002557</v>
      </c>
      <c r="I1704">
        <f>SUM($D$4:D1704)</f>
        <v>20917.611111111124</v>
      </c>
      <c r="J1704">
        <f t="shared" si="475"/>
        <v>35.694444444445253</v>
      </c>
      <c r="K1704">
        <f>Data!$B$4*9.81*0.012</f>
        <v>166.57380000000003</v>
      </c>
      <c r="L1704" s="22">
        <f t="shared" si="476"/>
        <v>514.8657152083332</v>
      </c>
      <c r="M1704" s="22">
        <f>SUM($L$4:L1704)</f>
        <v>166718.91255681688</v>
      </c>
      <c r="N1704" s="22">
        <f t="shared" si="477"/>
        <v>166.71891255681689</v>
      </c>
      <c r="O1704">
        <f>Data!$B$4*F1704</f>
        <v>-19.652777777776659</v>
      </c>
      <c r="P1704" s="23">
        <f t="shared" si="478"/>
        <v>661.78673743055651</v>
      </c>
      <c r="Q1704" s="23">
        <f>SUM($P$4:P1704)/10000</f>
        <v>50.058823802348357</v>
      </c>
      <c r="R1704" s="21">
        <f t="shared" si="479"/>
        <v>0</v>
      </c>
      <c r="S1704">
        <f t="shared" si="480"/>
        <v>0</v>
      </c>
      <c r="T1704">
        <f>SUM($S$4:S1704)</f>
        <v>9392088.9186629821</v>
      </c>
      <c r="U1704">
        <f t="shared" si="481"/>
        <v>2.608913588517495</v>
      </c>
      <c r="V1704" s="21">
        <f t="shared" si="482"/>
        <v>0</v>
      </c>
      <c r="W1704">
        <f t="shared" si="483"/>
        <v>0</v>
      </c>
      <c r="Y1704">
        <f>SUM($W$4:W1704)</f>
        <v>-2113844.4813335002</v>
      </c>
      <c r="Z1704">
        <f t="shared" si="470"/>
        <v>0.58717902259263899</v>
      </c>
      <c r="AA1704">
        <f t="shared" si="484"/>
        <v>23.622109933285142</v>
      </c>
      <c r="AB1704">
        <f t="shared" si="486"/>
        <v>0</v>
      </c>
      <c r="AC1704">
        <f t="shared" si="485"/>
        <v>-1.4035358796296356</v>
      </c>
      <c r="AD1704">
        <f t="shared" si="487"/>
        <v>0</v>
      </c>
      <c r="AE1704">
        <f>SUM($AD$4:AD1704)/3600</f>
        <v>0.46974321807411135</v>
      </c>
    </row>
    <row r="1705" spans="1:31" x14ac:dyDescent="0.3">
      <c r="A1705" s="13" t="s">
        <v>26</v>
      </c>
      <c r="B1705" s="13">
        <v>1701</v>
      </c>
      <c r="C1705" s="13">
        <v>224</v>
      </c>
      <c r="D1705" s="3">
        <f t="shared" si="471"/>
        <v>35.638888888888893</v>
      </c>
      <c r="E1705" s="14">
        <v>128.30000000000001</v>
      </c>
      <c r="F1705" s="21">
        <f t="shared" si="472"/>
        <v>-4.1666666666664298E-2</v>
      </c>
      <c r="G1705" s="5">
        <f t="shared" si="473"/>
        <v>64.150000000000006</v>
      </c>
      <c r="H1705" s="5">
        <f t="shared" si="474"/>
        <v>-36606.034333295</v>
      </c>
      <c r="I1705">
        <f>SUM($D$4:D1705)</f>
        <v>20953.250000000015</v>
      </c>
      <c r="J1705">
        <f t="shared" si="475"/>
        <v>35.638888888890506</v>
      </c>
      <c r="K1705">
        <f>Data!$B$4*9.81*0.012</f>
        <v>166.57380000000003</v>
      </c>
      <c r="L1705" s="22">
        <f t="shared" si="476"/>
        <v>513.2642676083334</v>
      </c>
      <c r="M1705" s="22">
        <f>SUM($L$4:L1705)</f>
        <v>167232.1768244252</v>
      </c>
      <c r="N1705" s="22">
        <f t="shared" si="477"/>
        <v>167.23217682442521</v>
      </c>
      <c r="O1705">
        <f>Data!$B$4*F1705</f>
        <v>-58.958333333329982</v>
      </c>
      <c r="P1705" s="23">
        <f t="shared" si="478"/>
        <v>620.87973427500344</v>
      </c>
      <c r="Q1705" s="23">
        <f>SUM($P$4:P1705)/10000</f>
        <v>50.120911775775859</v>
      </c>
      <c r="R1705" s="21">
        <f t="shared" si="479"/>
        <v>0</v>
      </c>
      <c r="S1705">
        <f t="shared" si="480"/>
        <v>0</v>
      </c>
      <c r="T1705">
        <f>SUM($S$4:S1705)</f>
        <v>9392088.9186629821</v>
      </c>
      <c r="U1705">
        <f t="shared" si="481"/>
        <v>2.608913588517495</v>
      </c>
      <c r="V1705" s="21">
        <f t="shared" si="482"/>
        <v>0</v>
      </c>
      <c r="W1705">
        <f t="shared" si="483"/>
        <v>0</v>
      </c>
      <c r="Y1705">
        <f>SUM($W$4:W1705)</f>
        <v>-2113844.4813335002</v>
      </c>
      <c r="Z1705">
        <f t="shared" si="470"/>
        <v>0.58717902259263899</v>
      </c>
      <c r="AA1705">
        <f t="shared" si="484"/>
        <v>22.127463863189707</v>
      </c>
      <c r="AB1705">
        <f t="shared" si="486"/>
        <v>0</v>
      </c>
      <c r="AC1705">
        <f t="shared" si="485"/>
        <v>-2.8037962962960341</v>
      </c>
      <c r="AD1705">
        <f t="shared" si="487"/>
        <v>0</v>
      </c>
      <c r="AE1705">
        <f>SUM($AD$4:AD1705)/3600</f>
        <v>0.46974321807411135</v>
      </c>
    </row>
    <row r="1706" spans="1:31" x14ac:dyDescent="0.3">
      <c r="A1706" s="13" t="s">
        <v>26</v>
      </c>
      <c r="B1706" s="13">
        <v>1702</v>
      </c>
      <c r="C1706" s="13">
        <v>225</v>
      </c>
      <c r="D1706" s="3">
        <f t="shared" si="471"/>
        <v>35.583333333333329</v>
      </c>
      <c r="E1706" s="14">
        <v>128.1</v>
      </c>
      <c r="F1706" s="21">
        <f t="shared" si="472"/>
        <v>-5.5555555555556344E-2</v>
      </c>
      <c r="G1706" s="5">
        <f t="shared" si="473"/>
        <v>64.05</v>
      </c>
      <c r="H1706" s="5">
        <f t="shared" si="474"/>
        <v>-47137.42359777294</v>
      </c>
      <c r="I1706">
        <f>SUM($D$4:D1706)</f>
        <v>20988.833333333347</v>
      </c>
      <c r="J1706">
        <f t="shared" si="475"/>
        <v>35.583333333332121</v>
      </c>
      <c r="K1706">
        <f>Data!$B$4*9.81*0.012</f>
        <v>166.57380000000003</v>
      </c>
      <c r="L1706" s="22">
        <f t="shared" si="476"/>
        <v>511.66531447499983</v>
      </c>
      <c r="M1706" s="22">
        <f>SUM($L$4:L1706)</f>
        <v>167743.84213890019</v>
      </c>
      <c r="N1706" s="22">
        <f t="shared" si="477"/>
        <v>167.74384213890019</v>
      </c>
      <c r="O1706">
        <f>Data!$B$4*F1706</f>
        <v>-78.611111111112223</v>
      </c>
      <c r="P1706" s="23">
        <f t="shared" si="478"/>
        <v>599.62800336388761</v>
      </c>
      <c r="Q1706" s="23">
        <f>SUM($P$4:P1706)/10000</f>
        <v>50.180874576112252</v>
      </c>
      <c r="R1706" s="21">
        <f t="shared" si="479"/>
        <v>0</v>
      </c>
      <c r="S1706">
        <f t="shared" si="480"/>
        <v>0</v>
      </c>
      <c r="T1706">
        <f>SUM($S$4:S1706)</f>
        <v>9392088.9186629821</v>
      </c>
      <c r="U1706">
        <f t="shared" si="481"/>
        <v>2.608913588517495</v>
      </c>
      <c r="V1706" s="21">
        <f t="shared" si="482"/>
        <v>0</v>
      </c>
      <c r="W1706">
        <f t="shared" si="483"/>
        <v>0</v>
      </c>
      <c r="Y1706">
        <f>SUM($W$4:W1706)</f>
        <v>-2113844.4813335002</v>
      </c>
      <c r="Z1706">
        <f t="shared" ref="Z1706:Z1769" si="488">Y1706/3600000*-1</f>
        <v>0.58717902259263899</v>
      </c>
      <c r="AA1706">
        <f t="shared" si="484"/>
        <v>21.336763119698333</v>
      </c>
      <c r="AB1706">
        <f t="shared" si="486"/>
        <v>0</v>
      </c>
      <c r="AC1706">
        <f t="shared" si="485"/>
        <v>-2.799429012346017</v>
      </c>
      <c r="AD1706">
        <f t="shared" si="487"/>
        <v>0</v>
      </c>
      <c r="AE1706">
        <f>SUM($AD$4:AD1706)/3600</f>
        <v>0.46974321807411135</v>
      </c>
    </row>
    <row r="1707" spans="1:31" x14ac:dyDescent="0.3">
      <c r="A1707" s="13" t="s">
        <v>26</v>
      </c>
      <c r="B1707" s="13">
        <v>1703</v>
      </c>
      <c r="C1707" s="13">
        <v>226</v>
      </c>
      <c r="D1707" s="3">
        <f t="shared" si="471"/>
        <v>35.527777777777779</v>
      </c>
      <c r="E1707" s="14">
        <v>127.9</v>
      </c>
      <c r="F1707" s="21">
        <f t="shared" si="472"/>
        <v>-5.5555555555556344E-2</v>
      </c>
      <c r="G1707" s="5">
        <f t="shared" si="473"/>
        <v>63.95</v>
      </c>
      <c r="H1707" s="5">
        <f t="shared" si="474"/>
        <v>-47011.924208143319</v>
      </c>
      <c r="I1707">
        <f>SUM($D$4:D1707)</f>
        <v>21024.361111111124</v>
      </c>
      <c r="J1707">
        <f t="shared" si="475"/>
        <v>35.527777777777374</v>
      </c>
      <c r="K1707">
        <f>Data!$B$4*9.81*0.012</f>
        <v>166.57380000000003</v>
      </c>
      <c r="L1707" s="22">
        <f t="shared" si="476"/>
        <v>510.0688558083333</v>
      </c>
      <c r="M1707" s="22">
        <f>SUM($L$4:L1707)</f>
        <v>168253.91099470851</v>
      </c>
      <c r="N1707" s="22">
        <f t="shared" si="477"/>
        <v>168.25391099470852</v>
      </c>
      <c r="O1707">
        <f>Data!$B$4*F1707</f>
        <v>-78.611111111112223</v>
      </c>
      <c r="P1707" s="23">
        <f t="shared" si="478"/>
        <v>598.03154469722108</v>
      </c>
      <c r="Q1707" s="23">
        <f>SUM($P$4:P1707)/10000</f>
        <v>50.240677730581972</v>
      </c>
      <c r="R1707" s="21">
        <f t="shared" si="479"/>
        <v>0</v>
      </c>
      <c r="S1707">
        <f t="shared" si="480"/>
        <v>0</v>
      </c>
      <c r="T1707">
        <f>SUM($S$4:S1707)</f>
        <v>9392088.9186629821</v>
      </c>
      <c r="U1707">
        <f t="shared" si="481"/>
        <v>2.608913588517495</v>
      </c>
      <c r="V1707" s="21">
        <f t="shared" si="482"/>
        <v>0</v>
      </c>
      <c r="W1707">
        <f t="shared" si="483"/>
        <v>0</v>
      </c>
      <c r="Y1707">
        <f>SUM($W$4:W1707)</f>
        <v>-2113844.4813335002</v>
      </c>
      <c r="Z1707">
        <f t="shared" si="488"/>
        <v>0.58717902259263899</v>
      </c>
      <c r="AA1707">
        <f t="shared" si="484"/>
        <v>21.246731824104049</v>
      </c>
      <c r="AB1707">
        <f t="shared" si="486"/>
        <v>0</v>
      </c>
      <c r="AC1707">
        <f t="shared" si="485"/>
        <v>-2.7950617283948733</v>
      </c>
      <c r="AD1707">
        <f t="shared" si="487"/>
        <v>0</v>
      </c>
      <c r="AE1707">
        <f>SUM($AD$4:AD1707)/3600</f>
        <v>0.46974321807411135</v>
      </c>
    </row>
    <row r="1708" spans="1:31" x14ac:dyDescent="0.3">
      <c r="A1708" s="13" t="s">
        <v>26</v>
      </c>
      <c r="B1708" s="13">
        <v>1704</v>
      </c>
      <c r="C1708" s="13">
        <v>227</v>
      </c>
      <c r="D1708" s="3">
        <f t="shared" si="471"/>
        <v>35.444444444444443</v>
      </c>
      <c r="E1708" s="14">
        <v>127.6</v>
      </c>
      <c r="F1708" s="21">
        <f t="shared" si="472"/>
        <v>-6.9444444444444448E-2</v>
      </c>
      <c r="G1708" s="5">
        <f t="shared" si="473"/>
        <v>63.8</v>
      </c>
      <c r="H1708" s="5">
        <f t="shared" si="474"/>
        <v>-56598.895125200615</v>
      </c>
      <c r="I1708">
        <f>SUM($D$4:D1708)</f>
        <v>21059.805555555569</v>
      </c>
      <c r="J1708">
        <f t="shared" si="475"/>
        <v>35.444444444445253</v>
      </c>
      <c r="K1708">
        <f>Data!$B$4*9.81*0.012</f>
        <v>166.57380000000003</v>
      </c>
      <c r="L1708" s="22">
        <f t="shared" si="476"/>
        <v>507.67884493333321</v>
      </c>
      <c r="M1708" s="22">
        <f>SUM($L$4:L1708)</f>
        <v>168761.58983964185</v>
      </c>
      <c r="N1708" s="22">
        <f t="shared" si="477"/>
        <v>168.76158983964186</v>
      </c>
      <c r="O1708">
        <f>Data!$B$4*F1708</f>
        <v>-98.2638888888889</v>
      </c>
      <c r="P1708" s="23">
        <f t="shared" si="478"/>
        <v>575.98875604444436</v>
      </c>
      <c r="Q1708" s="23">
        <f>SUM($P$4:P1708)/10000</f>
        <v>50.298276606186413</v>
      </c>
      <c r="R1708" s="21">
        <f t="shared" si="479"/>
        <v>0</v>
      </c>
      <c r="S1708">
        <f t="shared" si="480"/>
        <v>0</v>
      </c>
      <c r="T1708">
        <f>SUM($S$4:S1708)</f>
        <v>9392088.9186629821</v>
      </c>
      <c r="U1708">
        <f t="shared" si="481"/>
        <v>2.608913588517495</v>
      </c>
      <c r="V1708" s="21">
        <f t="shared" si="482"/>
        <v>0</v>
      </c>
      <c r="W1708">
        <f t="shared" si="483"/>
        <v>0</v>
      </c>
      <c r="Y1708">
        <f>SUM($W$4:W1708)</f>
        <v>-2113844.4813335002</v>
      </c>
      <c r="Z1708">
        <f t="shared" si="488"/>
        <v>0.58717902259263899</v>
      </c>
      <c r="AA1708">
        <f t="shared" si="484"/>
        <v>20.415601464241973</v>
      </c>
      <c r="AB1708">
        <f t="shared" si="486"/>
        <v>0</v>
      </c>
      <c r="AC1708">
        <f t="shared" si="485"/>
        <v>-4.1844039351852622</v>
      </c>
      <c r="AD1708">
        <f t="shared" si="487"/>
        <v>0</v>
      </c>
      <c r="AE1708">
        <f>SUM($AD$4:AD1708)/3600</f>
        <v>0.46974321807411135</v>
      </c>
    </row>
    <row r="1709" spans="1:31" x14ac:dyDescent="0.3">
      <c r="A1709" s="13" t="s">
        <v>26</v>
      </c>
      <c r="B1709" s="13">
        <v>1705</v>
      </c>
      <c r="C1709" s="13">
        <v>228</v>
      </c>
      <c r="D1709" s="3">
        <f t="shared" si="471"/>
        <v>35.388888888888893</v>
      </c>
      <c r="E1709" s="14">
        <v>127.4</v>
      </c>
      <c r="F1709" s="21">
        <f t="shared" si="472"/>
        <v>-6.9444444444444448E-2</v>
      </c>
      <c r="G1709" s="5">
        <f t="shared" si="473"/>
        <v>63.7</v>
      </c>
      <c r="H1709" s="5">
        <f t="shared" si="474"/>
        <v>-56442.633678152015</v>
      </c>
      <c r="I1709">
        <f>SUM($D$4:D1709)</f>
        <v>21095.19444444446</v>
      </c>
      <c r="J1709">
        <f t="shared" si="475"/>
        <v>35.388888888890506</v>
      </c>
      <c r="K1709">
        <f>Data!$B$4*9.81*0.012</f>
        <v>166.57380000000003</v>
      </c>
      <c r="L1709" s="22">
        <f t="shared" si="476"/>
        <v>506.0886224333334</v>
      </c>
      <c r="M1709" s="22">
        <f>SUM($L$4:L1709)</f>
        <v>169267.67846207519</v>
      </c>
      <c r="N1709" s="22">
        <f t="shared" si="477"/>
        <v>169.2676784620752</v>
      </c>
      <c r="O1709">
        <f>Data!$B$4*F1709</f>
        <v>-98.2638888888889</v>
      </c>
      <c r="P1709" s="23">
        <f t="shared" si="478"/>
        <v>574.39853354444449</v>
      </c>
      <c r="Q1709" s="23">
        <f>SUM($P$4:P1709)/10000</f>
        <v>50.355716459540858</v>
      </c>
      <c r="R1709" s="21">
        <f t="shared" si="479"/>
        <v>0</v>
      </c>
      <c r="S1709">
        <f t="shared" si="480"/>
        <v>0</v>
      </c>
      <c r="T1709">
        <f>SUM($S$4:S1709)</f>
        <v>9392088.9186629821</v>
      </c>
      <c r="U1709">
        <f t="shared" si="481"/>
        <v>2.608913588517495</v>
      </c>
      <c r="V1709" s="21">
        <f t="shared" si="482"/>
        <v>0</v>
      </c>
      <c r="W1709">
        <f t="shared" si="483"/>
        <v>0</v>
      </c>
      <c r="Y1709">
        <f>SUM($W$4:W1709)</f>
        <v>-2113844.4813335002</v>
      </c>
      <c r="Z1709">
        <f t="shared" si="488"/>
        <v>0.58717902259263899</v>
      </c>
      <c r="AA1709">
        <f t="shared" si="484"/>
        <v>20.327325881545065</v>
      </c>
      <c r="AB1709">
        <f t="shared" si="486"/>
        <v>0</v>
      </c>
      <c r="AC1709">
        <f t="shared" si="485"/>
        <v>-2.7841435185182211</v>
      </c>
      <c r="AD1709">
        <f t="shared" si="487"/>
        <v>0</v>
      </c>
      <c r="AE1709">
        <f>SUM($AD$4:AD1709)/3600</f>
        <v>0.46974321807411135</v>
      </c>
    </row>
    <row r="1710" spans="1:31" x14ac:dyDescent="0.3">
      <c r="A1710" s="13" t="s">
        <v>26</v>
      </c>
      <c r="B1710" s="13">
        <v>1706</v>
      </c>
      <c r="C1710" s="13">
        <v>229</v>
      </c>
      <c r="D1710" s="3">
        <f t="shared" si="471"/>
        <v>35.333333333333336</v>
      </c>
      <c r="E1710" s="14">
        <v>127.2</v>
      </c>
      <c r="F1710" s="21">
        <f t="shared" si="472"/>
        <v>-5.5555555555554373E-2</v>
      </c>
      <c r="G1710" s="5">
        <f t="shared" si="473"/>
        <v>63.6</v>
      </c>
      <c r="H1710" s="5">
        <f t="shared" si="474"/>
        <v>-46574.220575209009</v>
      </c>
      <c r="I1710">
        <f>SUM($D$4:D1710)</f>
        <v>21130.527777777792</v>
      </c>
      <c r="J1710">
        <f t="shared" si="475"/>
        <v>35.333333333332121</v>
      </c>
      <c r="K1710">
        <f>Data!$B$4*9.81*0.012</f>
        <v>166.57380000000003</v>
      </c>
      <c r="L1710" s="22">
        <f t="shared" si="476"/>
        <v>504.50089439999999</v>
      </c>
      <c r="M1710" s="22">
        <f>SUM($L$4:L1710)</f>
        <v>169772.17935647519</v>
      </c>
      <c r="N1710" s="22">
        <f t="shared" si="477"/>
        <v>169.77217935647519</v>
      </c>
      <c r="O1710">
        <f>Data!$B$4*F1710</f>
        <v>-78.611111111109437</v>
      </c>
      <c r="P1710" s="23">
        <f t="shared" si="478"/>
        <v>592.4635832888905</v>
      </c>
      <c r="Q1710" s="23">
        <f>SUM($P$4:P1710)/10000</f>
        <v>50.41496281786975</v>
      </c>
      <c r="R1710" s="21">
        <f t="shared" si="479"/>
        <v>0</v>
      </c>
      <c r="S1710">
        <f t="shared" si="480"/>
        <v>0</v>
      </c>
      <c r="T1710">
        <f>SUM($S$4:S1710)</f>
        <v>9392088.9186629821</v>
      </c>
      <c r="U1710">
        <f t="shared" si="481"/>
        <v>2.608913588517495</v>
      </c>
      <c r="V1710" s="21">
        <f t="shared" si="482"/>
        <v>0</v>
      </c>
      <c r="W1710">
        <f t="shared" si="483"/>
        <v>0</v>
      </c>
      <c r="Y1710">
        <f>SUM($W$4:W1710)</f>
        <v>-2113844.4813335002</v>
      </c>
      <c r="Z1710">
        <f t="shared" si="488"/>
        <v>0.58717902259263899</v>
      </c>
      <c r="AA1710">
        <f t="shared" si="484"/>
        <v>20.933713276207467</v>
      </c>
      <c r="AB1710">
        <f t="shared" si="486"/>
        <v>0</v>
      </c>
      <c r="AC1710">
        <f t="shared" si="485"/>
        <v>-2.7797762345680423</v>
      </c>
      <c r="AD1710">
        <f t="shared" si="487"/>
        <v>0</v>
      </c>
      <c r="AE1710">
        <f>SUM($AD$4:AD1710)/3600</f>
        <v>0.46974321807411135</v>
      </c>
    </row>
    <row r="1711" spans="1:31" x14ac:dyDescent="0.3">
      <c r="A1711" s="13" t="s">
        <v>26</v>
      </c>
      <c r="B1711" s="13">
        <v>1707</v>
      </c>
      <c r="C1711" s="13">
        <v>230</v>
      </c>
      <c r="D1711" s="3">
        <f t="shared" si="471"/>
        <v>35.277777777777779</v>
      </c>
      <c r="E1711" s="14">
        <v>127</v>
      </c>
      <c r="F1711" s="21">
        <f t="shared" si="472"/>
        <v>-5.5555555555556344E-2</v>
      </c>
      <c r="G1711" s="5">
        <f t="shared" si="473"/>
        <v>63.5</v>
      </c>
      <c r="H1711" s="5">
        <f t="shared" si="474"/>
        <v>-46449.603603164149</v>
      </c>
      <c r="I1711">
        <f>SUM($D$4:D1711)</f>
        <v>21165.805555555569</v>
      </c>
      <c r="J1711">
        <f t="shared" si="475"/>
        <v>35.277777777777374</v>
      </c>
      <c r="K1711">
        <f>Data!$B$4*9.81*0.012</f>
        <v>166.57380000000003</v>
      </c>
      <c r="L1711" s="22">
        <f t="shared" si="476"/>
        <v>502.91566083333328</v>
      </c>
      <c r="M1711" s="22">
        <f>SUM($L$4:L1711)</f>
        <v>170275.09501730851</v>
      </c>
      <c r="N1711" s="22">
        <f t="shared" si="477"/>
        <v>170.2750950173085</v>
      </c>
      <c r="O1711">
        <f>Data!$B$4*F1711</f>
        <v>-78.611111111112223</v>
      </c>
      <c r="P1711" s="23">
        <f t="shared" si="478"/>
        <v>590.87834972222106</v>
      </c>
      <c r="Q1711" s="23">
        <f>SUM($P$4:P1711)/10000</f>
        <v>50.474050652841974</v>
      </c>
      <c r="R1711" s="21">
        <f t="shared" si="479"/>
        <v>0</v>
      </c>
      <c r="S1711">
        <f t="shared" si="480"/>
        <v>0</v>
      </c>
      <c r="T1711">
        <f>SUM($S$4:S1711)</f>
        <v>9392088.9186629821</v>
      </c>
      <c r="U1711">
        <f t="shared" si="481"/>
        <v>2.608913588517495</v>
      </c>
      <c r="V1711" s="21">
        <f t="shared" si="482"/>
        <v>0</v>
      </c>
      <c r="W1711">
        <f t="shared" si="483"/>
        <v>0</v>
      </c>
      <c r="Y1711">
        <f>SUM($W$4:W1711)</f>
        <v>-2113844.4813335002</v>
      </c>
      <c r="Z1711">
        <f t="shared" si="488"/>
        <v>0.58717902259263899</v>
      </c>
      <c r="AA1711">
        <f t="shared" si="484"/>
        <v>20.844875115200576</v>
      </c>
      <c r="AB1711">
        <f t="shared" si="486"/>
        <v>0</v>
      </c>
      <c r="AC1711">
        <f t="shared" si="485"/>
        <v>-2.7754089506173814</v>
      </c>
      <c r="AD1711">
        <f t="shared" si="487"/>
        <v>0</v>
      </c>
      <c r="AE1711">
        <f>SUM($AD$4:AD1711)/3600</f>
        <v>0.46974321807411135</v>
      </c>
    </row>
    <row r="1712" spans="1:31" x14ac:dyDescent="0.3">
      <c r="A1712" s="13" t="s">
        <v>26</v>
      </c>
      <c r="B1712" s="13">
        <v>1708</v>
      </c>
      <c r="C1712" s="13">
        <v>231</v>
      </c>
      <c r="D1712" s="3">
        <f t="shared" si="471"/>
        <v>35.25</v>
      </c>
      <c r="E1712" s="14">
        <v>126.9</v>
      </c>
      <c r="F1712" s="21">
        <f t="shared" si="472"/>
        <v>-4.1666666666666269E-2</v>
      </c>
      <c r="G1712" s="5">
        <f t="shared" si="473"/>
        <v>63.45</v>
      </c>
      <c r="H1712" s="5">
        <f t="shared" si="474"/>
        <v>-35949.221512102115</v>
      </c>
      <c r="I1712">
        <f>SUM($D$4:D1712)</f>
        <v>21201.055555555569</v>
      </c>
      <c r="J1712">
        <f t="shared" si="475"/>
        <v>35.25</v>
      </c>
      <c r="K1712">
        <f>Data!$B$4*9.81*0.012</f>
        <v>166.57380000000003</v>
      </c>
      <c r="L1712" s="22">
        <f t="shared" si="476"/>
        <v>502.12397947499994</v>
      </c>
      <c r="M1712" s="22">
        <f>SUM($L$4:L1712)</f>
        <v>170777.21899678351</v>
      </c>
      <c r="N1712" s="22">
        <f t="shared" si="477"/>
        <v>170.77721899678352</v>
      </c>
      <c r="O1712">
        <f>Data!$B$4*F1712</f>
        <v>-58.958333333332767</v>
      </c>
      <c r="P1712" s="23">
        <f t="shared" si="478"/>
        <v>609.73944614166714</v>
      </c>
      <c r="Q1712" s="23">
        <f>SUM($P$4:P1712)/10000</f>
        <v>50.535024597456136</v>
      </c>
      <c r="R1712" s="21">
        <f t="shared" si="479"/>
        <v>0</v>
      </c>
      <c r="S1712">
        <f t="shared" si="480"/>
        <v>0</v>
      </c>
      <c r="T1712">
        <f>SUM($S$4:S1712)</f>
        <v>9392088.9186629821</v>
      </c>
      <c r="U1712">
        <f t="shared" si="481"/>
        <v>2.608913588517495</v>
      </c>
      <c r="V1712" s="21">
        <f t="shared" si="482"/>
        <v>0</v>
      </c>
      <c r="W1712">
        <f t="shared" si="483"/>
        <v>0</v>
      </c>
      <c r="Y1712">
        <f>SUM($W$4:W1712)</f>
        <v>-2113844.4813335002</v>
      </c>
      <c r="Z1712">
        <f t="shared" si="488"/>
        <v>0.58717902259263899</v>
      </c>
      <c r="AA1712">
        <f t="shared" si="484"/>
        <v>21.49331547649377</v>
      </c>
      <c r="AB1712">
        <f t="shared" si="486"/>
        <v>0</v>
      </c>
      <c r="AC1712">
        <f t="shared" si="485"/>
        <v>-1.3860667438271526</v>
      </c>
      <c r="AD1712">
        <f t="shared" si="487"/>
        <v>0</v>
      </c>
      <c r="AE1712">
        <f>SUM($AD$4:AD1712)/3600</f>
        <v>0.46974321807411135</v>
      </c>
    </row>
    <row r="1713" spans="1:31" x14ac:dyDescent="0.3">
      <c r="A1713" s="13" t="s">
        <v>26</v>
      </c>
      <c r="B1713" s="13">
        <v>1709</v>
      </c>
      <c r="C1713" s="13">
        <v>232</v>
      </c>
      <c r="D1713" s="3">
        <f t="shared" si="471"/>
        <v>35.222222222222221</v>
      </c>
      <c r="E1713" s="14">
        <v>126.8</v>
      </c>
      <c r="F1713" s="21">
        <f t="shared" si="472"/>
        <v>-2.7777777777778172E-2</v>
      </c>
      <c r="G1713" s="5">
        <f t="shared" si="473"/>
        <v>63.4</v>
      </c>
      <c r="H1713" s="5">
        <f t="shared" si="474"/>
        <v>-24707.518059487978</v>
      </c>
      <c r="I1713">
        <f>SUM($D$4:D1713)</f>
        <v>21236.277777777792</v>
      </c>
      <c r="J1713">
        <f t="shared" si="475"/>
        <v>35.222222222222626</v>
      </c>
      <c r="K1713">
        <f>Data!$B$4*9.81*0.012</f>
        <v>166.57380000000003</v>
      </c>
      <c r="L1713" s="22">
        <f t="shared" si="476"/>
        <v>501.33292173333325</v>
      </c>
      <c r="M1713" s="22">
        <f>SUM($L$4:L1713)</f>
        <v>171278.55191851684</v>
      </c>
      <c r="N1713" s="22">
        <f t="shared" si="477"/>
        <v>171.27855191851683</v>
      </c>
      <c r="O1713">
        <f>Data!$B$4*F1713</f>
        <v>-39.305555555556111</v>
      </c>
      <c r="P1713" s="23">
        <f t="shared" si="478"/>
        <v>628.60116617777715</v>
      </c>
      <c r="Q1713" s="23">
        <f>SUM($P$4:P1713)/10000</f>
        <v>50.597884714073913</v>
      </c>
      <c r="R1713" s="21">
        <f t="shared" si="479"/>
        <v>0</v>
      </c>
      <c r="S1713">
        <f t="shared" si="480"/>
        <v>0</v>
      </c>
      <c r="T1713">
        <f>SUM($S$4:S1713)</f>
        <v>9392088.9186629821</v>
      </c>
      <c r="U1713">
        <f t="shared" si="481"/>
        <v>2.608913588517495</v>
      </c>
      <c r="V1713" s="21">
        <f t="shared" si="482"/>
        <v>0</v>
      </c>
      <c r="W1713">
        <f t="shared" si="483"/>
        <v>0</v>
      </c>
      <c r="Y1713">
        <f>SUM($W$4:W1713)</f>
        <v>-2113844.4813335002</v>
      </c>
      <c r="Z1713">
        <f t="shared" si="488"/>
        <v>0.58717902259263899</v>
      </c>
      <c r="AA1713">
        <f t="shared" si="484"/>
        <v>22.140729964261705</v>
      </c>
      <c r="AB1713">
        <f t="shared" si="486"/>
        <v>0</v>
      </c>
      <c r="AC1713">
        <f t="shared" si="485"/>
        <v>-1.3849749228395676</v>
      </c>
      <c r="AD1713">
        <f t="shared" si="487"/>
        <v>0</v>
      </c>
      <c r="AE1713">
        <f>SUM($AD$4:AD1713)/3600</f>
        <v>0.46974321807411135</v>
      </c>
    </row>
    <row r="1714" spans="1:31" x14ac:dyDescent="0.3">
      <c r="A1714" s="13" t="s">
        <v>26</v>
      </c>
      <c r="B1714" s="13">
        <v>1710</v>
      </c>
      <c r="C1714" s="13">
        <v>233</v>
      </c>
      <c r="D1714" s="3">
        <f t="shared" si="471"/>
        <v>35.194444444444443</v>
      </c>
      <c r="E1714" s="14">
        <v>126.7</v>
      </c>
      <c r="F1714" s="21">
        <f t="shared" si="472"/>
        <v>-2.7777777777778172E-2</v>
      </c>
      <c r="G1714" s="5">
        <f t="shared" si="473"/>
        <v>63.35</v>
      </c>
      <c r="H1714" s="5">
        <f t="shared" si="474"/>
        <v>-24676.449607074788</v>
      </c>
      <c r="I1714">
        <f>SUM($D$4:D1714)</f>
        <v>21271.472222222237</v>
      </c>
      <c r="J1714">
        <f t="shared" si="475"/>
        <v>35.194444444445253</v>
      </c>
      <c r="K1714">
        <f>Data!$B$4*9.81*0.012</f>
        <v>166.57380000000003</v>
      </c>
      <c r="L1714" s="22">
        <f t="shared" si="476"/>
        <v>500.54248760833326</v>
      </c>
      <c r="M1714" s="22">
        <f>SUM($L$4:L1714)</f>
        <v>171779.09440612516</v>
      </c>
      <c r="N1714" s="22">
        <f t="shared" si="477"/>
        <v>171.77909440612515</v>
      </c>
      <c r="O1714">
        <f>Data!$B$4*F1714</f>
        <v>-39.305555555556111</v>
      </c>
      <c r="P1714" s="23">
        <f t="shared" si="478"/>
        <v>627.81073205277721</v>
      </c>
      <c r="Q1714" s="23">
        <f>SUM($P$4:P1714)/10000</f>
        <v>50.660665787279193</v>
      </c>
      <c r="R1714" s="21">
        <f t="shared" si="479"/>
        <v>0</v>
      </c>
      <c r="S1714">
        <f t="shared" si="480"/>
        <v>0</v>
      </c>
      <c r="T1714">
        <f>SUM($S$4:S1714)</f>
        <v>9392088.9186629821</v>
      </c>
      <c r="U1714">
        <f t="shared" si="481"/>
        <v>2.608913588517495</v>
      </c>
      <c r="V1714" s="21">
        <f t="shared" si="482"/>
        <v>0</v>
      </c>
      <c r="W1714">
        <f t="shared" si="483"/>
        <v>0</v>
      </c>
      <c r="Y1714">
        <f>SUM($W$4:W1714)</f>
        <v>-2113844.4813335002</v>
      </c>
      <c r="Z1714">
        <f t="shared" si="488"/>
        <v>0.58717902259263899</v>
      </c>
      <c r="AA1714">
        <f t="shared" si="484"/>
        <v>22.095449930857463</v>
      </c>
      <c r="AB1714">
        <f t="shared" si="486"/>
        <v>0</v>
      </c>
      <c r="AC1714">
        <f t="shared" si="485"/>
        <v>-1.3838831018518223</v>
      </c>
      <c r="AD1714">
        <f t="shared" si="487"/>
        <v>0</v>
      </c>
      <c r="AE1714">
        <f>SUM($AD$4:AD1714)/3600</f>
        <v>0.46974321807411135</v>
      </c>
    </row>
    <row r="1715" spans="1:31" x14ac:dyDescent="0.3">
      <c r="A1715" s="13" t="s">
        <v>26</v>
      </c>
      <c r="B1715" s="13">
        <v>1711</v>
      </c>
      <c r="C1715" s="13">
        <v>234</v>
      </c>
      <c r="D1715" s="3">
        <f t="shared" si="471"/>
        <v>35.222222222222221</v>
      </c>
      <c r="E1715" s="14">
        <v>126.8</v>
      </c>
      <c r="F1715" s="21">
        <f t="shared" si="472"/>
        <v>0</v>
      </c>
      <c r="G1715" s="5">
        <f t="shared" si="473"/>
        <v>63.4</v>
      </c>
      <c r="H1715" s="5">
        <f t="shared" si="474"/>
        <v>0</v>
      </c>
      <c r="I1715">
        <f>SUM($D$4:D1715)</f>
        <v>21306.69444444446</v>
      </c>
      <c r="J1715">
        <f t="shared" si="475"/>
        <v>35.222222222222626</v>
      </c>
      <c r="K1715">
        <f>Data!$B$4*9.81*0.012</f>
        <v>166.57380000000003</v>
      </c>
      <c r="L1715" s="22">
        <f t="shared" si="476"/>
        <v>501.33292173333325</v>
      </c>
      <c r="M1715" s="22">
        <f>SUM($L$4:L1715)</f>
        <v>172280.42732785849</v>
      </c>
      <c r="N1715" s="22">
        <f t="shared" si="477"/>
        <v>172.28042732785849</v>
      </c>
      <c r="O1715">
        <f>Data!$B$4*F1715</f>
        <v>0</v>
      </c>
      <c r="P1715" s="23">
        <f t="shared" si="478"/>
        <v>667.90672173333326</v>
      </c>
      <c r="Q1715" s="23">
        <f>SUM($P$4:P1715)/10000</f>
        <v>50.727456459452526</v>
      </c>
      <c r="R1715" s="21">
        <f t="shared" si="479"/>
        <v>0</v>
      </c>
      <c r="S1715">
        <f t="shared" si="480"/>
        <v>0</v>
      </c>
      <c r="T1715">
        <f>SUM($S$4:S1715)</f>
        <v>9392088.9186629821</v>
      </c>
      <c r="U1715">
        <f t="shared" si="481"/>
        <v>2.608913588517495</v>
      </c>
      <c r="V1715" s="21">
        <f t="shared" si="482"/>
        <v>0</v>
      </c>
      <c r="W1715">
        <f t="shared" si="483"/>
        <v>0</v>
      </c>
      <c r="Y1715">
        <f>SUM($W$4:W1715)</f>
        <v>-2113844.4813335002</v>
      </c>
      <c r="Z1715">
        <f t="shared" si="488"/>
        <v>0.58717902259263899</v>
      </c>
      <c r="AA1715">
        <f t="shared" si="484"/>
        <v>23.525158976607404</v>
      </c>
      <c r="AB1715">
        <f t="shared" si="486"/>
        <v>0</v>
      </c>
      <c r="AC1715">
        <f t="shared" si="485"/>
        <v>1.3838831018518223</v>
      </c>
      <c r="AD1715">
        <f t="shared" si="487"/>
        <v>0</v>
      </c>
      <c r="AE1715">
        <f>SUM($AD$4:AD1715)/3600</f>
        <v>0.46974321807411135</v>
      </c>
    </row>
    <row r="1716" spans="1:31" x14ac:dyDescent="0.3">
      <c r="A1716" s="13" t="s">
        <v>26</v>
      </c>
      <c r="B1716" s="13">
        <v>1712</v>
      </c>
      <c r="C1716" s="13">
        <v>235</v>
      </c>
      <c r="D1716" s="3">
        <f t="shared" si="471"/>
        <v>35.25</v>
      </c>
      <c r="E1716" s="14">
        <v>126.9</v>
      </c>
      <c r="F1716" s="21">
        <f t="shared" si="472"/>
        <v>2.7777777777778172E-2</v>
      </c>
      <c r="G1716" s="5">
        <f t="shared" si="473"/>
        <v>63.45</v>
      </c>
      <c r="H1716" s="5">
        <f t="shared" si="474"/>
        <v>27828.464418562526</v>
      </c>
      <c r="I1716">
        <f>SUM($D$4:D1716)</f>
        <v>21341.94444444446</v>
      </c>
      <c r="J1716">
        <f t="shared" si="475"/>
        <v>35.25</v>
      </c>
      <c r="K1716">
        <f>Data!$B$4*9.81*0.012</f>
        <v>166.57380000000003</v>
      </c>
      <c r="L1716" s="22">
        <f t="shared" si="476"/>
        <v>502.12397947499994</v>
      </c>
      <c r="M1716" s="22">
        <f>SUM($L$4:L1716)</f>
        <v>172782.55130733349</v>
      </c>
      <c r="N1716" s="22">
        <f t="shared" si="477"/>
        <v>172.78255130733348</v>
      </c>
      <c r="O1716">
        <f>Data!$B$4*F1716</f>
        <v>39.305555555556111</v>
      </c>
      <c r="P1716" s="23">
        <f t="shared" si="478"/>
        <v>708.00333503055606</v>
      </c>
      <c r="Q1716" s="23">
        <f>SUM($P$4:P1716)/10000</f>
        <v>50.798256792955584</v>
      </c>
      <c r="R1716" s="21">
        <f t="shared" si="479"/>
        <v>1</v>
      </c>
      <c r="S1716">
        <f t="shared" si="480"/>
        <v>24957.1175598271</v>
      </c>
      <c r="T1716">
        <f>SUM($S$4:S1716)</f>
        <v>9417046.0362228099</v>
      </c>
      <c r="U1716">
        <f t="shared" si="481"/>
        <v>2.6158461211730026</v>
      </c>
      <c r="V1716" s="21">
        <f t="shared" si="482"/>
        <v>0</v>
      </c>
      <c r="W1716">
        <f t="shared" si="483"/>
        <v>0</v>
      </c>
      <c r="Y1716">
        <f>SUM($W$4:W1716)</f>
        <v>-2113844.4813335002</v>
      </c>
      <c r="Z1716">
        <f t="shared" si="488"/>
        <v>0.58717902259263899</v>
      </c>
      <c r="AA1716">
        <f t="shared" si="484"/>
        <v>24.9571175598271</v>
      </c>
      <c r="AB1716">
        <f t="shared" si="486"/>
        <v>0</v>
      </c>
      <c r="AC1716">
        <f t="shared" si="485"/>
        <v>1.3849749228395676</v>
      </c>
      <c r="AD1716">
        <f t="shared" si="487"/>
        <v>0</v>
      </c>
      <c r="AE1716">
        <f>SUM($AD$4:AD1716)/3600</f>
        <v>0.46974321807411135</v>
      </c>
    </row>
    <row r="1717" spans="1:31" x14ac:dyDescent="0.3">
      <c r="A1717" s="13" t="s">
        <v>26</v>
      </c>
      <c r="B1717" s="13">
        <v>1713</v>
      </c>
      <c r="C1717" s="13">
        <v>236</v>
      </c>
      <c r="D1717" s="3">
        <f t="shared" si="471"/>
        <v>35.30555555555555</v>
      </c>
      <c r="E1717" s="14">
        <v>127.1</v>
      </c>
      <c r="F1717" s="21">
        <f t="shared" si="472"/>
        <v>4.1666666666666269E-2</v>
      </c>
      <c r="G1717" s="5">
        <f t="shared" si="473"/>
        <v>63.55</v>
      </c>
      <c r="H1717" s="5">
        <f t="shared" si="474"/>
        <v>42994.780845226975</v>
      </c>
      <c r="I1717">
        <f>SUM($D$4:D1717)</f>
        <v>21377.250000000015</v>
      </c>
      <c r="J1717">
        <f t="shared" si="475"/>
        <v>35.305555555554747</v>
      </c>
      <c r="K1717">
        <f>Data!$B$4*9.81*0.012</f>
        <v>166.57380000000003</v>
      </c>
      <c r="L1717" s="22">
        <f t="shared" si="476"/>
        <v>503.70796580833314</v>
      </c>
      <c r="M1717" s="22">
        <f>SUM($L$4:L1717)</f>
        <v>173286.25927314183</v>
      </c>
      <c r="N1717" s="22">
        <f t="shared" si="477"/>
        <v>173.28625927314184</v>
      </c>
      <c r="O1717">
        <f>Data!$B$4*F1717</f>
        <v>58.958333333332767</v>
      </c>
      <c r="P1717" s="23">
        <f t="shared" si="478"/>
        <v>729.24009914166595</v>
      </c>
      <c r="Q1717" s="23">
        <f>SUM($P$4:P1717)/10000</f>
        <v>50.871180802869752</v>
      </c>
      <c r="R1717" s="21">
        <f t="shared" si="479"/>
        <v>1</v>
      </c>
      <c r="S1717">
        <f t="shared" si="480"/>
        <v>25746.22683358434</v>
      </c>
      <c r="T1717">
        <f>SUM($S$4:S1717)</f>
        <v>9442792.2630563937</v>
      </c>
      <c r="U1717">
        <f t="shared" si="481"/>
        <v>2.6229978508489982</v>
      </c>
      <c r="V1717" s="21">
        <f t="shared" si="482"/>
        <v>0</v>
      </c>
      <c r="W1717">
        <f t="shared" si="483"/>
        <v>0</v>
      </c>
      <c r="Y1717">
        <f>SUM($W$4:W1717)</f>
        <v>-2113844.4813335002</v>
      </c>
      <c r="Z1717">
        <f t="shared" si="488"/>
        <v>0.58717902259263899</v>
      </c>
      <c r="AA1717">
        <f t="shared" si="484"/>
        <v>25.746226833584927</v>
      </c>
      <c r="AB1717">
        <f t="shared" si="486"/>
        <v>0</v>
      </c>
      <c r="AC1717">
        <f t="shared" si="485"/>
        <v>2.7732253086417291</v>
      </c>
      <c r="AD1717">
        <f t="shared" si="487"/>
        <v>0</v>
      </c>
      <c r="AE1717">
        <f>SUM($AD$4:AD1717)/3600</f>
        <v>0.46974321807411135</v>
      </c>
    </row>
    <row r="1718" spans="1:31" x14ac:dyDescent="0.3">
      <c r="A1718" s="13" t="s">
        <v>26</v>
      </c>
      <c r="B1718" s="13">
        <v>1714</v>
      </c>
      <c r="C1718" s="13">
        <v>237</v>
      </c>
      <c r="D1718" s="3">
        <f t="shared" si="471"/>
        <v>35.388888888888893</v>
      </c>
      <c r="E1718" s="14">
        <v>127.4</v>
      </c>
      <c r="F1718" s="21">
        <f t="shared" si="472"/>
        <v>6.9444444444444448E-2</v>
      </c>
      <c r="G1718" s="5">
        <f t="shared" si="473"/>
        <v>63.7</v>
      </c>
      <c r="H1718" s="5">
        <f t="shared" si="474"/>
        <v>75754.217397287823</v>
      </c>
      <c r="I1718">
        <f>SUM($D$4:D1718)</f>
        <v>21412.638888888905</v>
      </c>
      <c r="J1718">
        <f t="shared" si="475"/>
        <v>35.388888888890506</v>
      </c>
      <c r="K1718">
        <f>Data!$B$4*9.81*0.012</f>
        <v>166.57380000000003</v>
      </c>
      <c r="L1718" s="22">
        <f t="shared" si="476"/>
        <v>506.0886224333334</v>
      </c>
      <c r="M1718" s="22">
        <f>SUM($L$4:L1718)</f>
        <v>173792.34789557516</v>
      </c>
      <c r="N1718" s="22">
        <f t="shared" si="477"/>
        <v>173.79234789557518</v>
      </c>
      <c r="O1718">
        <f>Data!$B$4*F1718</f>
        <v>98.2638888888889</v>
      </c>
      <c r="P1718" s="23">
        <f t="shared" si="478"/>
        <v>770.92631132222232</v>
      </c>
      <c r="Q1718" s="23">
        <f>SUM($P$4:P1718)/10000</f>
        <v>50.948273434001969</v>
      </c>
      <c r="R1718" s="21">
        <f t="shared" si="479"/>
        <v>1</v>
      </c>
      <c r="S1718">
        <f t="shared" si="480"/>
        <v>27282.225572904335</v>
      </c>
      <c r="T1718">
        <f>SUM($S$4:S1718)</f>
        <v>9470074.4886292983</v>
      </c>
      <c r="U1718">
        <f t="shared" si="481"/>
        <v>2.6305762468414717</v>
      </c>
      <c r="V1718" s="21">
        <f t="shared" si="482"/>
        <v>0</v>
      </c>
      <c r="W1718">
        <f t="shared" si="483"/>
        <v>0</v>
      </c>
      <c r="Y1718">
        <f>SUM($W$4:W1718)</f>
        <v>-2113844.4813335002</v>
      </c>
      <c r="Z1718">
        <f t="shared" si="488"/>
        <v>0.58717902259263899</v>
      </c>
      <c r="AA1718">
        <f t="shared" si="484"/>
        <v>27.282225572903091</v>
      </c>
      <c r="AB1718">
        <f t="shared" si="486"/>
        <v>0</v>
      </c>
      <c r="AC1718">
        <f t="shared" si="485"/>
        <v>4.1680266203708474</v>
      </c>
      <c r="AD1718">
        <f t="shared" si="487"/>
        <v>0</v>
      </c>
      <c r="AE1718">
        <f>SUM($AD$4:AD1718)/3600</f>
        <v>0.46974321807411135</v>
      </c>
    </row>
    <row r="1719" spans="1:31" x14ac:dyDescent="0.3">
      <c r="A1719" s="13" t="s">
        <v>26</v>
      </c>
      <c r="B1719" s="13">
        <v>1715</v>
      </c>
      <c r="C1719" s="13">
        <v>238</v>
      </c>
      <c r="D1719" s="3">
        <f t="shared" si="471"/>
        <v>35.472222222222221</v>
      </c>
      <c r="E1719" s="14">
        <v>127.7</v>
      </c>
      <c r="F1719" s="21">
        <f t="shared" si="472"/>
        <v>8.3333333333334522E-2</v>
      </c>
      <c r="G1719" s="5">
        <f t="shared" si="473"/>
        <v>63.85</v>
      </c>
      <c r="H1719" s="5">
        <f t="shared" si="474"/>
        <v>93503.831829928604</v>
      </c>
      <c r="I1719">
        <f>SUM($D$4:D1719)</f>
        <v>21448.111111111128</v>
      </c>
      <c r="J1719">
        <f t="shared" si="475"/>
        <v>35.472222222222626</v>
      </c>
      <c r="K1719">
        <f>Data!$B$4*9.81*0.012</f>
        <v>166.57380000000003</v>
      </c>
      <c r="L1719" s="22">
        <f t="shared" si="476"/>
        <v>508.47489160833322</v>
      </c>
      <c r="M1719" s="22">
        <f>SUM($L$4:L1719)</f>
        <v>174300.82278718348</v>
      </c>
      <c r="N1719" s="22">
        <f t="shared" si="477"/>
        <v>174.30082278718348</v>
      </c>
      <c r="O1719">
        <f>Data!$B$4*F1719</f>
        <v>117.91666666666835</v>
      </c>
      <c r="P1719" s="23">
        <f t="shared" si="478"/>
        <v>792.96535827500156</v>
      </c>
      <c r="Q1719" s="23">
        <f>SUM($P$4:P1719)/10000</f>
        <v>51.027569969829472</v>
      </c>
      <c r="R1719" s="21">
        <f t="shared" si="479"/>
        <v>1</v>
      </c>
      <c r="S1719">
        <f t="shared" si="480"/>
        <v>28128.243403255237</v>
      </c>
      <c r="T1719">
        <f>SUM($S$4:S1719)</f>
        <v>9498202.7320325542</v>
      </c>
      <c r="U1719">
        <f t="shared" si="481"/>
        <v>2.6383896477868207</v>
      </c>
      <c r="V1719" s="21">
        <f t="shared" si="482"/>
        <v>0</v>
      </c>
      <c r="W1719">
        <f t="shared" si="483"/>
        <v>0</v>
      </c>
      <c r="Y1719">
        <f>SUM($W$4:W1719)</f>
        <v>-2113844.4813335002</v>
      </c>
      <c r="Z1719">
        <f t="shared" si="488"/>
        <v>0.58717902259263899</v>
      </c>
      <c r="AA1719">
        <f t="shared" si="484"/>
        <v>28.128243403254917</v>
      </c>
      <c r="AB1719">
        <f t="shared" si="486"/>
        <v>0</v>
      </c>
      <c r="AC1719">
        <f t="shared" si="485"/>
        <v>4.1778530092589499</v>
      </c>
      <c r="AD1719">
        <f t="shared" si="487"/>
        <v>0</v>
      </c>
      <c r="AE1719">
        <f>SUM($AD$4:AD1719)/3600</f>
        <v>0.46974321807411135</v>
      </c>
    </row>
    <row r="1720" spans="1:31" x14ac:dyDescent="0.3">
      <c r="A1720" s="13" t="s">
        <v>26</v>
      </c>
      <c r="B1720" s="13">
        <v>1716</v>
      </c>
      <c r="C1720" s="13">
        <v>239</v>
      </c>
      <c r="D1720" s="3">
        <f t="shared" si="471"/>
        <v>35.583333333333329</v>
      </c>
      <c r="E1720" s="14">
        <v>128.1</v>
      </c>
      <c r="F1720" s="21">
        <f t="shared" si="472"/>
        <v>9.7222222222220642E-2</v>
      </c>
      <c r="G1720" s="5">
        <f t="shared" si="473"/>
        <v>64.05</v>
      </c>
      <c r="H1720" s="5">
        <f t="shared" si="474"/>
        <v>112230.33022356864</v>
      </c>
      <c r="I1720">
        <f>SUM($D$4:D1720)</f>
        <v>21483.69444444446</v>
      </c>
      <c r="J1720">
        <f t="shared" si="475"/>
        <v>35.583333333332121</v>
      </c>
      <c r="K1720">
        <f>Data!$B$4*9.81*0.012</f>
        <v>166.57380000000003</v>
      </c>
      <c r="L1720" s="22">
        <f t="shared" si="476"/>
        <v>511.66531447499983</v>
      </c>
      <c r="M1720" s="22">
        <f>SUM($L$4:L1720)</f>
        <v>174812.48810165847</v>
      </c>
      <c r="N1720" s="22">
        <f t="shared" si="477"/>
        <v>174.81248810165846</v>
      </c>
      <c r="O1720">
        <f>Data!$B$4*F1720</f>
        <v>137.56944444444221</v>
      </c>
      <c r="P1720" s="23">
        <f t="shared" si="478"/>
        <v>815.80855891944202</v>
      </c>
      <c r="Q1720" s="23">
        <f>SUM($P$4:P1720)/10000</f>
        <v>51.109150825721414</v>
      </c>
      <c r="R1720" s="21">
        <f t="shared" si="479"/>
        <v>1</v>
      </c>
      <c r="S1720">
        <f t="shared" si="480"/>
        <v>29029.187888215823</v>
      </c>
      <c r="T1720">
        <f>SUM($S$4:S1720)</f>
        <v>9527231.9199207705</v>
      </c>
      <c r="U1720">
        <f t="shared" si="481"/>
        <v>2.6464533110891031</v>
      </c>
      <c r="V1720" s="21">
        <f t="shared" si="482"/>
        <v>0</v>
      </c>
      <c r="W1720">
        <f t="shared" si="483"/>
        <v>0</v>
      </c>
      <c r="Y1720">
        <f>SUM($W$4:W1720)</f>
        <v>-2113844.4813335002</v>
      </c>
      <c r="Z1720">
        <f t="shared" si="488"/>
        <v>0.58717902259263899</v>
      </c>
      <c r="AA1720">
        <f t="shared" si="484"/>
        <v>29.029187888216811</v>
      </c>
      <c r="AB1720">
        <f t="shared" si="486"/>
        <v>0</v>
      </c>
      <c r="AC1720">
        <f t="shared" si="485"/>
        <v>5.5857561728394067</v>
      </c>
      <c r="AD1720">
        <f t="shared" si="487"/>
        <v>0</v>
      </c>
      <c r="AE1720">
        <f>SUM($AD$4:AD1720)/3600</f>
        <v>0.46974321807411135</v>
      </c>
    </row>
    <row r="1721" spans="1:31" x14ac:dyDescent="0.3">
      <c r="A1721" s="13" t="s">
        <v>26</v>
      </c>
      <c r="B1721" s="13">
        <v>1717</v>
      </c>
      <c r="C1721" s="13">
        <v>240</v>
      </c>
      <c r="D1721" s="3">
        <f t="shared" si="471"/>
        <v>35.694444444444443</v>
      </c>
      <c r="E1721" s="14">
        <v>128.5</v>
      </c>
      <c r="F1721" s="21">
        <f t="shared" si="472"/>
        <v>0.11111111111111072</v>
      </c>
      <c r="G1721" s="5">
        <f t="shared" si="473"/>
        <v>64.25</v>
      </c>
      <c r="H1721" s="5">
        <f t="shared" si="474"/>
        <v>131856.26205158123</v>
      </c>
      <c r="I1721">
        <f>SUM($D$4:D1721)</f>
        <v>21519.388888888905</v>
      </c>
      <c r="J1721">
        <f t="shared" si="475"/>
        <v>35.694444444445253</v>
      </c>
      <c r="K1721">
        <f>Data!$B$4*9.81*0.012</f>
        <v>166.57380000000003</v>
      </c>
      <c r="L1721" s="22">
        <f t="shared" si="476"/>
        <v>514.8657152083332</v>
      </c>
      <c r="M1721" s="22">
        <f>SUM($L$4:L1721)</f>
        <v>175327.35381686682</v>
      </c>
      <c r="N1721" s="22">
        <f t="shared" si="477"/>
        <v>175.3273538168668</v>
      </c>
      <c r="O1721">
        <f>Data!$B$4*F1721</f>
        <v>157.22222222222166</v>
      </c>
      <c r="P1721" s="23">
        <f t="shared" si="478"/>
        <v>838.66173743055492</v>
      </c>
      <c r="Q1721" s="23">
        <f>SUM($P$4:P1721)/10000</f>
        <v>51.193016999464469</v>
      </c>
      <c r="R1721" s="21">
        <f t="shared" si="479"/>
        <v>1</v>
      </c>
      <c r="S1721">
        <f t="shared" si="480"/>
        <v>29935.564794396876</v>
      </c>
      <c r="T1721">
        <f>SUM($S$4:S1721)</f>
        <v>9557167.4847151674</v>
      </c>
      <c r="U1721">
        <f t="shared" si="481"/>
        <v>2.6547687457542133</v>
      </c>
      <c r="V1721" s="21">
        <f t="shared" si="482"/>
        <v>0</v>
      </c>
      <c r="W1721">
        <f t="shared" si="483"/>
        <v>0</v>
      </c>
      <c r="Y1721">
        <f>SUM($W$4:W1721)</f>
        <v>-2113844.4813335002</v>
      </c>
      <c r="Z1721">
        <f t="shared" si="488"/>
        <v>0.58717902259263899</v>
      </c>
      <c r="AA1721">
        <f t="shared" si="484"/>
        <v>29.935564794396196</v>
      </c>
      <c r="AB1721">
        <f t="shared" si="486"/>
        <v>0</v>
      </c>
      <c r="AC1721">
        <f t="shared" si="485"/>
        <v>5.6032253086420507</v>
      </c>
      <c r="AD1721">
        <f t="shared" si="487"/>
        <v>0</v>
      </c>
      <c r="AE1721">
        <f>SUM($AD$4:AD1721)/3600</f>
        <v>0.46974321807411135</v>
      </c>
    </row>
    <row r="1722" spans="1:31" x14ac:dyDescent="0.3">
      <c r="A1722" s="13" t="s">
        <v>26</v>
      </c>
      <c r="B1722" s="13">
        <v>1718</v>
      </c>
      <c r="C1722" s="13">
        <v>241</v>
      </c>
      <c r="D1722" s="3">
        <f t="shared" si="471"/>
        <v>35.833333333333336</v>
      </c>
      <c r="E1722" s="14">
        <v>129</v>
      </c>
      <c r="F1722" s="21">
        <f t="shared" si="472"/>
        <v>0.12500000000000078</v>
      </c>
      <c r="G1722" s="5">
        <f t="shared" si="473"/>
        <v>64.5</v>
      </c>
      <c r="H1722" s="5">
        <f t="shared" si="474"/>
        <v>152524.45027656367</v>
      </c>
      <c r="I1722">
        <f>SUM($D$4:D1722)</f>
        <v>21555.222222222237</v>
      </c>
      <c r="J1722">
        <f t="shared" si="475"/>
        <v>35.833333333332121</v>
      </c>
      <c r="K1722">
        <f>Data!$B$4*9.81*0.012</f>
        <v>166.57380000000003</v>
      </c>
      <c r="L1722" s="22">
        <f t="shared" si="476"/>
        <v>518.8802475</v>
      </c>
      <c r="M1722" s="22">
        <f>SUM($L$4:L1722)</f>
        <v>175846.23406436681</v>
      </c>
      <c r="N1722" s="22">
        <f t="shared" si="477"/>
        <v>175.84623406436683</v>
      </c>
      <c r="O1722">
        <f>Data!$B$4*F1722</f>
        <v>176.87500000000111</v>
      </c>
      <c r="P1722" s="23">
        <f t="shared" si="478"/>
        <v>862.32904750000114</v>
      </c>
      <c r="Q1722" s="23">
        <f>SUM($P$4:P1722)/10000</f>
        <v>51.279249904214467</v>
      </c>
      <c r="R1722" s="21">
        <f t="shared" si="479"/>
        <v>1</v>
      </c>
      <c r="S1722">
        <f t="shared" si="480"/>
        <v>30900.12420208233</v>
      </c>
      <c r="T1722">
        <f>SUM($S$4:S1722)</f>
        <v>9588067.6089172494</v>
      </c>
      <c r="U1722">
        <f t="shared" si="481"/>
        <v>2.6633521135881248</v>
      </c>
      <c r="V1722" s="21">
        <f t="shared" si="482"/>
        <v>0</v>
      </c>
      <c r="W1722">
        <f t="shared" si="483"/>
        <v>0</v>
      </c>
      <c r="Y1722">
        <f>SUM($W$4:W1722)</f>
        <v>-2113844.4813335002</v>
      </c>
      <c r="Z1722">
        <f t="shared" si="488"/>
        <v>0.58717902259263899</v>
      </c>
      <c r="AA1722">
        <f t="shared" si="484"/>
        <v>30.900124202083379</v>
      </c>
      <c r="AB1722">
        <f t="shared" si="486"/>
        <v>0</v>
      </c>
      <c r="AC1722">
        <f t="shared" si="485"/>
        <v>7.0285976080249908</v>
      </c>
      <c r="AD1722">
        <f t="shared" si="487"/>
        <v>0</v>
      </c>
      <c r="AE1722">
        <f>SUM($AD$4:AD1722)/3600</f>
        <v>0.46974321807411135</v>
      </c>
    </row>
    <row r="1723" spans="1:31" x14ac:dyDescent="0.3">
      <c r="A1723" s="13" t="s">
        <v>26</v>
      </c>
      <c r="B1723" s="13">
        <v>1719</v>
      </c>
      <c r="C1723" s="13">
        <v>242</v>
      </c>
      <c r="D1723" s="3">
        <f t="shared" si="471"/>
        <v>35.972222222222221</v>
      </c>
      <c r="E1723" s="14">
        <v>129.5</v>
      </c>
      <c r="F1723" s="21">
        <f t="shared" si="472"/>
        <v>0.1388888888888889</v>
      </c>
      <c r="G1723" s="5">
        <f t="shared" si="473"/>
        <v>64.75</v>
      </c>
      <c r="H1723" s="5">
        <f t="shared" si="474"/>
        <v>174125.95922227047</v>
      </c>
      <c r="I1723">
        <f>SUM($D$4:D1723)</f>
        <v>21591.19444444446</v>
      </c>
      <c r="J1723">
        <f t="shared" si="475"/>
        <v>35.972222222222626</v>
      </c>
      <c r="K1723">
        <f>Data!$B$4*9.81*0.012</f>
        <v>166.57380000000003</v>
      </c>
      <c r="L1723" s="22">
        <f t="shared" si="476"/>
        <v>522.91037020833323</v>
      </c>
      <c r="M1723" s="22">
        <f>SUM($L$4:L1723)</f>
        <v>176369.14443457514</v>
      </c>
      <c r="N1723" s="22">
        <f t="shared" si="477"/>
        <v>176.36914443457513</v>
      </c>
      <c r="O1723">
        <f>Data!$B$4*F1723</f>
        <v>196.5277777777778</v>
      </c>
      <c r="P1723" s="23">
        <f t="shared" si="478"/>
        <v>886.01194798611107</v>
      </c>
      <c r="Q1723" s="23">
        <f>SUM($P$4:P1723)/10000</f>
        <v>51.36785109901308</v>
      </c>
      <c r="R1723" s="21">
        <f t="shared" si="479"/>
        <v>1</v>
      </c>
      <c r="S1723">
        <f t="shared" si="480"/>
        <v>31871.818684500744</v>
      </c>
      <c r="T1723">
        <f>SUM($S$4:S1723)</f>
        <v>9619939.4276017509</v>
      </c>
      <c r="U1723">
        <f t="shared" si="481"/>
        <v>2.6722053965560417</v>
      </c>
      <c r="V1723" s="21">
        <f t="shared" si="482"/>
        <v>0</v>
      </c>
      <c r="W1723">
        <f t="shared" si="483"/>
        <v>0</v>
      </c>
      <c r="Y1723">
        <f>SUM($W$4:W1723)</f>
        <v>-2113844.4813335002</v>
      </c>
      <c r="Z1723">
        <f t="shared" si="488"/>
        <v>0.58717902259263899</v>
      </c>
      <c r="AA1723">
        <f t="shared" si="484"/>
        <v>31.871818684500383</v>
      </c>
      <c r="AB1723">
        <f t="shared" si="486"/>
        <v>0</v>
      </c>
      <c r="AC1723">
        <f t="shared" si="485"/>
        <v>7.0558931327157381</v>
      </c>
      <c r="AD1723">
        <f t="shared" si="487"/>
        <v>0</v>
      </c>
      <c r="AE1723">
        <f>SUM($AD$4:AD1723)/3600</f>
        <v>0.46974321807411135</v>
      </c>
    </row>
    <row r="1724" spans="1:31" x14ac:dyDescent="0.3">
      <c r="A1724" s="13" t="s">
        <v>26</v>
      </c>
      <c r="B1724" s="13">
        <v>1720</v>
      </c>
      <c r="C1724" s="13">
        <v>243</v>
      </c>
      <c r="D1724" s="3">
        <f t="shared" si="471"/>
        <v>36.138888888888886</v>
      </c>
      <c r="E1724" s="14">
        <v>130.1</v>
      </c>
      <c r="F1724" s="21">
        <f t="shared" si="472"/>
        <v>0.15277777777777699</v>
      </c>
      <c r="G1724" s="5">
        <f t="shared" si="473"/>
        <v>65.05</v>
      </c>
      <c r="H1724" s="5">
        <f t="shared" si="474"/>
        <v>196837.03341727552</v>
      </c>
      <c r="I1724">
        <f>SUM($D$4:D1724)</f>
        <v>21627.33333333335</v>
      </c>
      <c r="J1724">
        <f t="shared" si="475"/>
        <v>36.138888888890506</v>
      </c>
      <c r="K1724">
        <f>Data!$B$4*9.81*0.012</f>
        <v>166.57380000000003</v>
      </c>
      <c r="L1724" s="22">
        <f t="shared" si="476"/>
        <v>527.76709680833324</v>
      </c>
      <c r="M1724" s="22">
        <f>SUM($L$4:L1724)</f>
        <v>176896.91153138346</v>
      </c>
      <c r="N1724" s="22">
        <f t="shared" si="477"/>
        <v>176.89691153138347</v>
      </c>
      <c r="O1724">
        <f>Data!$B$4*F1724</f>
        <v>216.18055555555443</v>
      </c>
      <c r="P1724" s="23">
        <f t="shared" si="478"/>
        <v>910.52145236388765</v>
      </c>
      <c r="Q1724" s="23">
        <f>SUM($P$4:P1724)/10000</f>
        <v>51.458903244249463</v>
      </c>
      <c r="R1724" s="21">
        <f t="shared" si="479"/>
        <v>1</v>
      </c>
      <c r="S1724">
        <f t="shared" si="480"/>
        <v>32905.233597929742</v>
      </c>
      <c r="T1724">
        <f>SUM($S$4:S1724)</f>
        <v>9652844.6611996815</v>
      </c>
      <c r="U1724">
        <f t="shared" si="481"/>
        <v>2.6813457392221336</v>
      </c>
      <c r="V1724" s="21">
        <f t="shared" si="482"/>
        <v>0</v>
      </c>
      <c r="W1724">
        <f t="shared" si="483"/>
        <v>0</v>
      </c>
      <c r="Y1724">
        <f>SUM($W$4:W1724)</f>
        <v>-2113844.4813335002</v>
      </c>
      <c r="Z1724">
        <f t="shared" si="488"/>
        <v>0.58717902259263899</v>
      </c>
      <c r="AA1724">
        <f t="shared" si="484"/>
        <v>32.905233597928273</v>
      </c>
      <c r="AB1724">
        <f t="shared" si="486"/>
        <v>0</v>
      </c>
      <c r="AC1724">
        <f t="shared" si="485"/>
        <v>8.503101851851822</v>
      </c>
      <c r="AD1724">
        <f t="shared" si="487"/>
        <v>0</v>
      </c>
      <c r="AE1724">
        <f>SUM($AD$4:AD1724)/3600</f>
        <v>0.46974321807411135</v>
      </c>
    </row>
    <row r="1725" spans="1:31" x14ac:dyDescent="0.3">
      <c r="A1725" s="13" t="s">
        <v>26</v>
      </c>
      <c r="B1725" s="13">
        <v>1721</v>
      </c>
      <c r="C1725" s="13">
        <v>244</v>
      </c>
      <c r="D1725" s="3">
        <f t="shared" si="471"/>
        <v>36.277777777777779</v>
      </c>
      <c r="E1725" s="14">
        <v>130.6</v>
      </c>
      <c r="F1725" s="21">
        <f t="shared" si="472"/>
        <v>0.15277777777777699</v>
      </c>
      <c r="G1725" s="5">
        <f t="shared" si="473"/>
        <v>65.3</v>
      </c>
      <c r="H1725" s="5">
        <f t="shared" si="474"/>
        <v>197715.68234218005</v>
      </c>
      <c r="I1725">
        <f>SUM($D$4:D1725)</f>
        <v>21663.611111111128</v>
      </c>
      <c r="J1725">
        <f t="shared" si="475"/>
        <v>36.277777777777374</v>
      </c>
      <c r="K1725">
        <f>Data!$B$4*9.81*0.012</f>
        <v>166.57380000000003</v>
      </c>
      <c r="L1725" s="22">
        <f t="shared" si="476"/>
        <v>531.83151843333326</v>
      </c>
      <c r="M1725" s="22">
        <f>SUM($L$4:L1725)</f>
        <v>177428.74304981681</v>
      </c>
      <c r="N1725" s="22">
        <f t="shared" si="477"/>
        <v>177.4287430498168</v>
      </c>
      <c r="O1725">
        <f>Data!$B$4*F1725</f>
        <v>216.18055555555443</v>
      </c>
      <c r="P1725" s="23">
        <f t="shared" si="478"/>
        <v>914.58587398888767</v>
      </c>
      <c r="Q1725" s="23">
        <f>SUM($P$4:P1725)/10000</f>
        <v>51.550361831648353</v>
      </c>
      <c r="R1725" s="21">
        <f t="shared" si="479"/>
        <v>1</v>
      </c>
      <c r="S1725">
        <f t="shared" si="480"/>
        <v>33179.143095263164</v>
      </c>
      <c r="T1725">
        <f>SUM($S$4:S1725)</f>
        <v>9686023.8042949438</v>
      </c>
      <c r="U1725">
        <f t="shared" si="481"/>
        <v>2.6905621678597065</v>
      </c>
      <c r="V1725" s="21">
        <f t="shared" si="482"/>
        <v>0</v>
      </c>
      <c r="W1725">
        <f t="shared" si="483"/>
        <v>0</v>
      </c>
      <c r="Y1725">
        <f>SUM($W$4:W1725)</f>
        <v>-2113844.4813335002</v>
      </c>
      <c r="Z1725">
        <f t="shared" si="488"/>
        <v>0.58717902259263899</v>
      </c>
      <c r="AA1725">
        <f t="shared" si="484"/>
        <v>33.179143095263534</v>
      </c>
      <c r="AB1725">
        <f t="shared" si="486"/>
        <v>0</v>
      </c>
      <c r="AC1725">
        <f t="shared" si="485"/>
        <v>7.1159432870372461</v>
      </c>
      <c r="AD1725">
        <f t="shared" si="487"/>
        <v>0</v>
      </c>
      <c r="AE1725">
        <f>SUM($AD$4:AD1725)/3600</f>
        <v>0.46974321807411135</v>
      </c>
    </row>
    <row r="1726" spans="1:31" x14ac:dyDescent="0.3">
      <c r="A1726" s="13" t="s">
        <v>26</v>
      </c>
      <c r="B1726" s="13">
        <v>1722</v>
      </c>
      <c r="C1726" s="13">
        <v>245</v>
      </c>
      <c r="D1726" s="3">
        <f t="shared" si="471"/>
        <v>36.388888888888886</v>
      </c>
      <c r="E1726" s="14">
        <v>131</v>
      </c>
      <c r="F1726" s="21">
        <f t="shared" si="472"/>
        <v>0.12500000000000078</v>
      </c>
      <c r="G1726" s="5">
        <f t="shared" si="473"/>
        <v>65.5</v>
      </c>
      <c r="H1726" s="5">
        <f t="shared" si="474"/>
        <v>155392.30742239699</v>
      </c>
      <c r="I1726">
        <f>SUM($D$4:D1726)</f>
        <v>21700.000000000018</v>
      </c>
      <c r="J1726">
        <f t="shared" si="475"/>
        <v>36.388888888890506</v>
      </c>
      <c r="K1726">
        <f>Data!$B$4*9.81*0.012</f>
        <v>166.57380000000003</v>
      </c>
      <c r="L1726" s="22">
        <f t="shared" si="476"/>
        <v>535.09428083333319</v>
      </c>
      <c r="M1726" s="22">
        <f>SUM($L$4:L1726)</f>
        <v>177963.83733065013</v>
      </c>
      <c r="N1726" s="22">
        <f t="shared" si="477"/>
        <v>177.96383733065014</v>
      </c>
      <c r="O1726">
        <f>Data!$B$4*F1726</f>
        <v>176.87500000000111</v>
      </c>
      <c r="P1726" s="23">
        <f t="shared" si="478"/>
        <v>878.54308083333433</v>
      </c>
      <c r="Q1726" s="23">
        <f>SUM($P$4:P1726)/10000</f>
        <v>51.638216139731682</v>
      </c>
      <c r="R1726" s="21">
        <f t="shared" si="479"/>
        <v>1</v>
      </c>
      <c r="S1726">
        <f t="shared" si="480"/>
        <v>31969.206552547752</v>
      </c>
      <c r="T1726">
        <f>SUM($S$4:S1726)</f>
        <v>9717993.0108474921</v>
      </c>
      <c r="U1726">
        <f t="shared" si="481"/>
        <v>2.6994425030131923</v>
      </c>
      <c r="V1726" s="21">
        <f t="shared" si="482"/>
        <v>0</v>
      </c>
      <c r="W1726">
        <f t="shared" si="483"/>
        <v>0</v>
      </c>
      <c r="Y1726">
        <f>SUM($W$4:W1726)</f>
        <v>-2113844.4813335002</v>
      </c>
      <c r="Z1726">
        <f t="shared" si="488"/>
        <v>0.58717902259263899</v>
      </c>
      <c r="AA1726">
        <f t="shared" si="484"/>
        <v>31.969206552546328</v>
      </c>
      <c r="AB1726">
        <f t="shared" si="486"/>
        <v>0</v>
      </c>
      <c r="AC1726">
        <f t="shared" si="485"/>
        <v>5.7124074074071274</v>
      </c>
      <c r="AD1726">
        <f t="shared" si="487"/>
        <v>0</v>
      </c>
      <c r="AE1726">
        <f>SUM($AD$4:AD1726)/3600</f>
        <v>0.46974321807411135</v>
      </c>
    </row>
    <row r="1727" spans="1:31" x14ac:dyDescent="0.3">
      <c r="A1727" s="13" t="s">
        <v>26</v>
      </c>
      <c r="B1727" s="13">
        <v>1723</v>
      </c>
      <c r="C1727" s="13">
        <v>246</v>
      </c>
      <c r="D1727" s="3">
        <f t="shared" si="471"/>
        <v>36.444444444444443</v>
      </c>
      <c r="E1727" s="14">
        <v>131.19999999999999</v>
      </c>
      <c r="F1727" s="21">
        <f t="shared" si="472"/>
        <v>8.3333333333332538E-2</v>
      </c>
      <c r="G1727" s="5">
        <f t="shared" si="473"/>
        <v>65.599999999999994</v>
      </c>
      <c r="H1727" s="5">
        <f t="shared" si="474"/>
        <v>96835.509717998924</v>
      </c>
      <c r="I1727">
        <f>SUM($D$4:D1727)</f>
        <v>21736.444444444463</v>
      </c>
      <c r="J1727">
        <f t="shared" si="475"/>
        <v>36.444444444445253</v>
      </c>
      <c r="K1727">
        <f>Data!$B$4*9.81*0.012</f>
        <v>166.57380000000003</v>
      </c>
      <c r="L1727" s="22">
        <f t="shared" si="476"/>
        <v>536.72940373333324</v>
      </c>
      <c r="M1727" s="22">
        <f>SUM($L$4:L1727)</f>
        <v>178500.56673438346</v>
      </c>
      <c r="N1727" s="22">
        <f t="shared" si="477"/>
        <v>178.50056673438345</v>
      </c>
      <c r="O1727">
        <f>Data!$B$4*F1727</f>
        <v>117.91666666666553</v>
      </c>
      <c r="P1727" s="23">
        <f t="shared" si="478"/>
        <v>821.21987039999874</v>
      </c>
      <c r="Q1727" s="23">
        <f>SUM($P$4:P1727)/10000</f>
        <v>51.720338126771679</v>
      </c>
      <c r="R1727" s="21">
        <f t="shared" si="479"/>
        <v>1</v>
      </c>
      <c r="S1727">
        <f t="shared" si="480"/>
        <v>29928.901943467285</v>
      </c>
      <c r="T1727">
        <f>SUM($S$4:S1727)</f>
        <v>9747921.9127909597</v>
      </c>
      <c r="U1727">
        <f t="shared" si="481"/>
        <v>2.7077560868863775</v>
      </c>
      <c r="V1727" s="21">
        <f t="shared" si="482"/>
        <v>0</v>
      </c>
      <c r="W1727">
        <f t="shared" si="483"/>
        <v>0</v>
      </c>
      <c r="Y1727">
        <f>SUM($W$4:W1727)</f>
        <v>-2113844.4813335002</v>
      </c>
      <c r="Z1727">
        <f t="shared" si="488"/>
        <v>0.58717902259263899</v>
      </c>
      <c r="AA1727">
        <f t="shared" si="484"/>
        <v>29.92890194346662</v>
      </c>
      <c r="AB1727">
        <f t="shared" si="486"/>
        <v>0</v>
      </c>
      <c r="AC1727">
        <f t="shared" si="485"/>
        <v>2.8627546296297965</v>
      </c>
      <c r="AD1727">
        <f t="shared" si="487"/>
        <v>0</v>
      </c>
      <c r="AE1727">
        <f>SUM($AD$4:AD1727)/3600</f>
        <v>0.46974321807411135</v>
      </c>
    </row>
    <row r="1728" spans="1:31" x14ac:dyDescent="0.3">
      <c r="A1728" s="13" t="s">
        <v>26</v>
      </c>
      <c r="B1728" s="13">
        <v>1724</v>
      </c>
      <c r="C1728" s="13">
        <v>247</v>
      </c>
      <c r="D1728" s="3">
        <f t="shared" si="471"/>
        <v>36.472222222222221</v>
      </c>
      <c r="E1728" s="14">
        <v>131.30000000000001</v>
      </c>
      <c r="F1728" s="21">
        <f t="shared" si="472"/>
        <v>4.1666666666668246E-2</v>
      </c>
      <c r="G1728" s="5">
        <f t="shared" si="473"/>
        <v>65.650000000000006</v>
      </c>
      <c r="H1728" s="5">
        <f t="shared" si="474"/>
        <v>44989.92700114593</v>
      </c>
      <c r="I1728">
        <f>SUM($D$4:D1728)</f>
        <v>21772.916666666686</v>
      </c>
      <c r="J1728">
        <f t="shared" si="475"/>
        <v>36.472222222222626</v>
      </c>
      <c r="K1728">
        <f>Data!$B$4*9.81*0.012</f>
        <v>166.57380000000003</v>
      </c>
      <c r="L1728" s="22">
        <f t="shared" si="476"/>
        <v>537.54790060833329</v>
      </c>
      <c r="M1728" s="22">
        <f>SUM($L$4:L1728)</f>
        <v>179038.1146349918</v>
      </c>
      <c r="N1728" s="22">
        <f t="shared" si="477"/>
        <v>179.03811463499179</v>
      </c>
      <c r="O1728">
        <f>Data!$B$4*F1728</f>
        <v>58.958333333335567</v>
      </c>
      <c r="P1728" s="23">
        <f t="shared" si="478"/>
        <v>763.08003394166883</v>
      </c>
      <c r="Q1728" s="23">
        <f>SUM($P$4:P1728)/10000</f>
        <v>51.796646130165847</v>
      </c>
      <c r="R1728" s="21">
        <f t="shared" si="479"/>
        <v>1</v>
      </c>
      <c r="S1728">
        <f t="shared" si="480"/>
        <v>27831.22457126173</v>
      </c>
      <c r="T1728">
        <f>SUM($S$4:S1728)</f>
        <v>9775753.1373622213</v>
      </c>
      <c r="U1728">
        <f t="shared" si="481"/>
        <v>2.7154869826006172</v>
      </c>
      <c r="V1728" s="21">
        <f t="shared" si="482"/>
        <v>0</v>
      </c>
      <c r="W1728">
        <f t="shared" si="483"/>
        <v>0</v>
      </c>
      <c r="Y1728">
        <f>SUM($W$4:W1728)</f>
        <v>-2113844.4813335002</v>
      </c>
      <c r="Z1728">
        <f t="shared" si="488"/>
        <v>0.58717902259263899</v>
      </c>
      <c r="AA1728">
        <f t="shared" si="484"/>
        <v>27.831224571261419</v>
      </c>
      <c r="AB1728">
        <f t="shared" si="486"/>
        <v>0</v>
      </c>
      <c r="AC1728">
        <f t="shared" si="485"/>
        <v>1.4330150462963558</v>
      </c>
      <c r="AD1728">
        <f t="shared" si="487"/>
        <v>0</v>
      </c>
      <c r="AE1728">
        <f>SUM($AD$4:AD1728)/3600</f>
        <v>0.46974321807411135</v>
      </c>
    </row>
    <row r="1729" spans="1:31" x14ac:dyDescent="0.3">
      <c r="A1729" s="13" t="s">
        <v>26</v>
      </c>
      <c r="B1729" s="13">
        <v>1725</v>
      </c>
      <c r="C1729" s="13">
        <v>248</v>
      </c>
      <c r="D1729" s="3">
        <f t="shared" si="471"/>
        <v>36.444444444444443</v>
      </c>
      <c r="E1729" s="14">
        <v>131.19999999999999</v>
      </c>
      <c r="F1729" s="21">
        <f t="shared" si="472"/>
        <v>0</v>
      </c>
      <c r="G1729" s="5">
        <f t="shared" si="473"/>
        <v>65.599999999999994</v>
      </c>
      <c r="H1729" s="5">
        <f t="shared" si="474"/>
        <v>0</v>
      </c>
      <c r="I1729">
        <f>SUM($D$4:D1729)</f>
        <v>21809.361111111131</v>
      </c>
      <c r="J1729">
        <f t="shared" si="475"/>
        <v>36.444444444445253</v>
      </c>
      <c r="K1729">
        <f>Data!$B$4*9.81*0.012</f>
        <v>166.57380000000003</v>
      </c>
      <c r="L1729" s="22">
        <f t="shared" si="476"/>
        <v>536.72940373333324</v>
      </c>
      <c r="M1729" s="22">
        <f>SUM($L$4:L1729)</f>
        <v>179574.84403872513</v>
      </c>
      <c r="N1729" s="22">
        <f t="shared" si="477"/>
        <v>179.57484403872513</v>
      </c>
      <c r="O1729">
        <f>Data!$B$4*F1729</f>
        <v>0</v>
      </c>
      <c r="P1729" s="23">
        <f t="shared" si="478"/>
        <v>703.30320373333325</v>
      </c>
      <c r="Q1729" s="23">
        <f>SUM($P$4:P1729)/10000</f>
        <v>51.866976450539184</v>
      </c>
      <c r="R1729" s="21">
        <f t="shared" si="479"/>
        <v>0</v>
      </c>
      <c r="S1729">
        <f t="shared" si="480"/>
        <v>0</v>
      </c>
      <c r="T1729">
        <f>SUM($S$4:S1729)</f>
        <v>9775753.1373622213</v>
      </c>
      <c r="U1729">
        <f t="shared" si="481"/>
        <v>2.7154869826006172</v>
      </c>
      <c r="V1729" s="21">
        <f t="shared" si="482"/>
        <v>0</v>
      </c>
      <c r="W1729">
        <f t="shared" si="483"/>
        <v>0</v>
      </c>
      <c r="Y1729">
        <f>SUM($W$4:W1729)</f>
        <v>-2113844.4813335002</v>
      </c>
      <c r="Z1729">
        <f t="shared" si="488"/>
        <v>0.58717902259263899</v>
      </c>
      <c r="AA1729">
        <f t="shared" si="484"/>
        <v>25.631494536059254</v>
      </c>
      <c r="AB1729">
        <f t="shared" si="486"/>
        <v>0</v>
      </c>
      <c r="AC1729">
        <f t="shared" si="485"/>
        <v>-1.4330150462963558</v>
      </c>
      <c r="AD1729">
        <f t="shared" si="487"/>
        <v>0</v>
      </c>
      <c r="AE1729">
        <f>SUM($AD$4:AD1729)/3600</f>
        <v>0.46974321807411135</v>
      </c>
    </row>
    <row r="1730" spans="1:31" x14ac:dyDescent="0.3">
      <c r="A1730" s="13" t="s">
        <v>26</v>
      </c>
      <c r="B1730" s="13">
        <v>1726</v>
      </c>
      <c r="C1730" s="13">
        <v>249</v>
      </c>
      <c r="D1730" s="3">
        <f t="shared" si="471"/>
        <v>36.30555555555555</v>
      </c>
      <c r="E1730" s="14">
        <v>130.69999999999999</v>
      </c>
      <c r="F1730" s="21">
        <f t="shared" si="472"/>
        <v>-8.3333333333336493E-2</v>
      </c>
      <c r="G1730" s="5">
        <f t="shared" si="473"/>
        <v>65.349999999999994</v>
      </c>
      <c r="H1730" s="5">
        <f t="shared" si="474"/>
        <v>-68545.360068540234</v>
      </c>
      <c r="I1730">
        <f>SUM($D$4:D1730)</f>
        <v>21845.666666666686</v>
      </c>
      <c r="J1730">
        <f t="shared" si="475"/>
        <v>36.305555555554747</v>
      </c>
      <c r="K1730">
        <f>Data!$B$4*9.81*0.012</f>
        <v>166.57380000000003</v>
      </c>
      <c r="L1730" s="22">
        <f t="shared" si="476"/>
        <v>532.6462736083331</v>
      </c>
      <c r="M1730" s="22">
        <f>SUM($L$4:L1730)</f>
        <v>180107.49031233345</v>
      </c>
      <c r="N1730" s="22">
        <f t="shared" si="477"/>
        <v>180.10749031233345</v>
      </c>
      <c r="O1730">
        <f>Data!$B$4*F1730</f>
        <v>-117.91666666667113</v>
      </c>
      <c r="P1730" s="23">
        <f t="shared" si="478"/>
        <v>581.30340694166193</v>
      </c>
      <c r="Q1730" s="23">
        <f>SUM($P$4:P1730)/10000</f>
        <v>51.925106791233347</v>
      </c>
      <c r="R1730" s="21">
        <f t="shared" si="479"/>
        <v>0</v>
      </c>
      <c r="S1730">
        <f t="shared" si="480"/>
        <v>0</v>
      </c>
      <c r="T1730">
        <f>SUM($S$4:S1730)</f>
        <v>9775753.1373622213</v>
      </c>
      <c r="U1730">
        <f t="shared" si="481"/>
        <v>2.7154869826006172</v>
      </c>
      <c r="V1730" s="21">
        <f t="shared" si="482"/>
        <v>0</v>
      </c>
      <c r="W1730">
        <f t="shared" si="483"/>
        <v>0</v>
      </c>
      <c r="Y1730">
        <f>SUM($W$4:W1730)</f>
        <v>-2113844.4813335002</v>
      </c>
      <c r="Z1730">
        <f t="shared" si="488"/>
        <v>0.58717902259263899</v>
      </c>
      <c r="AA1730">
        <f t="shared" si="484"/>
        <v>21.104543135354223</v>
      </c>
      <c r="AB1730">
        <f t="shared" si="486"/>
        <v>0</v>
      </c>
      <c r="AC1730">
        <f t="shared" si="485"/>
        <v>-7.1486979166668805</v>
      </c>
      <c r="AD1730">
        <f t="shared" si="487"/>
        <v>0</v>
      </c>
      <c r="AE1730">
        <f>SUM($AD$4:AD1730)/3600</f>
        <v>0.46974321807411135</v>
      </c>
    </row>
    <row r="1731" spans="1:31" x14ac:dyDescent="0.3">
      <c r="A1731" s="13" t="s">
        <v>26</v>
      </c>
      <c r="B1731" s="13">
        <v>1727</v>
      </c>
      <c r="C1731" s="13">
        <v>250</v>
      </c>
      <c r="D1731" s="3">
        <f t="shared" si="471"/>
        <v>36.055555555555557</v>
      </c>
      <c r="E1731" s="14">
        <v>129.80000000000001</v>
      </c>
      <c r="F1731" s="21">
        <f t="shared" si="472"/>
        <v>-0.19444444444444128</v>
      </c>
      <c r="G1731" s="5">
        <f t="shared" si="473"/>
        <v>64.900000000000006</v>
      </c>
      <c r="H1731" s="5">
        <f t="shared" si="474"/>
        <v>-114669.86538338054</v>
      </c>
      <c r="I1731">
        <f>SUM($D$4:D1731)</f>
        <v>21881.722222222241</v>
      </c>
      <c r="J1731">
        <f t="shared" si="475"/>
        <v>36.055555555554747</v>
      </c>
      <c r="K1731">
        <f>Data!$B$4*9.81*0.012</f>
        <v>166.57380000000003</v>
      </c>
      <c r="L1731" s="22">
        <f t="shared" si="476"/>
        <v>525.33592723333334</v>
      </c>
      <c r="M1731" s="22">
        <f>SUM($L$4:L1731)</f>
        <v>180632.82623956678</v>
      </c>
      <c r="N1731" s="22">
        <f t="shared" si="477"/>
        <v>180.63282623956678</v>
      </c>
      <c r="O1731">
        <f>Data!$B$4*F1731</f>
        <v>-275.13888888888442</v>
      </c>
      <c r="P1731" s="23">
        <f t="shared" si="478"/>
        <v>416.77083834444892</v>
      </c>
      <c r="Q1731" s="23">
        <f>SUM($P$4:P1731)/10000</f>
        <v>51.966783875067797</v>
      </c>
      <c r="R1731" s="21">
        <f t="shared" si="479"/>
        <v>0</v>
      </c>
      <c r="S1731">
        <f t="shared" si="480"/>
        <v>0</v>
      </c>
      <c r="T1731">
        <f>SUM($S$4:S1731)</f>
        <v>9775753.1373622213</v>
      </c>
      <c r="U1731">
        <f t="shared" si="481"/>
        <v>2.7154869826006172</v>
      </c>
      <c r="V1731" s="21">
        <f t="shared" si="482"/>
        <v>0</v>
      </c>
      <c r="W1731">
        <f t="shared" si="483"/>
        <v>0</v>
      </c>
      <c r="Y1731">
        <f>SUM($W$4:W1731)</f>
        <v>-2113844.4813335002</v>
      </c>
      <c r="Z1731">
        <f t="shared" si="488"/>
        <v>0.58717902259263899</v>
      </c>
      <c r="AA1731">
        <f t="shared" si="484"/>
        <v>15.026904115863744</v>
      </c>
      <c r="AB1731">
        <f t="shared" si="486"/>
        <v>0</v>
      </c>
      <c r="AC1731">
        <f t="shared" si="485"/>
        <v>-12.798871527777491</v>
      </c>
      <c r="AD1731">
        <f t="shared" si="487"/>
        <v>0</v>
      </c>
      <c r="AE1731">
        <f>SUM($AD$4:AD1731)/3600</f>
        <v>0.46974321807411135</v>
      </c>
    </row>
    <row r="1732" spans="1:31" x14ac:dyDescent="0.3">
      <c r="A1732" s="13" t="s">
        <v>26</v>
      </c>
      <c r="B1732" s="13">
        <v>1728</v>
      </c>
      <c r="C1732" s="13">
        <v>251</v>
      </c>
      <c r="D1732" s="3">
        <f t="shared" si="471"/>
        <v>35.666666666666664</v>
      </c>
      <c r="E1732" s="14">
        <v>128.4</v>
      </c>
      <c r="F1732" s="21">
        <f t="shared" si="472"/>
        <v>-0.31944444444444209</v>
      </c>
      <c r="G1732" s="5">
        <f t="shared" si="473"/>
        <v>64.2</v>
      </c>
      <c r="H1732" s="5">
        <f t="shared" si="474"/>
        <v>-103341.49034296056</v>
      </c>
      <c r="I1732">
        <f>SUM($D$4:D1732)</f>
        <v>21917.388888888909</v>
      </c>
      <c r="J1732">
        <f t="shared" si="475"/>
        <v>35.666666666667879</v>
      </c>
      <c r="K1732">
        <f>Data!$B$4*9.81*0.012</f>
        <v>166.57380000000003</v>
      </c>
      <c r="L1732" s="22">
        <f t="shared" si="476"/>
        <v>514.06467959999986</v>
      </c>
      <c r="M1732" s="22">
        <f>SUM($L$4:L1732)</f>
        <v>181146.89091916679</v>
      </c>
      <c r="N1732" s="22">
        <f t="shared" si="477"/>
        <v>181.14689091916679</v>
      </c>
      <c r="O1732">
        <f>Data!$B$4*F1732</f>
        <v>-452.01388888888556</v>
      </c>
      <c r="P1732" s="23">
        <f t="shared" si="478"/>
        <v>228.62459071111431</v>
      </c>
      <c r="Q1732" s="23">
        <f>SUM($P$4:P1732)/10000</f>
        <v>51.989646334138904</v>
      </c>
      <c r="R1732" s="21">
        <f t="shared" si="479"/>
        <v>0</v>
      </c>
      <c r="S1732">
        <f t="shared" si="480"/>
        <v>0</v>
      </c>
      <c r="T1732">
        <f>SUM($S$4:S1732)</f>
        <v>9775753.1373622213</v>
      </c>
      <c r="U1732">
        <f t="shared" si="481"/>
        <v>2.7154869826006172</v>
      </c>
      <c r="V1732" s="21">
        <f t="shared" si="482"/>
        <v>0</v>
      </c>
      <c r="W1732">
        <f t="shared" si="483"/>
        <v>0</v>
      </c>
      <c r="Y1732">
        <f>SUM($W$4:W1732)</f>
        <v>-2113844.4813335002</v>
      </c>
      <c r="Z1732">
        <f t="shared" si="488"/>
        <v>0.58717902259263899</v>
      </c>
      <c r="AA1732">
        <f t="shared" si="484"/>
        <v>8.154277068696409</v>
      </c>
      <c r="AB1732">
        <f t="shared" si="486"/>
        <v>0</v>
      </c>
      <c r="AC1732">
        <f t="shared" si="485"/>
        <v>-19.7335725308644</v>
      </c>
      <c r="AD1732">
        <f t="shared" si="487"/>
        <v>0</v>
      </c>
      <c r="AE1732">
        <f>SUM($AD$4:AD1732)/3600</f>
        <v>0.46974321807411135</v>
      </c>
    </row>
    <row r="1733" spans="1:31" x14ac:dyDescent="0.3">
      <c r="A1733" s="13" t="s">
        <v>26</v>
      </c>
      <c r="B1733" s="13">
        <v>1729</v>
      </c>
      <c r="C1733" s="13">
        <v>252</v>
      </c>
      <c r="D1733" s="3">
        <f t="shared" ref="D1733:D1796" si="489">E1733/3.6</f>
        <v>35.138888888888886</v>
      </c>
      <c r="E1733" s="14">
        <v>126.5</v>
      </c>
      <c r="F1733" s="21">
        <f t="shared" ref="F1733:F1796" si="490">($E1733-$E1731)/2/3.6</f>
        <v>-0.45833333333333492</v>
      </c>
      <c r="G1733" s="5">
        <f t="shared" ref="G1733:G1796" si="491">(E1733-0)/2</f>
        <v>63.25</v>
      </c>
      <c r="H1733" s="5">
        <f t="shared" ref="H1733:H1796" si="492">P1733*O1733</f>
        <v>-11022.370017750212</v>
      </c>
      <c r="I1733">
        <f>SUM($D$4:D1733)</f>
        <v>21952.527777777799</v>
      </c>
      <c r="J1733">
        <f t="shared" ref="J1733:J1796" si="493">I1733-I1732</f>
        <v>35.138888888890506</v>
      </c>
      <c r="K1733">
        <f>Data!$B$4*9.81*0.012</f>
        <v>166.57380000000003</v>
      </c>
      <c r="L1733" s="22">
        <f t="shared" ref="L1733:L1796" si="494">0.5*2.13*1.224*0.31*(D1733^2)</f>
        <v>498.96349020833316</v>
      </c>
      <c r="M1733" s="22">
        <f>SUM($L$4:L1733)</f>
        <v>181645.85440937511</v>
      </c>
      <c r="N1733" s="22">
        <f t="shared" ref="N1733:N1796" si="495">M1733/1000</f>
        <v>181.64585440937512</v>
      </c>
      <c r="O1733">
        <f>Data!$B$4*F1733</f>
        <v>-648.5416666666689</v>
      </c>
      <c r="P1733" s="23">
        <f t="shared" ref="P1733:P1796" si="496">L1733+K1733+O1733</f>
        <v>16.995623541664258</v>
      </c>
      <c r="Q1733" s="23">
        <f>SUM($P$4:P1733)/10000</f>
        <v>51.991345896493065</v>
      </c>
      <c r="R1733" s="21">
        <f t="shared" ref="R1733:R1796" si="497">IF(O1733&lt;0.0001,0,1)</f>
        <v>0</v>
      </c>
      <c r="S1733">
        <f t="shared" ref="S1733:S1796" si="498">IF(R1733&lt;1,0,1)*(J1733*P1733)</f>
        <v>0</v>
      </c>
      <c r="T1733">
        <f>SUM($S$4:S1733)</f>
        <v>9775753.1373622213</v>
      </c>
      <c r="U1733">
        <f t="shared" ref="U1733:U1796" si="499">T1733/3600000</f>
        <v>2.7154869826006172</v>
      </c>
      <c r="V1733" s="21">
        <f t="shared" ref="V1733:V1796" si="500">IF(P1733&lt;-0.000001,1,0)</f>
        <v>0</v>
      </c>
      <c r="W1733">
        <f t="shared" ref="W1733:W1796" si="501">IF(V1733&lt;1,0,1*J1733*P1733)</f>
        <v>0</v>
      </c>
      <c r="Y1733">
        <f>SUM($W$4:W1733)</f>
        <v>-2113844.4813335002</v>
      </c>
      <c r="Z1733">
        <f t="shared" si="488"/>
        <v>0.58717902259263899</v>
      </c>
      <c r="AA1733">
        <f t="shared" ref="AA1733:AA1796" si="502">P1733*D1733/1000</f>
        <v>0.59720732722792458</v>
      </c>
      <c r="AB1733">
        <f t="shared" si="486"/>
        <v>0</v>
      </c>
      <c r="AC1733">
        <f t="shared" si="485"/>
        <v>-26.438991126543211</v>
      </c>
      <c r="AD1733">
        <f t="shared" si="487"/>
        <v>0</v>
      </c>
      <c r="AE1733">
        <f>SUM($AD$4:AD1733)/3600</f>
        <v>0.46974321807411135</v>
      </c>
    </row>
    <row r="1734" spans="1:31" x14ac:dyDescent="0.3">
      <c r="A1734" s="13" t="s">
        <v>26</v>
      </c>
      <c r="B1734" s="13">
        <v>1730</v>
      </c>
      <c r="C1734" s="13">
        <v>253</v>
      </c>
      <c r="D1734" s="3">
        <f t="shared" si="489"/>
        <v>34.472222222222221</v>
      </c>
      <c r="E1734" s="14">
        <v>124.1</v>
      </c>
      <c r="F1734" s="21">
        <f t="shared" si="490"/>
        <v>-0.59722222222222376</v>
      </c>
      <c r="G1734" s="5">
        <f t="shared" si="491"/>
        <v>62.05</v>
      </c>
      <c r="H1734" s="5">
        <f t="shared" si="492"/>
        <v>167565.06349769919</v>
      </c>
      <c r="I1734">
        <f>SUM($D$4:D1734)</f>
        <v>21987.000000000022</v>
      </c>
      <c r="J1734">
        <f t="shared" si="493"/>
        <v>34.472222222222626</v>
      </c>
      <c r="K1734">
        <f>Data!$B$4*9.81*0.012</f>
        <v>166.57380000000003</v>
      </c>
      <c r="L1734" s="22">
        <f t="shared" si="494"/>
        <v>480.21008980833329</v>
      </c>
      <c r="M1734" s="22">
        <f>SUM($L$4:L1734)</f>
        <v>182126.06449918344</v>
      </c>
      <c r="N1734" s="22">
        <f t="shared" si="495"/>
        <v>182.12606449918343</v>
      </c>
      <c r="O1734">
        <f>Data!$B$4*F1734</f>
        <v>-845.06944444444662</v>
      </c>
      <c r="P1734" s="23">
        <f t="shared" si="496"/>
        <v>-198.28555463611326</v>
      </c>
      <c r="Q1734" s="23">
        <f>SUM($P$4:P1734)/10000</f>
        <v>51.971517341029461</v>
      </c>
      <c r="R1734" s="21">
        <f t="shared" si="497"/>
        <v>0</v>
      </c>
      <c r="S1734">
        <f t="shared" si="498"/>
        <v>0</v>
      </c>
      <c r="T1734">
        <f>SUM($S$4:S1734)</f>
        <v>9775753.1373622213</v>
      </c>
      <c r="U1734">
        <f t="shared" si="499"/>
        <v>2.7154869826006172</v>
      </c>
      <c r="V1734" s="21">
        <f t="shared" si="500"/>
        <v>1</v>
      </c>
      <c r="W1734" s="28">
        <f t="shared" si="501"/>
        <v>-6835.3437028727622</v>
      </c>
      <c r="X1734" s="28">
        <f>SUM(W1734:W1748)</f>
        <v>-141084.68305870483</v>
      </c>
      <c r="Y1734">
        <f>SUM($W$4:W1734)</f>
        <v>-2120679.825036373</v>
      </c>
      <c r="Z1734">
        <f t="shared" si="488"/>
        <v>0.58907772917677026</v>
      </c>
      <c r="AA1734">
        <f t="shared" si="502"/>
        <v>-6.8353437028726818</v>
      </c>
      <c r="AB1734">
        <f t="shared" si="486"/>
        <v>1</v>
      </c>
      <c r="AC1734">
        <f t="shared" ref="AC1734:AC1796" si="503">(0.5*1415*(D1734^2-D1733^2)/1000)</f>
        <v>-32.833240740740571</v>
      </c>
      <c r="AD1734">
        <f t="shared" si="487"/>
        <v>5.4682749622982101</v>
      </c>
      <c r="AE1734">
        <f>SUM($AD$4:AD1734)/3600</f>
        <v>0.4712621833414164</v>
      </c>
    </row>
    <row r="1735" spans="1:31" x14ac:dyDescent="0.3">
      <c r="A1735" s="13" t="s">
        <v>26</v>
      </c>
      <c r="B1735" s="13">
        <v>1731</v>
      </c>
      <c r="C1735" s="13">
        <v>254</v>
      </c>
      <c r="D1735" s="3">
        <f t="shared" si="489"/>
        <v>33.777777777777779</v>
      </c>
      <c r="E1735" s="14">
        <v>121.6</v>
      </c>
      <c r="F1735" s="21">
        <f t="shared" si="490"/>
        <v>-0.68055555555555636</v>
      </c>
      <c r="G1735" s="5">
        <f t="shared" si="491"/>
        <v>60.8</v>
      </c>
      <c r="H1735" s="5">
        <f t="shared" si="492"/>
        <v>322942.25368619902</v>
      </c>
      <c r="I1735">
        <f>SUM($D$4:D1735)</f>
        <v>22020.777777777799</v>
      </c>
      <c r="J1735">
        <f t="shared" si="493"/>
        <v>33.777777777777374</v>
      </c>
      <c r="K1735">
        <f>Data!$B$4*9.81*0.012</f>
        <v>166.57380000000003</v>
      </c>
      <c r="L1735" s="22">
        <f t="shared" si="494"/>
        <v>461.05726293333328</v>
      </c>
      <c r="M1735" s="22">
        <f>SUM($L$4:L1735)</f>
        <v>182587.12176211679</v>
      </c>
      <c r="N1735" s="22">
        <f t="shared" si="495"/>
        <v>182.58712176211679</v>
      </c>
      <c r="O1735">
        <f>Data!$B$4*F1735</f>
        <v>-962.98611111111222</v>
      </c>
      <c r="P1735" s="23">
        <f t="shared" si="496"/>
        <v>-335.35504817777894</v>
      </c>
      <c r="Q1735" s="23">
        <f>SUM($P$4:P1735)/10000</f>
        <v>51.937981836211684</v>
      </c>
      <c r="R1735" s="21">
        <f t="shared" si="497"/>
        <v>0</v>
      </c>
      <c r="S1735">
        <f t="shared" si="498"/>
        <v>0</v>
      </c>
      <c r="T1735">
        <f>SUM($S$4:S1735)</f>
        <v>9775753.1373622213</v>
      </c>
      <c r="U1735">
        <f t="shared" si="499"/>
        <v>2.7154869826006172</v>
      </c>
      <c r="V1735" s="21">
        <f t="shared" si="500"/>
        <v>1</v>
      </c>
      <c r="W1735" s="28">
        <f t="shared" si="501"/>
        <v>-11327.548294004842</v>
      </c>
      <c r="X1735" s="28"/>
      <c r="Y1735">
        <f>SUM($W$4:W1735)</f>
        <v>-2132007.373330378</v>
      </c>
      <c r="Z1735">
        <f t="shared" si="488"/>
        <v>0.59222427036954939</v>
      </c>
      <c r="AA1735">
        <f t="shared" si="502"/>
        <v>-11.327548294004977</v>
      </c>
      <c r="AB1735">
        <f t="shared" si="486"/>
        <v>1</v>
      </c>
      <c r="AC1735">
        <f t="shared" si="503"/>
        <v>-33.532552083333279</v>
      </c>
      <c r="AD1735">
        <f t="shared" si="487"/>
        <v>9.0620386352038746</v>
      </c>
      <c r="AE1735">
        <f>SUM($AD$4:AD1735)/3600</f>
        <v>0.47377941629563969</v>
      </c>
    </row>
    <row r="1736" spans="1:31" x14ac:dyDescent="0.3">
      <c r="A1736" s="13" t="s">
        <v>26</v>
      </c>
      <c r="B1736" s="13">
        <v>1732</v>
      </c>
      <c r="C1736" s="13">
        <v>255</v>
      </c>
      <c r="D1736" s="3">
        <f t="shared" si="489"/>
        <v>33.055555555555557</v>
      </c>
      <c r="E1736" s="14">
        <v>119</v>
      </c>
      <c r="F1736" s="21">
        <f t="shared" si="490"/>
        <v>-0.70833333333333248</v>
      </c>
      <c r="G1736" s="5">
        <f t="shared" si="491"/>
        <v>59.5</v>
      </c>
      <c r="H1736" s="5">
        <f t="shared" si="492"/>
        <v>395069.38311336632</v>
      </c>
      <c r="I1736">
        <f>SUM($D$4:D1736)</f>
        <v>22053.833333333354</v>
      </c>
      <c r="J1736">
        <f t="shared" si="493"/>
        <v>33.055555555554747</v>
      </c>
      <c r="K1736">
        <f>Data!$B$4*9.81*0.012</f>
        <v>166.57380000000003</v>
      </c>
      <c r="L1736" s="22">
        <f t="shared" si="494"/>
        <v>441.55178083333334</v>
      </c>
      <c r="M1736" s="22">
        <f>SUM($L$4:L1736)</f>
        <v>183028.67354295013</v>
      </c>
      <c r="N1736" s="22">
        <f t="shared" si="495"/>
        <v>183.02867354295012</v>
      </c>
      <c r="O1736">
        <f>Data!$B$4*F1736</f>
        <v>-1002.2916666666655</v>
      </c>
      <c r="P1736" s="23">
        <f t="shared" si="496"/>
        <v>-394.16608583333209</v>
      </c>
      <c r="Q1736" s="23">
        <f>SUM($P$4:P1736)/10000</f>
        <v>51.898565227628346</v>
      </c>
      <c r="R1736" s="21">
        <f t="shared" si="497"/>
        <v>0</v>
      </c>
      <c r="S1736">
        <f t="shared" si="498"/>
        <v>0</v>
      </c>
      <c r="T1736">
        <f>SUM($S$4:S1736)</f>
        <v>9775753.1373622213</v>
      </c>
      <c r="U1736">
        <f t="shared" si="499"/>
        <v>2.7154869826006172</v>
      </c>
      <c r="V1736" s="21">
        <f t="shared" si="500"/>
        <v>1</v>
      </c>
      <c r="W1736" s="28">
        <f t="shared" si="501"/>
        <v>-13029.37894837927</v>
      </c>
      <c r="X1736" s="28"/>
      <c r="Y1736">
        <f>SUM($W$4:W1736)</f>
        <v>-2145036.7522787573</v>
      </c>
      <c r="Z1736">
        <f t="shared" si="488"/>
        <v>0.59584354229965475</v>
      </c>
      <c r="AA1736">
        <f t="shared" si="502"/>
        <v>-13.029378948379589</v>
      </c>
      <c r="AB1736">
        <f t="shared" si="486"/>
        <v>1</v>
      </c>
      <c r="AC1736">
        <f t="shared" si="503"/>
        <v>-34.149976851851825</v>
      </c>
      <c r="AD1736">
        <f t="shared" si="487"/>
        <v>10.423503158703417</v>
      </c>
      <c r="AE1736">
        <f>SUM($AD$4:AD1736)/3600</f>
        <v>0.47667483383972398</v>
      </c>
    </row>
    <row r="1737" spans="1:31" x14ac:dyDescent="0.3">
      <c r="A1737" s="13" t="s">
        <v>26</v>
      </c>
      <c r="B1737" s="13">
        <v>1733</v>
      </c>
      <c r="C1737" s="13">
        <v>256</v>
      </c>
      <c r="D1737" s="3">
        <f t="shared" si="489"/>
        <v>32.361111111111107</v>
      </c>
      <c r="E1737" s="14">
        <v>116.5</v>
      </c>
      <c r="F1737" s="21">
        <f t="shared" si="490"/>
        <v>-0.70833333333333248</v>
      </c>
      <c r="G1737" s="5">
        <f t="shared" si="491"/>
        <v>58.25</v>
      </c>
      <c r="H1737" s="5">
        <f t="shared" si="492"/>
        <v>413469.16850334051</v>
      </c>
      <c r="I1737">
        <f>SUM($D$4:D1737)</f>
        <v>22086.194444444463</v>
      </c>
      <c r="J1737">
        <f t="shared" si="493"/>
        <v>32.361111111109494</v>
      </c>
      <c r="K1737">
        <f>Data!$B$4*9.81*0.012</f>
        <v>166.57380000000003</v>
      </c>
      <c r="L1737" s="22">
        <f t="shared" si="494"/>
        <v>423.1940652083332</v>
      </c>
      <c r="M1737" s="22">
        <f>SUM($L$4:L1737)</f>
        <v>183451.86760815847</v>
      </c>
      <c r="N1737" s="22">
        <f t="shared" si="495"/>
        <v>183.45186760815847</v>
      </c>
      <c r="O1737">
        <f>Data!$B$4*F1737</f>
        <v>-1002.2916666666655</v>
      </c>
      <c r="P1737" s="23">
        <f t="shared" si="496"/>
        <v>-412.52380145833229</v>
      </c>
      <c r="Q1737" s="23">
        <f>SUM($P$4:P1737)/10000</f>
        <v>51.857312847482511</v>
      </c>
      <c r="R1737" s="21">
        <f t="shared" si="497"/>
        <v>0</v>
      </c>
      <c r="S1737">
        <f t="shared" si="498"/>
        <v>0</v>
      </c>
      <c r="T1737">
        <f>SUM($S$4:S1737)</f>
        <v>9775753.1373622213</v>
      </c>
      <c r="U1737">
        <f t="shared" si="499"/>
        <v>2.7154869826006172</v>
      </c>
      <c r="V1737" s="21">
        <f t="shared" si="500"/>
        <v>1</v>
      </c>
      <c r="W1737" s="28">
        <f t="shared" si="501"/>
        <v>-13349.728574970364</v>
      </c>
      <c r="X1737" s="28"/>
      <c r="Y1737">
        <f>SUM($W$4:W1737)</f>
        <v>-2158386.4808537276</v>
      </c>
      <c r="Z1737">
        <f t="shared" si="488"/>
        <v>0.59955180023714649</v>
      </c>
      <c r="AA1737">
        <f t="shared" si="502"/>
        <v>-13.34972857497103</v>
      </c>
      <c r="AB1737">
        <f t="shared" si="486"/>
        <v>1</v>
      </c>
      <c r="AC1737">
        <f t="shared" si="503"/>
        <v>-32.140480324074332</v>
      </c>
      <c r="AD1737">
        <f t="shared" si="487"/>
        <v>10.679782859976292</v>
      </c>
      <c r="AE1737">
        <f>SUM($AD$4:AD1737)/3600</f>
        <v>0.47964144018971738</v>
      </c>
    </row>
    <row r="1738" spans="1:31" x14ac:dyDescent="0.3">
      <c r="A1738" s="13" t="s">
        <v>26</v>
      </c>
      <c r="B1738" s="13">
        <v>1734</v>
      </c>
      <c r="C1738" s="13">
        <v>257</v>
      </c>
      <c r="D1738" s="3">
        <f t="shared" si="489"/>
        <v>31.694444444444443</v>
      </c>
      <c r="E1738" s="14">
        <v>114.1</v>
      </c>
      <c r="F1738" s="21">
        <f t="shared" si="490"/>
        <v>-0.68055555555555636</v>
      </c>
      <c r="G1738" s="5">
        <f t="shared" si="491"/>
        <v>57.05</v>
      </c>
      <c r="H1738" s="5">
        <f t="shared" si="492"/>
        <v>376021.96928615571</v>
      </c>
      <c r="I1738">
        <f>SUM($D$4:D1738)</f>
        <v>22117.888888888909</v>
      </c>
      <c r="J1738">
        <f t="shared" si="493"/>
        <v>31.694444444445253</v>
      </c>
      <c r="K1738">
        <f>Data!$B$4*9.81*0.012</f>
        <v>166.57380000000003</v>
      </c>
      <c r="L1738" s="22">
        <f t="shared" si="494"/>
        <v>405.93734480833325</v>
      </c>
      <c r="M1738" s="22">
        <f>SUM($L$4:L1738)</f>
        <v>183857.80495296681</v>
      </c>
      <c r="N1738" s="22">
        <f t="shared" si="495"/>
        <v>183.8578049529668</v>
      </c>
      <c r="O1738">
        <f>Data!$B$4*F1738</f>
        <v>-962.98611111111222</v>
      </c>
      <c r="P1738" s="23">
        <f t="shared" si="496"/>
        <v>-390.47496630277897</v>
      </c>
      <c r="Q1738" s="23">
        <f>SUM($P$4:P1738)/10000</f>
        <v>51.818265350852229</v>
      </c>
      <c r="R1738" s="21">
        <f t="shared" si="497"/>
        <v>0</v>
      </c>
      <c r="S1738">
        <f t="shared" si="498"/>
        <v>0</v>
      </c>
      <c r="T1738">
        <f>SUM($S$4:S1738)</f>
        <v>9775753.1373622213</v>
      </c>
      <c r="U1738">
        <f t="shared" si="499"/>
        <v>2.7154869826006172</v>
      </c>
      <c r="V1738" s="21">
        <f t="shared" si="500"/>
        <v>1</v>
      </c>
      <c r="W1738" s="28">
        <f t="shared" si="501"/>
        <v>-12375.88712643006</v>
      </c>
      <c r="X1738" s="28"/>
      <c r="Y1738">
        <f>SUM($W$4:W1738)</f>
        <v>-2170762.3679801575</v>
      </c>
      <c r="Z1738">
        <f t="shared" si="488"/>
        <v>0.6029895466611549</v>
      </c>
      <c r="AA1738">
        <f t="shared" si="502"/>
        <v>-12.375887126429744</v>
      </c>
      <c r="AB1738">
        <f t="shared" si="486"/>
        <v>1</v>
      </c>
      <c r="AC1738">
        <f t="shared" si="503"/>
        <v>-30.212870370370286</v>
      </c>
      <c r="AD1738">
        <f t="shared" si="487"/>
        <v>9.9007097011440486</v>
      </c>
      <c r="AE1738">
        <f>SUM($AD$4:AD1738)/3600</f>
        <v>0.48239163732892404</v>
      </c>
    </row>
    <row r="1739" spans="1:31" x14ac:dyDescent="0.3">
      <c r="A1739" s="13" t="s">
        <v>26</v>
      </c>
      <c r="B1739" s="13">
        <v>1735</v>
      </c>
      <c r="C1739" s="13">
        <v>258</v>
      </c>
      <c r="D1739" s="3">
        <f t="shared" si="489"/>
        <v>31.055555555555554</v>
      </c>
      <c r="E1739" s="14">
        <v>111.8</v>
      </c>
      <c r="F1739" s="21">
        <f t="shared" si="490"/>
        <v>-0.65277777777777812</v>
      </c>
      <c r="G1739" s="5">
        <f t="shared" si="491"/>
        <v>55.9</v>
      </c>
      <c r="H1739" s="5">
        <f t="shared" si="492"/>
        <v>339332.5592445755</v>
      </c>
      <c r="I1739">
        <f>SUM($D$4:D1739)</f>
        <v>22148.944444444463</v>
      </c>
      <c r="J1739">
        <f t="shared" si="493"/>
        <v>31.055555555554747</v>
      </c>
      <c r="K1739">
        <f>Data!$B$4*9.81*0.012</f>
        <v>166.57380000000003</v>
      </c>
      <c r="L1739" s="22">
        <f t="shared" si="494"/>
        <v>389.73671923333325</v>
      </c>
      <c r="M1739" s="22">
        <f>SUM($L$4:L1739)</f>
        <v>184247.54167220014</v>
      </c>
      <c r="N1739" s="22">
        <f t="shared" si="495"/>
        <v>184.24754167220013</v>
      </c>
      <c r="O1739">
        <f>Data!$B$4*F1739</f>
        <v>-923.680555555556</v>
      </c>
      <c r="P1739" s="23">
        <f t="shared" si="496"/>
        <v>-367.37003632222275</v>
      </c>
      <c r="Q1739" s="23">
        <f>SUM($P$4:P1739)/10000</f>
        <v>51.781528347220011</v>
      </c>
      <c r="R1739" s="21">
        <f t="shared" si="497"/>
        <v>0</v>
      </c>
      <c r="S1739">
        <f t="shared" si="498"/>
        <v>0</v>
      </c>
      <c r="T1739">
        <f>SUM($S$4:S1739)</f>
        <v>9775753.1373622213</v>
      </c>
      <c r="U1739">
        <f t="shared" si="499"/>
        <v>2.7154869826006172</v>
      </c>
      <c r="V1739" s="21">
        <f t="shared" si="500"/>
        <v>1</v>
      </c>
      <c r="W1739" s="28">
        <f t="shared" si="501"/>
        <v>-11408.880572450953</v>
      </c>
      <c r="X1739" s="28"/>
      <c r="Y1739">
        <f>SUM($W$4:W1739)</f>
        <v>-2182171.2485526083</v>
      </c>
      <c r="Z1739">
        <f t="shared" si="488"/>
        <v>0.60615868015350227</v>
      </c>
      <c r="AA1739">
        <f t="shared" si="502"/>
        <v>-11.408880572451249</v>
      </c>
      <c r="AB1739">
        <f t="shared" si="486"/>
        <v>1</v>
      </c>
      <c r="AC1739">
        <f t="shared" si="503"/>
        <v>-28.363871527777732</v>
      </c>
      <c r="AD1739">
        <f t="shared" si="487"/>
        <v>9.1271044579607619</v>
      </c>
      <c r="AE1739">
        <f>SUM($AD$4:AD1739)/3600</f>
        <v>0.48492694412280202</v>
      </c>
    </row>
    <row r="1740" spans="1:31" x14ac:dyDescent="0.3">
      <c r="A1740" s="13" t="s">
        <v>26</v>
      </c>
      <c r="B1740" s="13">
        <v>1736</v>
      </c>
      <c r="C1740" s="13">
        <v>259</v>
      </c>
      <c r="D1740" s="3">
        <f t="shared" si="489"/>
        <v>30.416666666666664</v>
      </c>
      <c r="E1740" s="14">
        <v>109.5</v>
      </c>
      <c r="F1740" s="21">
        <f t="shared" si="490"/>
        <v>-0.63888888888888806</v>
      </c>
      <c r="G1740" s="5">
        <f t="shared" si="491"/>
        <v>54.75</v>
      </c>
      <c r="H1740" s="5">
        <f t="shared" si="492"/>
        <v>328693.64344252355</v>
      </c>
      <c r="I1740">
        <f>SUM($D$4:D1740)</f>
        <v>22179.361111111131</v>
      </c>
      <c r="J1740">
        <f t="shared" si="493"/>
        <v>30.416666666667879</v>
      </c>
      <c r="K1740">
        <f>Data!$B$4*9.81*0.012</f>
        <v>166.57380000000003</v>
      </c>
      <c r="L1740" s="22">
        <f t="shared" si="494"/>
        <v>373.86598687499992</v>
      </c>
      <c r="M1740" s="22">
        <f>SUM($L$4:L1740)</f>
        <v>184621.40765907514</v>
      </c>
      <c r="N1740" s="22">
        <f t="shared" si="495"/>
        <v>184.62140765907515</v>
      </c>
      <c r="O1740">
        <f>Data!$B$4*F1740</f>
        <v>-904.02777777777658</v>
      </c>
      <c r="P1740" s="23">
        <f t="shared" si="496"/>
        <v>-363.5879909027766</v>
      </c>
      <c r="Q1740" s="23">
        <f>SUM($P$4:P1740)/10000</f>
        <v>51.745169548129731</v>
      </c>
      <c r="R1740" s="21">
        <f t="shared" si="497"/>
        <v>0</v>
      </c>
      <c r="S1740">
        <f t="shared" si="498"/>
        <v>0</v>
      </c>
      <c r="T1740">
        <f>SUM($S$4:S1740)</f>
        <v>9775753.1373622213</v>
      </c>
      <c r="U1740">
        <f t="shared" si="499"/>
        <v>2.7154869826006172</v>
      </c>
      <c r="V1740" s="21">
        <f t="shared" si="500"/>
        <v>1</v>
      </c>
      <c r="W1740" s="28">
        <f t="shared" si="501"/>
        <v>-11059.134723293229</v>
      </c>
      <c r="X1740" s="28"/>
      <c r="Y1740">
        <f>SUM($W$4:W1740)</f>
        <v>-2193230.3832759014</v>
      </c>
      <c r="Z1740">
        <f t="shared" si="488"/>
        <v>0.60923066202108378</v>
      </c>
      <c r="AA1740">
        <f t="shared" si="502"/>
        <v>-11.059134723292788</v>
      </c>
      <c r="AB1740">
        <f t="shared" si="486"/>
        <v>1</v>
      </c>
      <c r="AC1740">
        <f t="shared" si="503"/>
        <v>-27.786298225308691</v>
      </c>
      <c r="AD1740">
        <f t="shared" si="487"/>
        <v>8.8473077786345833</v>
      </c>
      <c r="AE1740">
        <f>SUM($AD$4:AD1740)/3600</f>
        <v>0.48738452961686718</v>
      </c>
    </row>
    <row r="1741" spans="1:31" x14ac:dyDescent="0.3">
      <c r="A1741" s="13" t="s">
        <v>26</v>
      </c>
      <c r="B1741" s="13">
        <v>1737</v>
      </c>
      <c r="C1741" s="13">
        <v>260</v>
      </c>
      <c r="D1741" s="3">
        <f t="shared" si="489"/>
        <v>29.749999999999996</v>
      </c>
      <c r="E1741" s="14">
        <v>107.1</v>
      </c>
      <c r="F1741" s="21">
        <f t="shared" si="490"/>
        <v>-0.65277777777777812</v>
      </c>
      <c r="G1741" s="5">
        <f t="shared" si="491"/>
        <v>53.55</v>
      </c>
      <c r="H1741" s="5">
        <f t="shared" si="492"/>
        <v>368964.02526281099</v>
      </c>
      <c r="I1741">
        <f>SUM($D$4:D1741)</f>
        <v>22209.111111111131</v>
      </c>
      <c r="J1741">
        <f t="shared" si="493"/>
        <v>29.75</v>
      </c>
      <c r="K1741">
        <f>Data!$B$4*9.81*0.012</f>
        <v>166.57380000000003</v>
      </c>
      <c r="L1741" s="22">
        <f t="shared" si="494"/>
        <v>357.65694247499988</v>
      </c>
      <c r="M1741" s="22">
        <f>SUM($L$4:L1741)</f>
        <v>184979.06460155014</v>
      </c>
      <c r="N1741" s="22">
        <f t="shared" si="495"/>
        <v>184.97906460155014</v>
      </c>
      <c r="O1741">
        <f>Data!$B$4*F1741</f>
        <v>-923.680555555556</v>
      </c>
      <c r="P1741" s="23">
        <f t="shared" si="496"/>
        <v>-399.44981308055605</v>
      </c>
      <c r="Q1741" s="23">
        <f>SUM($P$4:P1741)/10000</f>
        <v>51.705224566821677</v>
      </c>
      <c r="R1741" s="21">
        <f t="shared" si="497"/>
        <v>0</v>
      </c>
      <c r="S1741">
        <f t="shared" si="498"/>
        <v>0</v>
      </c>
      <c r="T1741">
        <f>SUM($S$4:S1741)</f>
        <v>9775753.1373622213</v>
      </c>
      <c r="U1741">
        <f t="shared" si="499"/>
        <v>2.7154869826006172</v>
      </c>
      <c r="V1741" s="21">
        <f t="shared" si="500"/>
        <v>1</v>
      </c>
      <c r="W1741" s="28">
        <f t="shared" si="501"/>
        <v>-11883.631939146542</v>
      </c>
      <c r="X1741" s="28"/>
      <c r="Y1741">
        <f>SUM($W$4:W1741)</f>
        <v>-2205114.0152150481</v>
      </c>
      <c r="Z1741">
        <f t="shared" si="488"/>
        <v>0.61253167089306892</v>
      </c>
      <c r="AA1741">
        <f t="shared" si="502"/>
        <v>-11.883631939146541</v>
      </c>
      <c r="AB1741">
        <f t="shared" ref="AB1741:AB1804" si="504">IF(P1741&lt;-0.000001,1,0)</f>
        <v>1</v>
      </c>
      <c r="AC1741">
        <f t="shared" si="503"/>
        <v>-28.378611111111177</v>
      </c>
      <c r="AD1741">
        <f t="shared" si="487"/>
        <v>9.5069055513172334</v>
      </c>
      <c r="AE1741">
        <f>SUM($AD$4:AD1741)/3600</f>
        <v>0.49002533671445531</v>
      </c>
    </row>
    <row r="1742" spans="1:31" x14ac:dyDescent="0.3">
      <c r="A1742" s="13" t="s">
        <v>26</v>
      </c>
      <c r="B1742" s="13">
        <v>1738</v>
      </c>
      <c r="C1742" s="13">
        <v>261</v>
      </c>
      <c r="D1742" s="3">
        <f t="shared" si="489"/>
        <v>29.111111111111111</v>
      </c>
      <c r="E1742" s="14">
        <v>104.8</v>
      </c>
      <c r="F1742" s="21">
        <f t="shared" si="490"/>
        <v>-0.65277777777777812</v>
      </c>
      <c r="G1742" s="5">
        <f t="shared" si="491"/>
        <v>52.4</v>
      </c>
      <c r="H1742" s="5">
        <f t="shared" si="492"/>
        <v>383000.83172579075</v>
      </c>
      <c r="I1742">
        <f>SUM($D$4:D1742)</f>
        <v>22238.222222222241</v>
      </c>
      <c r="J1742">
        <f t="shared" si="493"/>
        <v>29.111111111109494</v>
      </c>
      <c r="K1742">
        <f>Data!$B$4*9.81*0.012</f>
        <v>166.57380000000003</v>
      </c>
      <c r="L1742" s="22">
        <f t="shared" si="494"/>
        <v>342.46033973333329</v>
      </c>
      <c r="M1742" s="22">
        <f>SUM($L$4:L1742)</f>
        <v>185321.52494128348</v>
      </c>
      <c r="N1742" s="22">
        <f t="shared" si="495"/>
        <v>185.32152494128349</v>
      </c>
      <c r="O1742">
        <f>Data!$B$4*F1742</f>
        <v>-923.680555555556</v>
      </c>
      <c r="P1742" s="23">
        <f t="shared" si="496"/>
        <v>-414.64641582222271</v>
      </c>
      <c r="Q1742" s="23">
        <f>SUM($P$4:P1742)/10000</f>
        <v>51.663759925239461</v>
      </c>
      <c r="R1742" s="21">
        <f t="shared" si="497"/>
        <v>0</v>
      </c>
      <c r="S1742">
        <f t="shared" si="498"/>
        <v>0</v>
      </c>
      <c r="T1742">
        <f>SUM($S$4:S1742)</f>
        <v>9775753.1373622213</v>
      </c>
      <c r="U1742">
        <f t="shared" si="499"/>
        <v>2.7154869826006172</v>
      </c>
      <c r="V1742" s="21">
        <f t="shared" si="500"/>
        <v>1</v>
      </c>
      <c r="W1742" s="28">
        <f t="shared" si="501"/>
        <v>-12070.817882824034</v>
      </c>
      <c r="X1742" s="28"/>
      <c r="Y1742">
        <f>SUM($W$4:W1742)</f>
        <v>-2217184.8330978723</v>
      </c>
      <c r="Z1742">
        <f t="shared" si="488"/>
        <v>0.61588467586052009</v>
      </c>
      <c r="AA1742">
        <f t="shared" si="502"/>
        <v>-12.070817882824706</v>
      </c>
      <c r="AB1742">
        <f t="shared" si="504"/>
        <v>1</v>
      </c>
      <c r="AC1742">
        <f t="shared" si="503"/>
        <v>-26.606039737654143</v>
      </c>
      <c r="AD1742">
        <f t="shared" si="487"/>
        <v>9.6566543062592274</v>
      </c>
      <c r="AE1742">
        <f>SUM($AD$4:AD1742)/3600</f>
        <v>0.49270774068841622</v>
      </c>
    </row>
    <row r="1743" spans="1:31" x14ac:dyDescent="0.3">
      <c r="A1743" s="13" t="s">
        <v>26</v>
      </c>
      <c r="B1743" s="13">
        <v>1739</v>
      </c>
      <c r="C1743" s="13">
        <v>262</v>
      </c>
      <c r="D1743" s="3">
        <f t="shared" si="489"/>
        <v>28.472222222222221</v>
      </c>
      <c r="E1743" s="14">
        <v>102.5</v>
      </c>
      <c r="F1743" s="21">
        <f t="shared" si="490"/>
        <v>-0.63888888888888806</v>
      </c>
      <c r="G1743" s="5">
        <f t="shared" si="491"/>
        <v>51.25</v>
      </c>
      <c r="H1743" s="5">
        <f t="shared" si="492"/>
        <v>370525.13921243098</v>
      </c>
      <c r="I1743">
        <f>SUM($D$4:D1743)</f>
        <v>22266.694444444463</v>
      </c>
      <c r="J1743">
        <f t="shared" si="493"/>
        <v>28.472222222222626</v>
      </c>
      <c r="K1743">
        <f>Data!$B$4*9.81*0.012</f>
        <v>166.57380000000003</v>
      </c>
      <c r="L1743" s="22">
        <f t="shared" si="494"/>
        <v>327.59363020833325</v>
      </c>
      <c r="M1743" s="22">
        <f>SUM($L$4:L1743)</f>
        <v>185649.11857149182</v>
      </c>
      <c r="N1743" s="22">
        <f t="shared" si="495"/>
        <v>185.64911857149181</v>
      </c>
      <c r="O1743">
        <f>Data!$B$4*F1743</f>
        <v>-904.02777777777658</v>
      </c>
      <c r="P1743" s="23">
        <f t="shared" si="496"/>
        <v>-409.86034756944332</v>
      </c>
      <c r="Q1743" s="23">
        <f>SUM($P$4:P1743)/10000</f>
        <v>51.622773890482513</v>
      </c>
      <c r="R1743" s="21">
        <f t="shared" si="497"/>
        <v>0</v>
      </c>
      <c r="S1743">
        <f t="shared" si="498"/>
        <v>0</v>
      </c>
      <c r="T1743">
        <f>SUM($S$4:S1743)</f>
        <v>9775753.1373622213</v>
      </c>
      <c r="U1743">
        <f t="shared" si="499"/>
        <v>2.7154869826006172</v>
      </c>
      <c r="V1743" s="21">
        <f t="shared" si="500"/>
        <v>1</v>
      </c>
      <c r="W1743" s="28">
        <f t="shared" si="501"/>
        <v>-11669.634896074593</v>
      </c>
      <c r="X1743" s="28"/>
      <c r="Y1743">
        <f>SUM($W$4:W1743)</f>
        <v>-2228854.4679939467</v>
      </c>
      <c r="Z1743">
        <f t="shared" si="488"/>
        <v>0.6191262411094296</v>
      </c>
      <c r="AA1743">
        <f t="shared" si="502"/>
        <v>-11.669634896074427</v>
      </c>
      <c r="AB1743">
        <f t="shared" si="504"/>
        <v>1</v>
      </c>
      <c r="AC1743">
        <f t="shared" si="503"/>
        <v>-26.028466435185262</v>
      </c>
      <c r="AD1743">
        <f t="shared" si="487"/>
        <v>9.3357079168596737</v>
      </c>
      <c r="AE1743">
        <f>SUM($AD$4:AD1743)/3600</f>
        <v>0.49530099288754392</v>
      </c>
    </row>
    <row r="1744" spans="1:31" x14ac:dyDescent="0.3">
      <c r="A1744" s="13" t="s">
        <v>26</v>
      </c>
      <c r="B1744" s="13">
        <v>1740</v>
      </c>
      <c r="C1744" s="13">
        <v>263</v>
      </c>
      <c r="D1744" s="3">
        <f t="shared" si="489"/>
        <v>27.888888888888889</v>
      </c>
      <c r="E1744" s="14">
        <v>100.4</v>
      </c>
      <c r="F1744" s="21">
        <f t="shared" si="490"/>
        <v>-0.61111111111110994</v>
      </c>
      <c r="G1744" s="5">
        <f t="shared" si="491"/>
        <v>50.2</v>
      </c>
      <c r="H1744" s="5">
        <f t="shared" si="492"/>
        <v>331915.52539675107</v>
      </c>
      <c r="I1744">
        <f>SUM($D$4:D1744)</f>
        <v>22294.583333333354</v>
      </c>
      <c r="J1744">
        <f t="shared" si="493"/>
        <v>27.888888888890506</v>
      </c>
      <c r="K1744">
        <f>Data!$B$4*9.81*0.012</f>
        <v>166.57380000000003</v>
      </c>
      <c r="L1744" s="22">
        <f t="shared" si="494"/>
        <v>314.30778893333331</v>
      </c>
      <c r="M1744" s="22">
        <f>SUM($L$4:L1744)</f>
        <v>185963.42636042516</v>
      </c>
      <c r="N1744" s="22">
        <f t="shared" si="495"/>
        <v>185.96342636042516</v>
      </c>
      <c r="O1744">
        <f>Data!$B$4*F1744</f>
        <v>-864.72222222222058</v>
      </c>
      <c r="P1744" s="23">
        <f t="shared" si="496"/>
        <v>-383.84063328888726</v>
      </c>
      <c r="Q1744" s="23">
        <f>SUM($P$4:P1744)/10000</f>
        <v>51.584389827153622</v>
      </c>
      <c r="R1744" s="21">
        <f t="shared" si="497"/>
        <v>0</v>
      </c>
      <c r="S1744">
        <f t="shared" si="498"/>
        <v>0</v>
      </c>
      <c r="T1744">
        <f>SUM($S$4:S1744)</f>
        <v>9775753.1373622213</v>
      </c>
      <c r="U1744">
        <f t="shared" si="499"/>
        <v>2.7154869826006172</v>
      </c>
      <c r="V1744" s="21">
        <f t="shared" si="500"/>
        <v>1</v>
      </c>
      <c r="W1744" s="28">
        <f t="shared" si="501"/>
        <v>-10704.888772835144</v>
      </c>
      <c r="X1744" s="28"/>
      <c r="Y1744">
        <f>SUM($W$4:W1744)</f>
        <v>-2239559.3567667818</v>
      </c>
      <c r="Z1744">
        <f t="shared" si="488"/>
        <v>0.62209982132410602</v>
      </c>
      <c r="AA1744">
        <f t="shared" si="502"/>
        <v>-10.704888772834524</v>
      </c>
      <c r="AB1744">
        <f t="shared" si="504"/>
        <v>1</v>
      </c>
      <c r="AC1744">
        <f t="shared" si="503"/>
        <v>-23.260700231481376</v>
      </c>
      <c r="AD1744">
        <f t="shared" si="487"/>
        <v>8.5639110182681168</v>
      </c>
      <c r="AE1744">
        <f>SUM($AD$4:AD1744)/3600</f>
        <v>0.49767985705928508</v>
      </c>
    </row>
    <row r="1745" spans="1:31" x14ac:dyDescent="0.3">
      <c r="A1745" s="13" t="s">
        <v>26</v>
      </c>
      <c r="B1745" s="13">
        <v>1741</v>
      </c>
      <c r="C1745" s="13">
        <v>264</v>
      </c>
      <c r="D1745" s="3">
        <f t="shared" si="489"/>
        <v>27.388888888888886</v>
      </c>
      <c r="E1745" s="14">
        <v>98.6</v>
      </c>
      <c r="F1745" s="21">
        <f t="shared" si="490"/>
        <v>-0.54166666666666741</v>
      </c>
      <c r="G1745" s="5">
        <f t="shared" si="491"/>
        <v>49.3</v>
      </c>
      <c r="H1745" s="5">
        <f t="shared" si="492"/>
        <v>227443.22913189704</v>
      </c>
      <c r="I1745">
        <f>SUM($D$4:D1745)</f>
        <v>22321.972222222244</v>
      </c>
      <c r="J1745">
        <f t="shared" si="493"/>
        <v>27.388888888890506</v>
      </c>
      <c r="K1745">
        <f>Data!$B$4*9.81*0.012</f>
        <v>166.57380000000003</v>
      </c>
      <c r="L1745" s="22">
        <f t="shared" si="494"/>
        <v>303.13881443333321</v>
      </c>
      <c r="M1745" s="22">
        <f>SUM($L$4:L1745)</f>
        <v>186266.56517485849</v>
      </c>
      <c r="N1745" s="22">
        <f t="shared" si="495"/>
        <v>186.2665651748585</v>
      </c>
      <c r="O1745">
        <f>Data!$B$4*F1745</f>
        <v>-766.45833333333439</v>
      </c>
      <c r="P1745" s="23">
        <f t="shared" si="496"/>
        <v>-296.74571890000118</v>
      </c>
      <c r="Q1745" s="23">
        <f>SUM($P$4:P1745)/10000</f>
        <v>51.554715255263623</v>
      </c>
      <c r="R1745" s="21">
        <f t="shared" si="497"/>
        <v>0</v>
      </c>
      <c r="S1745">
        <f t="shared" si="498"/>
        <v>0</v>
      </c>
      <c r="T1745">
        <f>SUM($S$4:S1745)</f>
        <v>9775753.1373622213</v>
      </c>
      <c r="U1745">
        <f t="shared" si="499"/>
        <v>2.7154869826006172</v>
      </c>
      <c r="V1745" s="21">
        <f t="shared" si="500"/>
        <v>1</v>
      </c>
      <c r="W1745" s="28">
        <f t="shared" si="501"/>
        <v>-8127.5355232060674</v>
      </c>
      <c r="X1745" s="28"/>
      <c r="Y1745">
        <f>SUM($W$4:W1745)</f>
        <v>-2247686.8922899878</v>
      </c>
      <c r="Z1745">
        <f t="shared" si="488"/>
        <v>0.6243574700805522</v>
      </c>
      <c r="AA1745">
        <f t="shared" si="502"/>
        <v>-8.1275355232055873</v>
      </c>
      <c r="AB1745">
        <f t="shared" si="504"/>
        <v>1</v>
      </c>
      <c r="AC1745">
        <f t="shared" si="503"/>
        <v>-19.554513888889069</v>
      </c>
      <c r="AD1745">
        <f t="shared" ref="AD1745:AD1805" si="505">W1745*0.8/1000*-1</f>
        <v>6.502028418564854</v>
      </c>
      <c r="AE1745">
        <f>SUM($AD$4:AD1745)/3600</f>
        <v>0.49948597606444195</v>
      </c>
    </row>
    <row r="1746" spans="1:31" x14ac:dyDescent="0.3">
      <c r="A1746" s="13" t="s">
        <v>26</v>
      </c>
      <c r="B1746" s="13">
        <v>1742</v>
      </c>
      <c r="C1746" s="13">
        <v>265</v>
      </c>
      <c r="D1746" s="3">
        <f t="shared" si="489"/>
        <v>27</v>
      </c>
      <c r="E1746" s="14">
        <v>97.2</v>
      </c>
      <c r="F1746" s="21">
        <f t="shared" si="490"/>
        <v>-0.44444444444444481</v>
      </c>
      <c r="G1746" s="5">
        <f t="shared" si="491"/>
        <v>48.6</v>
      </c>
      <c r="H1746" s="5">
        <f t="shared" si="492"/>
        <v>105479.4861119016</v>
      </c>
      <c r="I1746">
        <f>SUM($D$4:D1746)</f>
        <v>22348.972222222244</v>
      </c>
      <c r="J1746">
        <f t="shared" si="493"/>
        <v>27</v>
      </c>
      <c r="K1746">
        <f>Data!$B$4*9.81*0.012</f>
        <v>166.57380000000003</v>
      </c>
      <c r="L1746" s="22">
        <f t="shared" si="494"/>
        <v>294.59152439999997</v>
      </c>
      <c r="M1746" s="22">
        <f>SUM($L$4:L1746)</f>
        <v>186561.15669925848</v>
      </c>
      <c r="N1746" s="22">
        <f t="shared" si="495"/>
        <v>186.56115669925848</v>
      </c>
      <c r="O1746">
        <f>Data!$B$4*F1746</f>
        <v>-628.88888888888937</v>
      </c>
      <c r="P1746" s="23">
        <f t="shared" si="496"/>
        <v>-167.72356448888934</v>
      </c>
      <c r="Q1746" s="23">
        <f>SUM($P$4:P1746)/10000</f>
        <v>51.537942898814734</v>
      </c>
      <c r="R1746" s="21">
        <f t="shared" si="497"/>
        <v>0</v>
      </c>
      <c r="S1746">
        <f t="shared" si="498"/>
        <v>0</v>
      </c>
      <c r="T1746">
        <f>SUM($S$4:S1746)</f>
        <v>9775753.1373622213</v>
      </c>
      <c r="U1746">
        <f t="shared" si="499"/>
        <v>2.7154869826006172</v>
      </c>
      <c r="V1746" s="21">
        <f t="shared" si="500"/>
        <v>1</v>
      </c>
      <c r="W1746" s="28">
        <f t="shared" si="501"/>
        <v>-4528.5362412000122</v>
      </c>
      <c r="X1746" s="28"/>
      <c r="Y1746">
        <f>SUM($W$4:W1746)</f>
        <v>-2252215.4285311876</v>
      </c>
      <c r="Z1746">
        <f t="shared" si="488"/>
        <v>0.62561539681421874</v>
      </c>
      <c r="AA1746">
        <f t="shared" si="502"/>
        <v>-4.5285362412000119</v>
      </c>
      <c r="AB1746">
        <f t="shared" si="504"/>
        <v>1</v>
      </c>
      <c r="AC1746">
        <f t="shared" si="503"/>
        <v>-14.964498456789988</v>
      </c>
      <c r="AD1746">
        <f t="shared" si="505"/>
        <v>3.6228289929600099</v>
      </c>
      <c r="AE1746">
        <f>SUM($AD$4:AD1746)/3600</f>
        <v>0.50049231745137523</v>
      </c>
    </row>
    <row r="1747" spans="1:31" x14ac:dyDescent="0.3">
      <c r="A1747" s="13" t="s">
        <v>26</v>
      </c>
      <c r="B1747" s="13">
        <v>1743</v>
      </c>
      <c r="C1747" s="13">
        <v>266</v>
      </c>
      <c r="D1747" s="3">
        <f t="shared" si="489"/>
        <v>26.638888888888889</v>
      </c>
      <c r="E1747" s="14">
        <v>95.9</v>
      </c>
      <c r="F1747" s="21">
        <f t="shared" si="490"/>
        <v>-0.37499999999999839</v>
      </c>
      <c r="G1747" s="5">
        <f t="shared" si="491"/>
        <v>47.95</v>
      </c>
      <c r="H1747" s="5">
        <f t="shared" si="492"/>
        <v>41010.414476701771</v>
      </c>
      <c r="I1747">
        <f>SUM($D$4:D1747)</f>
        <v>22375.611111111135</v>
      </c>
      <c r="J1747">
        <f t="shared" si="493"/>
        <v>26.638888888890506</v>
      </c>
      <c r="K1747">
        <f>Data!$B$4*9.81*0.012</f>
        <v>166.57380000000003</v>
      </c>
      <c r="L1747" s="22">
        <f t="shared" si="494"/>
        <v>286.76419980833327</v>
      </c>
      <c r="M1747" s="22">
        <f>SUM($L$4:L1747)</f>
        <v>186847.92089906681</v>
      </c>
      <c r="N1747" s="22">
        <f t="shared" si="495"/>
        <v>186.84792089906682</v>
      </c>
      <c r="O1747">
        <f>Data!$B$4*F1747</f>
        <v>-530.62499999999773</v>
      </c>
      <c r="P1747" s="23">
        <f t="shared" si="496"/>
        <v>-77.287000191664447</v>
      </c>
      <c r="Q1747" s="23">
        <f>SUM($P$4:P1747)/10000</f>
        <v>51.530214198795569</v>
      </c>
      <c r="R1747" s="21">
        <f t="shared" si="497"/>
        <v>0</v>
      </c>
      <c r="S1747">
        <f t="shared" si="498"/>
        <v>0</v>
      </c>
      <c r="T1747">
        <f>SUM($S$4:S1747)</f>
        <v>9775753.1373622213</v>
      </c>
      <c r="U1747">
        <f t="shared" si="499"/>
        <v>2.7154869826006172</v>
      </c>
      <c r="V1747" s="21">
        <f t="shared" si="500"/>
        <v>1</v>
      </c>
      <c r="W1747" s="28">
        <f t="shared" si="501"/>
        <v>-2058.8398106614086</v>
      </c>
      <c r="X1747" s="28"/>
      <c r="Y1747">
        <f>SUM($W$4:W1747)</f>
        <v>-2254274.2683418491</v>
      </c>
      <c r="Z1747">
        <f t="shared" si="488"/>
        <v>0.62618729676162477</v>
      </c>
      <c r="AA1747">
        <f t="shared" si="502"/>
        <v>-2.0588398106612837</v>
      </c>
      <c r="AB1747">
        <f t="shared" si="504"/>
        <v>1</v>
      </c>
      <c r="AC1747">
        <f t="shared" si="503"/>
        <v>-13.703991126543212</v>
      </c>
      <c r="AD1747">
        <f t="shared" si="505"/>
        <v>1.6470718485291269</v>
      </c>
      <c r="AE1747">
        <f>SUM($AD$4:AD1747)/3600</f>
        <v>0.50094983740929999</v>
      </c>
    </row>
    <row r="1748" spans="1:31" x14ac:dyDescent="0.3">
      <c r="A1748" s="13" t="s">
        <v>26</v>
      </c>
      <c r="B1748" s="13">
        <v>1744</v>
      </c>
      <c r="C1748" s="13">
        <v>267</v>
      </c>
      <c r="D1748" s="3">
        <f t="shared" si="489"/>
        <v>26.333333333333332</v>
      </c>
      <c r="E1748" s="14">
        <v>94.8</v>
      </c>
      <c r="F1748" s="21">
        <f t="shared" si="490"/>
        <v>-0.33333333333333409</v>
      </c>
      <c r="G1748" s="5">
        <f t="shared" si="491"/>
        <v>47.4</v>
      </c>
      <c r="H1748" s="5">
        <f t="shared" si="492"/>
        <v>11730.100142445008</v>
      </c>
      <c r="I1748">
        <f>SUM($D$4:D1748)</f>
        <v>22401.944444444467</v>
      </c>
      <c r="J1748">
        <f t="shared" si="493"/>
        <v>26.333333333332121</v>
      </c>
      <c r="K1748">
        <f>Data!$B$4*9.81*0.012</f>
        <v>166.57380000000003</v>
      </c>
      <c r="L1748" s="22">
        <f t="shared" si="494"/>
        <v>280.2233963999999</v>
      </c>
      <c r="M1748" s="22">
        <f>SUM($L$4:L1748)</f>
        <v>187128.1442954668</v>
      </c>
      <c r="N1748" s="22">
        <f t="shared" si="495"/>
        <v>187.1281442954668</v>
      </c>
      <c r="O1748">
        <f>Data!$B$4*F1748</f>
        <v>-471.66666666666777</v>
      </c>
      <c r="P1748" s="23">
        <f t="shared" si="496"/>
        <v>-24.869470266667804</v>
      </c>
      <c r="Q1748" s="23">
        <f>SUM($P$4:P1748)/10000</f>
        <v>51.527727251768901</v>
      </c>
      <c r="R1748" s="21">
        <f t="shared" si="497"/>
        <v>0</v>
      </c>
      <c r="S1748">
        <f t="shared" si="498"/>
        <v>0</v>
      </c>
      <c r="T1748">
        <f>SUM($S$4:S1748)</f>
        <v>9775753.1373622213</v>
      </c>
      <c r="U1748">
        <f t="shared" si="499"/>
        <v>2.7154869826006172</v>
      </c>
      <c r="V1748" s="21">
        <f t="shared" si="500"/>
        <v>1</v>
      </c>
      <c r="W1748" s="28">
        <f t="shared" si="501"/>
        <v>-654.8960503555553</v>
      </c>
      <c r="X1748" s="28"/>
      <c r="Y1748">
        <f>SUM($W$4:W1748)</f>
        <v>-2254929.1643922045</v>
      </c>
      <c r="Z1748">
        <f t="shared" si="488"/>
        <v>0.62636921233116793</v>
      </c>
      <c r="AA1748">
        <f t="shared" si="502"/>
        <v>-0.6548960503555854</v>
      </c>
      <c r="AB1748">
        <f t="shared" si="504"/>
        <v>1</v>
      </c>
      <c r="AC1748">
        <f t="shared" si="503"/>
        <v>-11.451564429012414</v>
      </c>
      <c r="AD1748">
        <f t="shared" si="505"/>
        <v>0.52391684028444419</v>
      </c>
      <c r="AE1748">
        <f>SUM($AD$4:AD1748)/3600</f>
        <v>0.50109536986493464</v>
      </c>
    </row>
    <row r="1749" spans="1:31" x14ac:dyDescent="0.3">
      <c r="A1749" s="13" t="s">
        <v>26</v>
      </c>
      <c r="B1749" s="13">
        <v>1745</v>
      </c>
      <c r="C1749" s="13">
        <v>268</v>
      </c>
      <c r="D1749" s="3">
        <f t="shared" si="489"/>
        <v>26.055555555555554</v>
      </c>
      <c r="E1749" s="14">
        <v>93.8</v>
      </c>
      <c r="F1749" s="21">
        <f t="shared" si="490"/>
        <v>-0.29166666666666785</v>
      </c>
      <c r="G1749" s="5">
        <f t="shared" si="491"/>
        <v>46.9</v>
      </c>
      <c r="H1749" s="5">
        <f t="shared" si="492"/>
        <v>-11641.741833311846</v>
      </c>
      <c r="I1749">
        <f>SUM($D$4:D1749)</f>
        <v>22428.000000000022</v>
      </c>
      <c r="J1749">
        <f t="shared" si="493"/>
        <v>26.055555555554747</v>
      </c>
      <c r="K1749">
        <f>Data!$B$4*9.81*0.012</f>
        <v>166.57380000000003</v>
      </c>
      <c r="L1749" s="22">
        <f t="shared" si="494"/>
        <v>274.34269123333326</v>
      </c>
      <c r="M1749" s="22">
        <f>SUM($L$4:L1749)</f>
        <v>187402.48698670013</v>
      </c>
      <c r="N1749" s="22">
        <f t="shared" si="495"/>
        <v>187.40248698670013</v>
      </c>
      <c r="O1749">
        <f>Data!$B$4*F1749</f>
        <v>-412.70833333333502</v>
      </c>
      <c r="P1749" s="23">
        <f t="shared" si="496"/>
        <v>28.208157899998298</v>
      </c>
      <c r="Q1749" s="23">
        <f>SUM($P$4:P1749)/10000</f>
        <v>51.530548067558897</v>
      </c>
      <c r="R1749" s="21">
        <f t="shared" si="497"/>
        <v>0</v>
      </c>
      <c r="S1749">
        <f t="shared" si="498"/>
        <v>0</v>
      </c>
      <c r="T1749">
        <f>SUM($S$4:S1749)</f>
        <v>9775753.1373622213</v>
      </c>
      <c r="U1749">
        <f t="shared" si="499"/>
        <v>2.7154869826006172</v>
      </c>
      <c r="V1749" s="21">
        <f t="shared" si="500"/>
        <v>0</v>
      </c>
      <c r="W1749">
        <f t="shared" si="501"/>
        <v>0</v>
      </c>
      <c r="Y1749">
        <f>SUM($W$4:W1749)</f>
        <v>-2254929.1643922045</v>
      </c>
      <c r="Z1749">
        <f t="shared" si="488"/>
        <v>0.62636921233116793</v>
      </c>
      <c r="AA1749">
        <f t="shared" si="502"/>
        <v>0.73497922528328885</v>
      </c>
      <c r="AB1749">
        <f t="shared" si="504"/>
        <v>0</v>
      </c>
      <c r="AC1749">
        <f t="shared" si="503"/>
        <v>-10.295871913580216</v>
      </c>
      <c r="AD1749">
        <f t="shared" si="505"/>
        <v>0</v>
      </c>
      <c r="AE1749">
        <f>SUM($AD$4:AD1749)/3600</f>
        <v>0.50109536986493464</v>
      </c>
    </row>
    <row r="1750" spans="1:31" x14ac:dyDescent="0.3">
      <c r="A1750" s="13" t="s">
        <v>26</v>
      </c>
      <c r="B1750" s="13">
        <v>1746</v>
      </c>
      <c r="C1750" s="13">
        <v>269</v>
      </c>
      <c r="D1750" s="3">
        <f t="shared" si="489"/>
        <v>25.777777777777775</v>
      </c>
      <c r="E1750" s="14">
        <v>92.8</v>
      </c>
      <c r="F1750" s="21">
        <f t="shared" si="490"/>
        <v>-0.27777777777777779</v>
      </c>
      <c r="G1750" s="5">
        <f t="shared" si="491"/>
        <v>46.4</v>
      </c>
      <c r="H1750" s="5">
        <f t="shared" si="492"/>
        <v>-16525.074425432045</v>
      </c>
      <c r="I1750">
        <f>SUM($D$4:D1750)</f>
        <v>22453.777777777799</v>
      </c>
      <c r="J1750">
        <f t="shared" si="493"/>
        <v>25.777777777777374</v>
      </c>
      <c r="K1750">
        <f>Data!$B$4*9.81*0.012</f>
        <v>166.57380000000003</v>
      </c>
      <c r="L1750" s="22">
        <f t="shared" si="494"/>
        <v>268.52434773333323</v>
      </c>
      <c r="M1750" s="22">
        <f>SUM($L$4:L1750)</f>
        <v>187671.01133443345</v>
      </c>
      <c r="N1750" s="22">
        <f t="shared" si="495"/>
        <v>187.67101133443344</v>
      </c>
      <c r="O1750">
        <f>Data!$B$4*F1750</f>
        <v>-393.0555555555556</v>
      </c>
      <c r="P1750" s="23">
        <f t="shared" si="496"/>
        <v>42.042592177777635</v>
      </c>
      <c r="Q1750" s="23">
        <f>SUM($P$4:P1750)/10000</f>
        <v>51.534752326776676</v>
      </c>
      <c r="R1750" s="21">
        <f t="shared" si="497"/>
        <v>0</v>
      </c>
      <c r="S1750">
        <f t="shared" si="498"/>
        <v>0</v>
      </c>
      <c r="T1750">
        <f>SUM($S$4:S1750)</f>
        <v>9775753.1373622213</v>
      </c>
      <c r="U1750">
        <f t="shared" si="499"/>
        <v>2.7154869826006172</v>
      </c>
      <c r="V1750" s="21">
        <f t="shared" si="500"/>
        <v>0</v>
      </c>
      <c r="W1750">
        <f t="shared" si="501"/>
        <v>0</v>
      </c>
      <c r="Y1750">
        <f>SUM($W$4:W1750)</f>
        <v>-2254929.1643922045</v>
      </c>
      <c r="Z1750">
        <f t="shared" si="488"/>
        <v>0.62636921233116793</v>
      </c>
      <c r="AA1750">
        <f t="shared" si="502"/>
        <v>1.08376459836049</v>
      </c>
      <c r="AB1750">
        <f t="shared" si="504"/>
        <v>0</v>
      </c>
      <c r="AC1750">
        <f t="shared" si="503"/>
        <v>-10.186689814814898</v>
      </c>
      <c r="AD1750">
        <f t="shared" si="505"/>
        <v>0</v>
      </c>
      <c r="AE1750">
        <f>SUM($AD$4:AD1750)/3600</f>
        <v>0.50109536986493464</v>
      </c>
    </row>
    <row r="1751" spans="1:31" x14ac:dyDescent="0.3">
      <c r="A1751" s="13" t="s">
        <v>26</v>
      </c>
      <c r="B1751" s="13">
        <v>1747</v>
      </c>
      <c r="C1751" s="13">
        <v>270</v>
      </c>
      <c r="D1751" s="3">
        <f t="shared" si="489"/>
        <v>25.5</v>
      </c>
      <c r="E1751" s="14">
        <v>91.8</v>
      </c>
      <c r="F1751" s="21">
        <f t="shared" si="490"/>
        <v>-0.27777777777777779</v>
      </c>
      <c r="G1751" s="5">
        <f t="shared" si="491"/>
        <v>45.9</v>
      </c>
      <c r="H1751" s="5">
        <f t="shared" si="492"/>
        <v>-14262.653788163587</v>
      </c>
      <c r="I1751">
        <f>SUM($D$4:D1751)</f>
        <v>22479.277777777799</v>
      </c>
      <c r="J1751">
        <f t="shared" si="493"/>
        <v>25.5</v>
      </c>
      <c r="K1751">
        <f>Data!$B$4*9.81*0.012</f>
        <v>166.57380000000003</v>
      </c>
      <c r="L1751" s="22">
        <f t="shared" si="494"/>
        <v>262.76836589999999</v>
      </c>
      <c r="M1751" s="22">
        <f>SUM($L$4:L1751)</f>
        <v>187933.77970033346</v>
      </c>
      <c r="N1751" s="22">
        <f t="shared" si="495"/>
        <v>187.93377970033345</v>
      </c>
      <c r="O1751">
        <f>Data!$B$4*F1751</f>
        <v>-393.0555555555556</v>
      </c>
      <c r="P1751" s="23">
        <f t="shared" si="496"/>
        <v>36.286610344444455</v>
      </c>
      <c r="Q1751" s="23">
        <f>SUM($P$4:P1751)/10000</f>
        <v>51.538380987811117</v>
      </c>
      <c r="R1751" s="21">
        <f t="shared" si="497"/>
        <v>0</v>
      </c>
      <c r="S1751">
        <f t="shared" si="498"/>
        <v>0</v>
      </c>
      <c r="T1751">
        <f>SUM($S$4:S1751)</f>
        <v>9775753.1373622213</v>
      </c>
      <c r="U1751">
        <f t="shared" si="499"/>
        <v>2.7154869826006172</v>
      </c>
      <c r="V1751" s="21">
        <f t="shared" si="500"/>
        <v>0</v>
      </c>
      <c r="W1751">
        <f t="shared" si="501"/>
        <v>0</v>
      </c>
      <c r="Y1751">
        <f>SUM($W$4:W1751)</f>
        <v>-2254929.1643922045</v>
      </c>
      <c r="Z1751">
        <f t="shared" si="488"/>
        <v>0.62636921233116793</v>
      </c>
      <c r="AA1751">
        <f t="shared" si="502"/>
        <v>0.92530856378333359</v>
      </c>
      <c r="AB1751">
        <f t="shared" si="504"/>
        <v>0</v>
      </c>
      <c r="AC1751">
        <f t="shared" si="503"/>
        <v>-10.077507716049258</v>
      </c>
      <c r="AD1751">
        <f t="shared" si="505"/>
        <v>0</v>
      </c>
      <c r="AE1751">
        <f>SUM($AD$4:AD1751)/3600</f>
        <v>0.50109536986493464</v>
      </c>
    </row>
    <row r="1752" spans="1:31" x14ac:dyDescent="0.3">
      <c r="A1752" s="13" t="s">
        <v>26</v>
      </c>
      <c r="B1752" s="13">
        <v>1748</v>
      </c>
      <c r="C1752" s="13">
        <v>271</v>
      </c>
      <c r="D1752" s="3">
        <f t="shared" si="489"/>
        <v>25.277777777777779</v>
      </c>
      <c r="E1752" s="14">
        <v>91</v>
      </c>
      <c r="F1752" s="21">
        <f t="shared" si="490"/>
        <v>-0.24999999999999961</v>
      </c>
      <c r="G1752" s="5">
        <f t="shared" si="491"/>
        <v>45.5</v>
      </c>
      <c r="H1752" s="5">
        <f t="shared" si="492"/>
        <v>-25127.669344791811</v>
      </c>
      <c r="I1752">
        <f>SUM($D$4:D1752)</f>
        <v>22504.555555555577</v>
      </c>
      <c r="J1752">
        <f t="shared" si="493"/>
        <v>25.277777777777374</v>
      </c>
      <c r="K1752">
        <f>Data!$B$4*9.81*0.012</f>
        <v>166.57380000000003</v>
      </c>
      <c r="L1752" s="22">
        <f t="shared" si="494"/>
        <v>258.20848083333328</v>
      </c>
      <c r="M1752" s="22">
        <f>SUM($L$4:L1752)</f>
        <v>188191.98818116679</v>
      </c>
      <c r="N1752" s="22">
        <f t="shared" si="495"/>
        <v>188.19198818116678</v>
      </c>
      <c r="O1752">
        <f>Data!$B$4*F1752</f>
        <v>-353.74999999999943</v>
      </c>
      <c r="P1752" s="23">
        <f t="shared" si="496"/>
        <v>71.032280833333857</v>
      </c>
      <c r="Q1752" s="23">
        <f>SUM($P$4:P1752)/10000</f>
        <v>51.545484215894454</v>
      </c>
      <c r="R1752" s="21">
        <f t="shared" si="497"/>
        <v>0</v>
      </c>
      <c r="S1752">
        <f t="shared" si="498"/>
        <v>0</v>
      </c>
      <c r="T1752">
        <f>SUM($S$4:S1752)</f>
        <v>9775753.1373622213</v>
      </c>
      <c r="U1752">
        <f t="shared" si="499"/>
        <v>2.7154869826006172</v>
      </c>
      <c r="V1752" s="21">
        <f t="shared" si="500"/>
        <v>0</v>
      </c>
      <c r="W1752">
        <f t="shared" si="501"/>
        <v>0</v>
      </c>
      <c r="Y1752">
        <f>SUM($W$4:W1752)</f>
        <v>-2254929.1643922045</v>
      </c>
      <c r="Z1752">
        <f t="shared" si="488"/>
        <v>0.62636921233116793</v>
      </c>
      <c r="AA1752">
        <f t="shared" si="502"/>
        <v>1.7955382099537169</v>
      </c>
      <c r="AB1752">
        <f t="shared" si="504"/>
        <v>0</v>
      </c>
      <c r="AC1752">
        <f t="shared" si="503"/>
        <v>-7.9833950617283946</v>
      </c>
      <c r="AD1752">
        <f t="shared" si="505"/>
        <v>0</v>
      </c>
      <c r="AE1752">
        <f>SUM($AD$4:AD1752)/3600</f>
        <v>0.50109536986493464</v>
      </c>
    </row>
    <row r="1753" spans="1:31" x14ac:dyDescent="0.3">
      <c r="A1753" s="13" t="s">
        <v>26</v>
      </c>
      <c r="B1753" s="13">
        <v>1749</v>
      </c>
      <c r="C1753" s="13">
        <v>272</v>
      </c>
      <c r="D1753" s="3">
        <f t="shared" si="489"/>
        <v>25.055555555555557</v>
      </c>
      <c r="E1753" s="14">
        <v>90.2</v>
      </c>
      <c r="F1753" s="21">
        <f t="shared" si="490"/>
        <v>-0.22222222222222143</v>
      </c>
      <c r="G1753" s="5">
        <f t="shared" si="491"/>
        <v>45.1</v>
      </c>
      <c r="H1753" s="5">
        <f t="shared" si="492"/>
        <v>-33273.839076950848</v>
      </c>
      <c r="I1753">
        <f>SUM($D$4:D1753)</f>
        <v>22529.611111111131</v>
      </c>
      <c r="J1753">
        <f t="shared" si="493"/>
        <v>25.055555555554747</v>
      </c>
      <c r="K1753">
        <f>Data!$B$4*9.81*0.012</f>
        <v>166.57380000000003</v>
      </c>
      <c r="L1753" s="22">
        <f t="shared" si="494"/>
        <v>253.68850723333333</v>
      </c>
      <c r="M1753" s="22">
        <f>SUM($L$4:L1753)</f>
        <v>188445.67668840013</v>
      </c>
      <c r="N1753" s="22">
        <f t="shared" si="495"/>
        <v>188.44567668840011</v>
      </c>
      <c r="O1753">
        <f>Data!$B$4*F1753</f>
        <v>-314.44444444444332</v>
      </c>
      <c r="P1753" s="23">
        <f t="shared" si="496"/>
        <v>105.81786278889001</v>
      </c>
      <c r="Q1753" s="23">
        <f>SUM($P$4:P1753)/10000</f>
        <v>51.556066002173345</v>
      </c>
      <c r="R1753" s="21">
        <f t="shared" si="497"/>
        <v>0</v>
      </c>
      <c r="S1753">
        <f t="shared" si="498"/>
        <v>0</v>
      </c>
      <c r="T1753">
        <f>SUM($S$4:S1753)</f>
        <v>9775753.1373622213</v>
      </c>
      <c r="U1753">
        <f t="shared" si="499"/>
        <v>2.7154869826006172</v>
      </c>
      <c r="V1753" s="21">
        <f t="shared" si="500"/>
        <v>0</v>
      </c>
      <c r="W1753">
        <f t="shared" si="501"/>
        <v>0</v>
      </c>
      <c r="Y1753">
        <f>SUM($W$4:W1753)</f>
        <v>-2254929.1643922045</v>
      </c>
      <c r="Z1753">
        <f t="shared" si="488"/>
        <v>0.62636921233116793</v>
      </c>
      <c r="AA1753">
        <f t="shared" si="502"/>
        <v>2.651325339877189</v>
      </c>
      <c r="AB1753">
        <f t="shared" si="504"/>
        <v>0</v>
      </c>
      <c r="AC1753">
        <f t="shared" si="503"/>
        <v>-7.9135185185184618</v>
      </c>
      <c r="AD1753">
        <f t="shared" si="505"/>
        <v>0</v>
      </c>
      <c r="AE1753">
        <f>SUM($AD$4:AD1753)/3600</f>
        <v>0.50109536986493464</v>
      </c>
    </row>
    <row r="1754" spans="1:31" x14ac:dyDescent="0.3">
      <c r="A1754" s="13" t="s">
        <v>26</v>
      </c>
      <c r="B1754" s="13">
        <v>1750</v>
      </c>
      <c r="C1754" s="13">
        <v>273</v>
      </c>
      <c r="D1754" s="3">
        <f t="shared" si="489"/>
        <v>24.888888888888886</v>
      </c>
      <c r="E1754" s="14">
        <v>89.6</v>
      </c>
      <c r="F1754" s="21">
        <f t="shared" si="490"/>
        <v>-0.19444444444444522</v>
      </c>
      <c r="G1754" s="5">
        <f t="shared" si="491"/>
        <v>44.8</v>
      </c>
      <c r="H1754" s="5">
        <f t="shared" si="492"/>
        <v>-39003.587099728225</v>
      </c>
      <c r="I1754">
        <f>SUM($D$4:D1754)</f>
        <v>22554.500000000022</v>
      </c>
      <c r="J1754">
        <f t="shared" si="493"/>
        <v>24.888888888890506</v>
      </c>
      <c r="K1754">
        <f>Data!$B$4*9.81*0.012</f>
        <v>166.57380000000003</v>
      </c>
      <c r="L1754" s="22">
        <f t="shared" si="494"/>
        <v>250.32471893333323</v>
      </c>
      <c r="M1754" s="22">
        <f>SUM($L$4:L1754)</f>
        <v>188696.00140733345</v>
      </c>
      <c r="N1754" s="22">
        <f t="shared" si="495"/>
        <v>188.69600140733345</v>
      </c>
      <c r="O1754">
        <f>Data!$B$4*F1754</f>
        <v>-275.13888888888999</v>
      </c>
      <c r="P1754" s="23">
        <f t="shared" si="496"/>
        <v>141.75963004444327</v>
      </c>
      <c r="Q1754" s="23">
        <f>SUM($P$4:P1754)/10000</f>
        <v>51.570241965177786</v>
      </c>
      <c r="R1754" s="21">
        <f t="shared" si="497"/>
        <v>0</v>
      </c>
      <c r="S1754">
        <f t="shared" si="498"/>
        <v>0</v>
      </c>
      <c r="T1754">
        <f>SUM($S$4:S1754)</f>
        <v>9775753.1373622213</v>
      </c>
      <c r="U1754">
        <f t="shared" si="499"/>
        <v>2.7154869826006172</v>
      </c>
      <c r="V1754" s="21">
        <f t="shared" si="500"/>
        <v>0</v>
      </c>
      <c r="W1754">
        <f t="shared" si="501"/>
        <v>0</v>
      </c>
      <c r="Y1754">
        <f>SUM($W$4:W1754)</f>
        <v>-2254929.1643922045</v>
      </c>
      <c r="Z1754">
        <f t="shared" si="488"/>
        <v>0.62636921233116793</v>
      </c>
      <c r="AA1754">
        <f t="shared" si="502"/>
        <v>3.5282396811061432</v>
      </c>
      <c r="AB1754">
        <f t="shared" si="504"/>
        <v>0</v>
      </c>
      <c r="AC1754">
        <f t="shared" si="503"/>
        <v>-5.8892824074076096</v>
      </c>
      <c r="AD1754">
        <f t="shared" si="505"/>
        <v>0</v>
      </c>
      <c r="AE1754">
        <f>SUM($AD$4:AD1754)/3600</f>
        <v>0.50109536986493464</v>
      </c>
    </row>
    <row r="1755" spans="1:31" x14ac:dyDescent="0.3">
      <c r="A1755" s="13" t="s">
        <v>26</v>
      </c>
      <c r="B1755" s="13">
        <v>1751</v>
      </c>
      <c r="C1755" s="13">
        <v>274</v>
      </c>
      <c r="D1755" s="3">
        <f t="shared" si="489"/>
        <v>24.749999999999996</v>
      </c>
      <c r="E1755" s="14">
        <v>89.1</v>
      </c>
      <c r="F1755" s="21">
        <f t="shared" si="490"/>
        <v>-0.15277777777777896</v>
      </c>
      <c r="G1755" s="5">
        <f t="shared" si="491"/>
        <v>44.55</v>
      </c>
      <c r="H1755" s="5">
        <f t="shared" si="492"/>
        <v>-42789.040192863184</v>
      </c>
      <c r="I1755">
        <f>SUM($D$4:D1755)</f>
        <v>22579.250000000022</v>
      </c>
      <c r="J1755">
        <f t="shared" si="493"/>
        <v>24.75</v>
      </c>
      <c r="K1755">
        <f>Data!$B$4*9.81*0.012</f>
        <v>166.57380000000003</v>
      </c>
      <c r="L1755" s="22">
        <f t="shared" si="494"/>
        <v>247.53871147499987</v>
      </c>
      <c r="M1755" s="22">
        <f>SUM($L$4:L1755)</f>
        <v>188943.54011880845</v>
      </c>
      <c r="N1755" s="22">
        <f t="shared" si="495"/>
        <v>188.94354011880844</v>
      </c>
      <c r="O1755">
        <f>Data!$B$4*F1755</f>
        <v>-216.18055555555722</v>
      </c>
      <c r="P1755" s="23">
        <f t="shared" si="496"/>
        <v>197.93195591944269</v>
      </c>
      <c r="Q1755" s="23">
        <f>SUM($P$4:P1755)/10000</f>
        <v>51.59003516076973</v>
      </c>
      <c r="R1755" s="21">
        <f t="shared" si="497"/>
        <v>0</v>
      </c>
      <c r="S1755">
        <f t="shared" si="498"/>
        <v>0</v>
      </c>
      <c r="T1755">
        <f>SUM($S$4:S1755)</f>
        <v>9775753.1373622213</v>
      </c>
      <c r="U1755">
        <f t="shared" si="499"/>
        <v>2.7154869826006172</v>
      </c>
      <c r="V1755" s="21">
        <f t="shared" si="500"/>
        <v>0</v>
      </c>
      <c r="W1755">
        <f t="shared" si="501"/>
        <v>0</v>
      </c>
      <c r="Y1755">
        <f>SUM($W$4:W1755)</f>
        <v>-2254929.1643922045</v>
      </c>
      <c r="Z1755">
        <f t="shared" si="488"/>
        <v>0.62636921233116793</v>
      </c>
      <c r="AA1755">
        <f t="shared" si="502"/>
        <v>4.8988159090062053</v>
      </c>
      <c r="AB1755">
        <f t="shared" si="504"/>
        <v>0</v>
      </c>
      <c r="AC1755">
        <f t="shared" si="503"/>
        <v>-4.8777102623456949</v>
      </c>
      <c r="AD1755">
        <f t="shared" si="505"/>
        <v>0</v>
      </c>
      <c r="AE1755">
        <f>SUM($AD$4:AD1755)/3600</f>
        <v>0.50109536986493464</v>
      </c>
    </row>
    <row r="1756" spans="1:31" x14ac:dyDescent="0.3">
      <c r="A1756" s="13" t="s">
        <v>26</v>
      </c>
      <c r="B1756" s="13">
        <v>1752</v>
      </c>
      <c r="C1756" s="13">
        <v>275</v>
      </c>
      <c r="D1756" s="3">
        <f t="shared" si="489"/>
        <v>24.611111111111107</v>
      </c>
      <c r="E1756" s="14">
        <v>88.6</v>
      </c>
      <c r="F1756" s="21">
        <f t="shared" si="490"/>
        <v>-0.1388888888888889</v>
      </c>
      <c r="G1756" s="5">
        <f t="shared" si="491"/>
        <v>44.3</v>
      </c>
      <c r="H1756" s="5">
        <f t="shared" si="492"/>
        <v>-42216.980287168197</v>
      </c>
      <c r="I1756">
        <f>SUM($D$4:D1756)</f>
        <v>22603.861111111131</v>
      </c>
      <c r="J1756">
        <f t="shared" si="493"/>
        <v>24.611111111109494</v>
      </c>
      <c r="K1756">
        <f>Data!$B$4*9.81*0.012</f>
        <v>166.57380000000003</v>
      </c>
      <c r="L1756" s="22">
        <f t="shared" si="494"/>
        <v>244.76829443333321</v>
      </c>
      <c r="M1756" s="22">
        <f>SUM($L$4:L1756)</f>
        <v>189188.30841324179</v>
      </c>
      <c r="N1756" s="22">
        <f t="shared" si="495"/>
        <v>189.1883084132418</v>
      </c>
      <c r="O1756">
        <f>Data!$B$4*F1756</f>
        <v>-196.5277777777778</v>
      </c>
      <c r="P1756" s="23">
        <f t="shared" si="496"/>
        <v>214.81431665555547</v>
      </c>
      <c r="Q1756" s="23">
        <f>SUM($P$4:P1756)/10000</f>
        <v>51.611516592435287</v>
      </c>
      <c r="R1756" s="21">
        <f t="shared" si="497"/>
        <v>0</v>
      </c>
      <c r="S1756">
        <f t="shared" si="498"/>
        <v>0</v>
      </c>
      <c r="T1756">
        <f>SUM($S$4:S1756)</f>
        <v>9775753.1373622213</v>
      </c>
      <c r="U1756">
        <f t="shared" si="499"/>
        <v>2.7154869826006172</v>
      </c>
      <c r="V1756" s="21">
        <f t="shared" si="500"/>
        <v>0</v>
      </c>
      <c r="W1756">
        <f t="shared" si="501"/>
        <v>0</v>
      </c>
      <c r="Y1756">
        <f>SUM($W$4:W1756)</f>
        <v>-2254929.1643922045</v>
      </c>
      <c r="Z1756">
        <f t="shared" si="488"/>
        <v>0.62636921233116793</v>
      </c>
      <c r="AA1756">
        <f t="shared" si="502"/>
        <v>5.2868190154672812</v>
      </c>
      <c r="AB1756">
        <f t="shared" si="504"/>
        <v>0</v>
      </c>
      <c r="AC1756">
        <f t="shared" si="503"/>
        <v>-4.8504147376543054</v>
      </c>
      <c r="AD1756">
        <f t="shared" si="505"/>
        <v>0</v>
      </c>
      <c r="AE1756">
        <f>SUM($AD$4:AD1756)/3600</f>
        <v>0.50109536986493464</v>
      </c>
    </row>
    <row r="1757" spans="1:31" x14ac:dyDescent="0.3">
      <c r="A1757" s="13" t="s">
        <v>26</v>
      </c>
      <c r="B1757" s="13">
        <v>1753</v>
      </c>
      <c r="C1757" s="13">
        <v>276</v>
      </c>
      <c r="D1757" s="3">
        <f t="shared" si="489"/>
        <v>24.472222222222221</v>
      </c>
      <c r="E1757" s="14">
        <v>88.1</v>
      </c>
      <c r="F1757" s="21">
        <f t="shared" si="490"/>
        <v>-0.1388888888888889</v>
      </c>
      <c r="G1757" s="5">
        <f t="shared" si="491"/>
        <v>44.05</v>
      </c>
      <c r="H1757" s="5">
        <f t="shared" si="492"/>
        <v>-41675.580332393896</v>
      </c>
      <c r="I1757">
        <f>SUM($D$4:D1757)</f>
        <v>22628.333333333354</v>
      </c>
      <c r="J1757">
        <f t="shared" si="493"/>
        <v>24.472222222222626</v>
      </c>
      <c r="K1757">
        <f>Data!$B$4*9.81*0.012</f>
        <v>166.57380000000003</v>
      </c>
      <c r="L1757" s="22">
        <f t="shared" si="494"/>
        <v>242.0134678083333</v>
      </c>
      <c r="M1757" s="22">
        <f>SUM($L$4:L1757)</f>
        <v>189430.32188105013</v>
      </c>
      <c r="N1757" s="22">
        <f t="shared" si="495"/>
        <v>189.43032188105013</v>
      </c>
      <c r="O1757">
        <f>Data!$B$4*F1757</f>
        <v>-196.5277777777778</v>
      </c>
      <c r="P1757" s="23">
        <f t="shared" si="496"/>
        <v>212.05949003055551</v>
      </c>
      <c r="Q1757" s="23">
        <f>SUM($P$4:P1757)/10000</f>
        <v>51.632722541438348</v>
      </c>
      <c r="R1757" s="21">
        <f t="shared" si="497"/>
        <v>0</v>
      </c>
      <c r="S1757">
        <f t="shared" si="498"/>
        <v>0</v>
      </c>
      <c r="T1757">
        <f>SUM($S$4:S1757)</f>
        <v>9775753.1373622213</v>
      </c>
      <c r="U1757">
        <f t="shared" si="499"/>
        <v>2.7154869826006172</v>
      </c>
      <c r="V1757" s="21">
        <f t="shared" si="500"/>
        <v>0</v>
      </c>
      <c r="W1757">
        <f t="shared" si="501"/>
        <v>0</v>
      </c>
      <c r="Y1757">
        <f>SUM($W$4:W1757)</f>
        <v>-2254929.1643922045</v>
      </c>
      <c r="Z1757">
        <f t="shared" si="488"/>
        <v>0.62636921233116793</v>
      </c>
      <c r="AA1757">
        <f t="shared" si="502"/>
        <v>5.189566964358872</v>
      </c>
      <c r="AB1757">
        <f t="shared" si="504"/>
        <v>0</v>
      </c>
      <c r="AC1757">
        <f t="shared" si="503"/>
        <v>-4.8231192129628351</v>
      </c>
      <c r="AD1757">
        <f t="shared" si="505"/>
        <v>0</v>
      </c>
      <c r="AE1757">
        <f>SUM($AD$4:AD1757)/3600</f>
        <v>0.50109536986493464</v>
      </c>
    </row>
    <row r="1758" spans="1:31" x14ac:dyDescent="0.3">
      <c r="A1758" s="13" t="s">
        <v>26</v>
      </c>
      <c r="B1758" s="13">
        <v>1754</v>
      </c>
      <c r="C1758" s="13">
        <v>277</v>
      </c>
      <c r="D1758" s="3">
        <f t="shared" si="489"/>
        <v>24.333333333333332</v>
      </c>
      <c r="E1758" s="14">
        <v>87.6</v>
      </c>
      <c r="F1758" s="21">
        <f t="shared" si="490"/>
        <v>-0.1388888888888889</v>
      </c>
      <c r="G1758" s="5">
        <f t="shared" si="491"/>
        <v>43.8</v>
      </c>
      <c r="H1758" s="5">
        <f t="shared" si="492"/>
        <v>-41137.244327561733</v>
      </c>
      <c r="I1758">
        <f>SUM($D$4:D1758)</f>
        <v>22652.666666666686</v>
      </c>
      <c r="J1758">
        <f t="shared" si="493"/>
        <v>24.333333333332121</v>
      </c>
      <c r="K1758">
        <f>Data!$B$4*9.81*0.012</f>
        <v>166.57380000000003</v>
      </c>
      <c r="L1758" s="22">
        <f t="shared" si="494"/>
        <v>239.27423159999995</v>
      </c>
      <c r="M1758" s="22">
        <f>SUM($L$4:L1758)</f>
        <v>189669.59611265012</v>
      </c>
      <c r="N1758" s="22">
        <f t="shared" si="495"/>
        <v>189.66959611265011</v>
      </c>
      <c r="O1758">
        <f>Data!$B$4*F1758</f>
        <v>-196.5277777777778</v>
      </c>
      <c r="P1758" s="23">
        <f t="shared" si="496"/>
        <v>209.32025382222221</v>
      </c>
      <c r="Q1758" s="23">
        <f>SUM($P$4:P1758)/10000</f>
        <v>51.653654566820563</v>
      </c>
      <c r="R1758" s="21">
        <f t="shared" si="497"/>
        <v>0</v>
      </c>
      <c r="S1758">
        <f t="shared" si="498"/>
        <v>0</v>
      </c>
      <c r="T1758">
        <f>SUM($S$4:S1758)</f>
        <v>9775753.1373622213</v>
      </c>
      <c r="U1758">
        <f t="shared" si="499"/>
        <v>2.7154869826006172</v>
      </c>
      <c r="V1758" s="21">
        <f t="shared" si="500"/>
        <v>0</v>
      </c>
      <c r="W1758">
        <f t="shared" si="501"/>
        <v>0</v>
      </c>
      <c r="Y1758">
        <f>SUM($W$4:W1758)</f>
        <v>-2254929.1643922045</v>
      </c>
      <c r="Z1758">
        <f t="shared" si="488"/>
        <v>0.62636921233116793</v>
      </c>
      <c r="AA1758">
        <f t="shared" si="502"/>
        <v>5.0934595096740729</v>
      </c>
      <c r="AB1758">
        <f t="shared" si="504"/>
        <v>0</v>
      </c>
      <c r="AC1758">
        <f t="shared" si="503"/>
        <v>-4.7958236882716054</v>
      </c>
      <c r="AD1758">
        <f t="shared" si="505"/>
        <v>0</v>
      </c>
      <c r="AE1758">
        <f>SUM($AD$4:AD1758)/3600</f>
        <v>0.50109536986493464</v>
      </c>
    </row>
    <row r="1759" spans="1:31" x14ac:dyDescent="0.3">
      <c r="A1759" s="13" t="s">
        <v>26</v>
      </c>
      <c r="B1759" s="13">
        <v>1755</v>
      </c>
      <c r="C1759" s="13">
        <v>278</v>
      </c>
      <c r="D1759" s="3">
        <f t="shared" si="489"/>
        <v>24.194444444444443</v>
      </c>
      <c r="E1759" s="14">
        <v>87.1</v>
      </c>
      <c r="F1759" s="21">
        <f t="shared" si="490"/>
        <v>-0.1388888888888889</v>
      </c>
      <c r="G1759" s="5">
        <f t="shared" si="491"/>
        <v>43.55</v>
      </c>
      <c r="H1759" s="5">
        <f t="shared" si="492"/>
        <v>-40601.972272671672</v>
      </c>
      <c r="I1759">
        <f>SUM($D$4:D1759)</f>
        <v>22676.861111111131</v>
      </c>
      <c r="J1759">
        <f t="shared" si="493"/>
        <v>24.194444444445253</v>
      </c>
      <c r="K1759">
        <f>Data!$B$4*9.81*0.012</f>
        <v>166.57380000000003</v>
      </c>
      <c r="L1759" s="22">
        <f t="shared" si="494"/>
        <v>236.55058580833327</v>
      </c>
      <c r="M1759" s="22">
        <f>SUM($L$4:L1759)</f>
        <v>189906.14669845844</v>
      </c>
      <c r="N1759" s="22">
        <f t="shared" si="495"/>
        <v>189.90614669845843</v>
      </c>
      <c r="O1759">
        <f>Data!$B$4*F1759</f>
        <v>-196.5277777777778</v>
      </c>
      <c r="P1759" s="23">
        <f t="shared" si="496"/>
        <v>206.59660803055547</v>
      </c>
      <c r="Q1759" s="23">
        <f>SUM($P$4:P1759)/10000</f>
        <v>51.674314227623618</v>
      </c>
      <c r="R1759" s="21">
        <f t="shared" si="497"/>
        <v>0</v>
      </c>
      <c r="S1759">
        <f t="shared" si="498"/>
        <v>0</v>
      </c>
      <c r="T1759">
        <f>SUM($S$4:S1759)</f>
        <v>9775753.1373622213</v>
      </c>
      <c r="U1759">
        <f t="shared" si="499"/>
        <v>2.7154869826006172</v>
      </c>
      <c r="V1759" s="21">
        <f t="shared" si="500"/>
        <v>0</v>
      </c>
      <c r="W1759">
        <f t="shared" si="501"/>
        <v>0</v>
      </c>
      <c r="Y1759">
        <f>SUM($W$4:W1759)</f>
        <v>-2254929.1643922045</v>
      </c>
      <c r="Z1759">
        <f t="shared" si="488"/>
        <v>0.62636921233116793</v>
      </c>
      <c r="AA1759">
        <f t="shared" si="502"/>
        <v>4.9984901554059391</v>
      </c>
      <c r="AB1759">
        <f t="shared" si="504"/>
        <v>0</v>
      </c>
      <c r="AC1759">
        <f t="shared" si="503"/>
        <v>-4.7685281635802967</v>
      </c>
      <c r="AD1759">
        <f t="shared" si="505"/>
        <v>0</v>
      </c>
      <c r="AE1759">
        <f>SUM($AD$4:AD1759)/3600</f>
        <v>0.50109536986493464</v>
      </c>
    </row>
    <row r="1760" spans="1:31" x14ac:dyDescent="0.3">
      <c r="A1760" s="13" t="s">
        <v>26</v>
      </c>
      <c r="B1760" s="13">
        <v>1756</v>
      </c>
      <c r="C1760" s="13">
        <v>279</v>
      </c>
      <c r="D1760" s="3">
        <f t="shared" si="489"/>
        <v>24.055555555555554</v>
      </c>
      <c r="E1760" s="14">
        <v>86.6</v>
      </c>
      <c r="F1760" s="21">
        <f t="shared" si="490"/>
        <v>-0.1388888888888889</v>
      </c>
      <c r="G1760" s="5">
        <f t="shared" si="491"/>
        <v>43.3</v>
      </c>
      <c r="H1760" s="5">
        <f t="shared" si="492"/>
        <v>-40069.764167723763</v>
      </c>
      <c r="I1760">
        <f>SUM($D$4:D1760)</f>
        <v>22700.916666666686</v>
      </c>
      <c r="J1760">
        <f t="shared" si="493"/>
        <v>24.055555555554747</v>
      </c>
      <c r="K1760">
        <f>Data!$B$4*9.81*0.012</f>
        <v>166.57380000000003</v>
      </c>
      <c r="L1760" s="22">
        <f t="shared" si="494"/>
        <v>233.84253043333325</v>
      </c>
      <c r="M1760" s="22">
        <f>SUM($L$4:L1760)</f>
        <v>190139.98922889176</v>
      </c>
      <c r="N1760" s="22">
        <f t="shared" si="495"/>
        <v>190.13998922889175</v>
      </c>
      <c r="O1760">
        <f>Data!$B$4*F1760</f>
        <v>-196.5277777777778</v>
      </c>
      <c r="P1760" s="23">
        <f t="shared" si="496"/>
        <v>203.88855265555551</v>
      </c>
      <c r="Q1760" s="23">
        <f>SUM($P$4:P1760)/10000</f>
        <v>51.694703082889177</v>
      </c>
      <c r="R1760" s="21">
        <f t="shared" si="497"/>
        <v>0</v>
      </c>
      <c r="S1760">
        <f t="shared" si="498"/>
        <v>0</v>
      </c>
      <c r="T1760">
        <f>SUM($S$4:S1760)</f>
        <v>9775753.1373622213</v>
      </c>
      <c r="U1760">
        <f t="shared" si="499"/>
        <v>2.7154869826006172</v>
      </c>
      <c r="V1760" s="21">
        <f t="shared" si="500"/>
        <v>0</v>
      </c>
      <c r="W1760">
        <f t="shared" si="501"/>
        <v>0</v>
      </c>
      <c r="Y1760">
        <f>SUM($W$4:W1760)</f>
        <v>-2254929.1643922045</v>
      </c>
      <c r="Z1760">
        <f t="shared" si="488"/>
        <v>0.62636921233116793</v>
      </c>
      <c r="AA1760">
        <f t="shared" si="502"/>
        <v>4.9046524055475293</v>
      </c>
      <c r="AB1760">
        <f t="shared" si="504"/>
        <v>0</v>
      </c>
      <c r="AC1760">
        <f t="shared" si="503"/>
        <v>-4.7412326388889072</v>
      </c>
      <c r="AD1760">
        <f t="shared" si="505"/>
        <v>0</v>
      </c>
      <c r="AE1760">
        <f>SUM($AD$4:AD1760)/3600</f>
        <v>0.50109536986493464</v>
      </c>
    </row>
    <row r="1761" spans="1:31" x14ac:dyDescent="0.3">
      <c r="A1761" s="13" t="s">
        <v>26</v>
      </c>
      <c r="B1761" s="13">
        <v>1757</v>
      </c>
      <c r="C1761" s="13">
        <v>280</v>
      </c>
      <c r="D1761" s="3">
        <f t="shared" si="489"/>
        <v>23.916666666666664</v>
      </c>
      <c r="E1761" s="14">
        <v>86.1</v>
      </c>
      <c r="F1761" s="21">
        <f t="shared" si="490"/>
        <v>-0.1388888888888889</v>
      </c>
      <c r="G1761" s="5">
        <f t="shared" si="491"/>
        <v>43.05</v>
      </c>
      <c r="H1761" s="5">
        <f t="shared" si="492"/>
        <v>-39540.620012717969</v>
      </c>
      <c r="I1761">
        <f>SUM($D$4:D1761)</f>
        <v>22724.833333333354</v>
      </c>
      <c r="J1761">
        <f t="shared" si="493"/>
        <v>23.916666666667879</v>
      </c>
      <c r="K1761">
        <f>Data!$B$4*9.81*0.012</f>
        <v>166.57380000000003</v>
      </c>
      <c r="L1761" s="22">
        <f t="shared" si="494"/>
        <v>231.15006547499993</v>
      </c>
      <c r="M1761" s="22">
        <f>SUM($L$4:L1761)</f>
        <v>190371.13929436676</v>
      </c>
      <c r="N1761" s="22">
        <f t="shared" si="495"/>
        <v>190.37113929436677</v>
      </c>
      <c r="O1761">
        <f>Data!$B$4*F1761</f>
        <v>-196.5277777777778</v>
      </c>
      <c r="P1761" s="23">
        <f t="shared" si="496"/>
        <v>201.19608769722217</v>
      </c>
      <c r="Q1761" s="23">
        <f>SUM($P$4:P1761)/10000</f>
        <v>51.714822691658902</v>
      </c>
      <c r="R1761" s="21">
        <f t="shared" si="497"/>
        <v>0</v>
      </c>
      <c r="S1761">
        <f t="shared" si="498"/>
        <v>0</v>
      </c>
      <c r="T1761">
        <f>SUM($S$4:S1761)</f>
        <v>9775753.1373622213</v>
      </c>
      <c r="U1761">
        <f t="shared" si="499"/>
        <v>2.7154869826006172</v>
      </c>
      <c r="V1761" s="21">
        <f t="shared" si="500"/>
        <v>0</v>
      </c>
      <c r="W1761">
        <f t="shared" si="501"/>
        <v>0</v>
      </c>
      <c r="Y1761">
        <f>SUM($W$4:W1761)</f>
        <v>-2254929.1643922045</v>
      </c>
      <c r="Z1761">
        <f t="shared" si="488"/>
        <v>0.62636921233116793</v>
      </c>
      <c r="AA1761">
        <f t="shared" si="502"/>
        <v>4.8119397640918962</v>
      </c>
      <c r="AB1761">
        <f t="shared" si="504"/>
        <v>0</v>
      </c>
      <c r="AC1761">
        <f t="shared" si="503"/>
        <v>-4.7139371141975168</v>
      </c>
      <c r="AD1761">
        <f t="shared" si="505"/>
        <v>0</v>
      </c>
      <c r="AE1761">
        <f>SUM($AD$4:AD1761)/3600</f>
        <v>0.50109536986493464</v>
      </c>
    </row>
    <row r="1762" spans="1:31" x14ac:dyDescent="0.3">
      <c r="A1762" s="13" t="s">
        <v>26</v>
      </c>
      <c r="B1762" s="13">
        <v>1758</v>
      </c>
      <c r="C1762" s="13">
        <v>281</v>
      </c>
      <c r="D1762" s="3">
        <f t="shared" si="489"/>
        <v>23.75</v>
      </c>
      <c r="E1762" s="14">
        <v>85.5</v>
      </c>
      <c r="F1762" s="21">
        <f t="shared" si="490"/>
        <v>-0.15277777777777699</v>
      </c>
      <c r="G1762" s="5">
        <f t="shared" si="491"/>
        <v>42.75</v>
      </c>
      <c r="H1762" s="5">
        <f t="shared" si="492"/>
        <v>-38552.112166488281</v>
      </c>
      <c r="I1762">
        <f>SUM($D$4:D1762)</f>
        <v>22748.583333333354</v>
      </c>
      <c r="J1762">
        <f t="shared" si="493"/>
        <v>23.75</v>
      </c>
      <c r="K1762">
        <f>Data!$B$4*9.81*0.012</f>
        <v>166.57380000000003</v>
      </c>
      <c r="L1762" s="22">
        <f t="shared" si="494"/>
        <v>227.93968687499998</v>
      </c>
      <c r="M1762" s="22">
        <f>SUM($L$4:L1762)</f>
        <v>190599.07898124176</v>
      </c>
      <c r="N1762" s="22">
        <f t="shared" si="495"/>
        <v>190.59907898124177</v>
      </c>
      <c r="O1762">
        <f>Data!$B$4*F1762</f>
        <v>-216.18055555555443</v>
      </c>
      <c r="P1762" s="23">
        <f t="shared" si="496"/>
        <v>178.33293131944558</v>
      </c>
      <c r="Q1762" s="23">
        <f>SUM($P$4:P1762)/10000</f>
        <v>51.732655984790846</v>
      </c>
      <c r="R1762" s="21">
        <f t="shared" si="497"/>
        <v>0</v>
      </c>
      <c r="S1762">
        <f t="shared" si="498"/>
        <v>0</v>
      </c>
      <c r="T1762">
        <f>SUM($S$4:S1762)</f>
        <v>9775753.1373622213</v>
      </c>
      <c r="U1762">
        <f t="shared" si="499"/>
        <v>2.7154869826006172</v>
      </c>
      <c r="V1762" s="21">
        <f t="shared" si="500"/>
        <v>0</v>
      </c>
      <c r="W1762">
        <f t="shared" si="501"/>
        <v>0</v>
      </c>
      <c r="Y1762">
        <f>SUM($W$4:W1762)</f>
        <v>-2254929.1643922045</v>
      </c>
      <c r="Z1762">
        <f t="shared" si="488"/>
        <v>0.62636921233116793</v>
      </c>
      <c r="AA1762">
        <f t="shared" si="502"/>
        <v>4.2354071188368323</v>
      </c>
      <c r="AB1762">
        <f t="shared" si="504"/>
        <v>0</v>
      </c>
      <c r="AC1762">
        <f t="shared" si="503"/>
        <v>-5.6206944444443723</v>
      </c>
      <c r="AD1762">
        <f t="shared" si="505"/>
        <v>0</v>
      </c>
      <c r="AE1762">
        <f>SUM($AD$4:AD1762)/3600</f>
        <v>0.50109536986493464</v>
      </c>
    </row>
    <row r="1763" spans="1:31" x14ac:dyDescent="0.3">
      <c r="A1763" s="13" t="s">
        <v>26</v>
      </c>
      <c r="B1763" s="13">
        <v>1759</v>
      </c>
      <c r="C1763" s="13">
        <v>282</v>
      </c>
      <c r="D1763" s="3">
        <f t="shared" si="489"/>
        <v>23.611111111111111</v>
      </c>
      <c r="E1763" s="14">
        <v>85</v>
      </c>
      <c r="F1763" s="21">
        <f t="shared" si="490"/>
        <v>-0.15277777777777699</v>
      </c>
      <c r="G1763" s="5">
        <f t="shared" si="491"/>
        <v>42.5</v>
      </c>
      <c r="H1763" s="5">
        <f t="shared" si="492"/>
        <v>-37977.468354841869</v>
      </c>
      <c r="I1763">
        <f>SUM($D$4:D1763)</f>
        <v>22772.194444444463</v>
      </c>
      <c r="J1763">
        <f t="shared" si="493"/>
        <v>23.611111111109494</v>
      </c>
      <c r="K1763">
        <f>Data!$B$4*9.81*0.012</f>
        <v>166.57380000000003</v>
      </c>
      <c r="L1763" s="22">
        <f t="shared" si="494"/>
        <v>225.2815208333333</v>
      </c>
      <c r="M1763" s="22">
        <f>SUM($L$4:L1763)</f>
        <v>190824.36050207508</v>
      </c>
      <c r="N1763" s="22">
        <f t="shared" si="495"/>
        <v>190.82436050207508</v>
      </c>
      <c r="O1763">
        <f>Data!$B$4*F1763</f>
        <v>-216.18055555555443</v>
      </c>
      <c r="P1763" s="23">
        <f t="shared" si="496"/>
        <v>175.6747652777789</v>
      </c>
      <c r="Q1763" s="23">
        <f>SUM($P$4:P1763)/10000</f>
        <v>51.750223461318619</v>
      </c>
      <c r="R1763" s="21">
        <f t="shared" si="497"/>
        <v>0</v>
      </c>
      <c r="S1763">
        <f t="shared" si="498"/>
        <v>0</v>
      </c>
      <c r="T1763">
        <f>SUM($S$4:S1763)</f>
        <v>9775753.1373622213</v>
      </c>
      <c r="U1763">
        <f t="shared" si="499"/>
        <v>2.7154869826006172</v>
      </c>
      <c r="V1763" s="21">
        <f t="shared" si="500"/>
        <v>0</v>
      </c>
      <c r="W1763">
        <f t="shared" si="501"/>
        <v>0</v>
      </c>
      <c r="Y1763">
        <f>SUM($W$4:W1763)</f>
        <v>-2254929.1643922045</v>
      </c>
      <c r="Z1763">
        <f t="shared" si="488"/>
        <v>0.62636921233116793</v>
      </c>
      <c r="AA1763">
        <f t="shared" si="502"/>
        <v>4.1478764023920025</v>
      </c>
      <c r="AB1763">
        <f t="shared" si="504"/>
        <v>0</v>
      </c>
      <c r="AC1763">
        <f t="shared" si="503"/>
        <v>-4.653886959876572</v>
      </c>
      <c r="AD1763">
        <f t="shared" si="505"/>
        <v>0</v>
      </c>
      <c r="AE1763">
        <f>SUM($AD$4:AD1763)/3600</f>
        <v>0.50109536986493464</v>
      </c>
    </row>
    <row r="1764" spans="1:31" x14ac:dyDescent="0.3">
      <c r="A1764" s="13" t="s">
        <v>26</v>
      </c>
      <c r="B1764" s="13">
        <v>1760</v>
      </c>
      <c r="C1764" s="13">
        <v>283</v>
      </c>
      <c r="D1764" s="3">
        <f t="shared" si="489"/>
        <v>23.444444444444446</v>
      </c>
      <c r="E1764" s="14">
        <v>84.4</v>
      </c>
      <c r="F1764" s="21">
        <f t="shared" si="490"/>
        <v>-0.15277777777777699</v>
      </c>
      <c r="G1764" s="5">
        <f t="shared" si="491"/>
        <v>42.2</v>
      </c>
      <c r="H1764" s="5">
        <f t="shared" si="492"/>
        <v>-37292.344636182155</v>
      </c>
      <c r="I1764">
        <f>SUM($D$4:D1764)</f>
        <v>22795.638888888909</v>
      </c>
      <c r="J1764">
        <f t="shared" si="493"/>
        <v>23.444444444445253</v>
      </c>
      <c r="K1764">
        <f>Data!$B$4*9.81*0.012</f>
        <v>166.57380000000003</v>
      </c>
      <c r="L1764" s="22">
        <f t="shared" si="494"/>
        <v>222.11230093333333</v>
      </c>
      <c r="M1764" s="22">
        <f>SUM($L$4:L1764)</f>
        <v>191046.47280300842</v>
      </c>
      <c r="N1764" s="22">
        <f t="shared" si="495"/>
        <v>191.04647280300841</v>
      </c>
      <c r="O1764">
        <f>Data!$B$4*F1764</f>
        <v>-216.18055555555443</v>
      </c>
      <c r="P1764" s="23">
        <f t="shared" si="496"/>
        <v>172.50554537777893</v>
      </c>
      <c r="Q1764" s="23">
        <f>SUM($P$4:P1764)/10000</f>
        <v>51.767474015856401</v>
      </c>
      <c r="R1764" s="21">
        <f t="shared" si="497"/>
        <v>0</v>
      </c>
      <c r="S1764">
        <f t="shared" si="498"/>
        <v>0</v>
      </c>
      <c r="T1764">
        <f>SUM($S$4:S1764)</f>
        <v>9775753.1373622213</v>
      </c>
      <c r="U1764">
        <f t="shared" si="499"/>
        <v>2.7154869826006172</v>
      </c>
      <c r="V1764" s="21">
        <f t="shared" si="500"/>
        <v>0</v>
      </c>
      <c r="W1764">
        <f t="shared" si="501"/>
        <v>0</v>
      </c>
      <c r="Y1764">
        <f>SUM($W$4:W1764)</f>
        <v>-2254929.1643922045</v>
      </c>
      <c r="Z1764">
        <f t="shared" si="488"/>
        <v>0.62636921233116793</v>
      </c>
      <c r="AA1764">
        <f t="shared" si="502"/>
        <v>4.0442966749679288</v>
      </c>
      <c r="AB1764">
        <f t="shared" si="504"/>
        <v>0</v>
      </c>
      <c r="AC1764">
        <f t="shared" si="503"/>
        <v>-5.5486342592591908</v>
      </c>
      <c r="AD1764">
        <f t="shared" si="505"/>
        <v>0</v>
      </c>
      <c r="AE1764">
        <f>SUM($AD$4:AD1764)/3600</f>
        <v>0.50109536986493464</v>
      </c>
    </row>
    <row r="1765" spans="1:31" x14ac:dyDescent="0.3">
      <c r="A1765" s="13" t="s">
        <v>26</v>
      </c>
      <c r="B1765" s="13">
        <v>1761</v>
      </c>
      <c r="C1765" s="13">
        <v>284</v>
      </c>
      <c r="D1765" s="3">
        <f t="shared" si="489"/>
        <v>23.277777777777775</v>
      </c>
      <c r="E1765" s="14">
        <v>83.8</v>
      </c>
      <c r="F1765" s="21">
        <f t="shared" si="490"/>
        <v>-0.16666666666666705</v>
      </c>
      <c r="G1765" s="5">
        <f t="shared" si="491"/>
        <v>41.9</v>
      </c>
      <c r="H1765" s="5">
        <f t="shared" si="492"/>
        <v>-35305.664504749948</v>
      </c>
      <c r="I1765">
        <f>SUM($D$4:D1765)</f>
        <v>22818.916666666686</v>
      </c>
      <c r="J1765">
        <f t="shared" si="493"/>
        <v>23.277777777777374</v>
      </c>
      <c r="K1765">
        <f>Data!$B$4*9.81*0.012</f>
        <v>166.57380000000003</v>
      </c>
      <c r="L1765" s="22">
        <f t="shared" si="494"/>
        <v>218.96553123333328</v>
      </c>
      <c r="M1765" s="22">
        <f>SUM($L$4:L1765)</f>
        <v>191265.43833424174</v>
      </c>
      <c r="N1765" s="22">
        <f t="shared" si="495"/>
        <v>191.26543833424174</v>
      </c>
      <c r="O1765">
        <f>Data!$B$4*F1765</f>
        <v>-235.83333333333388</v>
      </c>
      <c r="P1765" s="23">
        <f t="shared" si="496"/>
        <v>149.70599789999943</v>
      </c>
      <c r="Q1765" s="23">
        <f>SUM($P$4:P1765)/10000</f>
        <v>51.782444615646398</v>
      </c>
      <c r="R1765" s="21">
        <f t="shared" si="497"/>
        <v>0</v>
      </c>
      <c r="S1765">
        <f t="shared" si="498"/>
        <v>0</v>
      </c>
      <c r="T1765">
        <f>SUM($S$4:S1765)</f>
        <v>9775753.1373622213</v>
      </c>
      <c r="U1765">
        <f t="shared" si="499"/>
        <v>2.7154869826006172</v>
      </c>
      <c r="V1765" s="21">
        <f t="shared" si="500"/>
        <v>0</v>
      </c>
      <c r="W1765">
        <f t="shared" si="501"/>
        <v>0</v>
      </c>
      <c r="Y1765">
        <f>SUM($W$4:W1765)</f>
        <v>-2254929.1643922045</v>
      </c>
      <c r="Z1765">
        <f t="shared" si="488"/>
        <v>0.62636921233116793</v>
      </c>
      <c r="AA1765">
        <f t="shared" si="502"/>
        <v>3.4848229511166529</v>
      </c>
      <c r="AB1765">
        <f t="shared" si="504"/>
        <v>0</v>
      </c>
      <c r="AC1765">
        <f t="shared" si="503"/>
        <v>-5.5093287037038055</v>
      </c>
      <c r="AD1765">
        <f t="shared" si="505"/>
        <v>0</v>
      </c>
      <c r="AE1765">
        <f>SUM($AD$4:AD1765)/3600</f>
        <v>0.50109536986493464</v>
      </c>
    </row>
    <row r="1766" spans="1:31" x14ac:dyDescent="0.3">
      <c r="A1766" s="13" t="s">
        <v>26</v>
      </c>
      <c r="B1766" s="13">
        <v>1762</v>
      </c>
      <c r="C1766" s="13">
        <v>285</v>
      </c>
      <c r="D1766" s="3">
        <f t="shared" si="489"/>
        <v>23.111111111111111</v>
      </c>
      <c r="E1766" s="14">
        <v>83.2</v>
      </c>
      <c r="F1766" s="21">
        <f t="shared" si="490"/>
        <v>-0.16666666666666705</v>
      </c>
      <c r="G1766" s="5">
        <f t="shared" si="491"/>
        <v>41.6</v>
      </c>
      <c r="H1766" s="5">
        <f t="shared" si="492"/>
        <v>-34568.845822666626</v>
      </c>
      <c r="I1766">
        <f>SUM($D$4:D1766)</f>
        <v>22842.027777777796</v>
      </c>
      <c r="J1766">
        <f t="shared" si="493"/>
        <v>23.111111111109494</v>
      </c>
      <c r="K1766">
        <f>Data!$B$4*9.81*0.012</f>
        <v>166.57380000000003</v>
      </c>
      <c r="L1766" s="22">
        <f t="shared" si="494"/>
        <v>215.8412117333333</v>
      </c>
      <c r="M1766" s="22">
        <f>SUM($L$4:L1766)</f>
        <v>191481.27954597506</v>
      </c>
      <c r="N1766" s="22">
        <f t="shared" si="495"/>
        <v>191.48127954597507</v>
      </c>
      <c r="O1766">
        <f>Data!$B$4*F1766</f>
        <v>-235.83333333333388</v>
      </c>
      <c r="P1766" s="23">
        <f t="shared" si="496"/>
        <v>146.58167839999948</v>
      </c>
      <c r="Q1766" s="23">
        <f>SUM($P$4:P1766)/10000</f>
        <v>51.797102783486402</v>
      </c>
      <c r="R1766" s="21">
        <f t="shared" si="497"/>
        <v>0</v>
      </c>
      <c r="S1766">
        <f t="shared" si="498"/>
        <v>0</v>
      </c>
      <c r="T1766">
        <f>SUM($S$4:S1766)</f>
        <v>9775753.1373622213</v>
      </c>
      <c r="U1766">
        <f t="shared" si="499"/>
        <v>2.7154869826006172</v>
      </c>
      <c r="V1766" s="21">
        <f t="shared" si="500"/>
        <v>0</v>
      </c>
      <c r="W1766">
        <f t="shared" si="501"/>
        <v>0</v>
      </c>
      <c r="Y1766">
        <f>SUM($W$4:W1766)</f>
        <v>-2254929.1643922045</v>
      </c>
      <c r="Z1766">
        <f t="shared" si="488"/>
        <v>0.62636921233116793</v>
      </c>
      <c r="AA1766">
        <f t="shared" si="502"/>
        <v>3.3876654563555433</v>
      </c>
      <c r="AB1766">
        <f t="shared" si="504"/>
        <v>0</v>
      </c>
      <c r="AC1766">
        <f t="shared" si="503"/>
        <v>-5.4700231481480976</v>
      </c>
      <c r="AD1766">
        <f t="shared" si="505"/>
        <v>0</v>
      </c>
      <c r="AE1766">
        <f>SUM($AD$4:AD1766)/3600</f>
        <v>0.50109536986493464</v>
      </c>
    </row>
    <row r="1767" spans="1:31" x14ac:dyDescent="0.3">
      <c r="A1767" s="13" t="s">
        <v>26</v>
      </c>
      <c r="B1767" s="13">
        <v>1763</v>
      </c>
      <c r="C1767" s="13">
        <v>286</v>
      </c>
      <c r="D1767" s="3">
        <f t="shared" si="489"/>
        <v>22.944444444444443</v>
      </c>
      <c r="E1767" s="14">
        <v>82.6</v>
      </c>
      <c r="F1767" s="21">
        <f t="shared" si="490"/>
        <v>-0.16666666666666705</v>
      </c>
      <c r="G1767" s="5">
        <f t="shared" si="491"/>
        <v>41.3</v>
      </c>
      <c r="H1767" s="5">
        <f t="shared" si="492"/>
        <v>-33837.321646083277</v>
      </c>
      <c r="I1767">
        <f>SUM($D$4:D1767)</f>
        <v>22864.972222222241</v>
      </c>
      <c r="J1767">
        <f t="shared" si="493"/>
        <v>22.944444444445253</v>
      </c>
      <c r="K1767">
        <f>Data!$B$4*9.81*0.012</f>
        <v>166.57380000000003</v>
      </c>
      <c r="L1767" s="22">
        <f t="shared" si="494"/>
        <v>212.73934243333329</v>
      </c>
      <c r="M1767" s="22">
        <f>SUM($L$4:L1767)</f>
        <v>191694.01888840841</v>
      </c>
      <c r="N1767" s="22">
        <f t="shared" si="495"/>
        <v>191.69401888840841</v>
      </c>
      <c r="O1767">
        <f>Data!$B$4*F1767</f>
        <v>-235.83333333333388</v>
      </c>
      <c r="P1767" s="23">
        <f t="shared" si="496"/>
        <v>143.47980909999944</v>
      </c>
      <c r="Q1767" s="23">
        <f>SUM($P$4:P1767)/10000</f>
        <v>51.811450764396398</v>
      </c>
      <c r="R1767" s="21">
        <f t="shared" si="497"/>
        <v>0</v>
      </c>
      <c r="S1767">
        <f t="shared" si="498"/>
        <v>0</v>
      </c>
      <c r="T1767">
        <f>SUM($S$4:S1767)</f>
        <v>9775753.1373622213</v>
      </c>
      <c r="U1767">
        <f t="shared" si="499"/>
        <v>2.7154869826006172</v>
      </c>
      <c r="V1767" s="21">
        <f t="shared" si="500"/>
        <v>0</v>
      </c>
      <c r="W1767">
        <f t="shared" si="501"/>
        <v>0</v>
      </c>
      <c r="Y1767">
        <f>SUM($W$4:W1767)</f>
        <v>-2254929.1643922045</v>
      </c>
      <c r="Z1767">
        <f t="shared" si="488"/>
        <v>0.62636921233116793</v>
      </c>
      <c r="AA1767">
        <f t="shared" si="502"/>
        <v>3.2920645087944314</v>
      </c>
      <c r="AB1767">
        <f t="shared" si="504"/>
        <v>0</v>
      </c>
      <c r="AC1767">
        <f t="shared" si="503"/>
        <v>-5.4307175925926314</v>
      </c>
      <c r="AD1767">
        <f t="shared" si="505"/>
        <v>0</v>
      </c>
      <c r="AE1767">
        <f>SUM($AD$4:AD1767)/3600</f>
        <v>0.50109536986493464</v>
      </c>
    </row>
    <row r="1768" spans="1:31" x14ac:dyDescent="0.3">
      <c r="A1768" s="13" t="s">
        <v>26</v>
      </c>
      <c r="B1768" s="13">
        <v>1764</v>
      </c>
      <c r="C1768" s="13">
        <v>287</v>
      </c>
      <c r="D1768" s="3">
        <f t="shared" si="489"/>
        <v>22.777777777777779</v>
      </c>
      <c r="E1768" s="14">
        <v>82</v>
      </c>
      <c r="F1768" s="21">
        <f t="shared" si="490"/>
        <v>-0.16666666666666705</v>
      </c>
      <c r="G1768" s="5">
        <f t="shared" si="491"/>
        <v>41</v>
      </c>
      <c r="H1768" s="5">
        <f t="shared" si="492"/>
        <v>-33111.091974999959</v>
      </c>
      <c r="I1768">
        <f>SUM($D$4:D1768)</f>
        <v>22887.750000000018</v>
      </c>
      <c r="J1768">
        <f t="shared" si="493"/>
        <v>22.777777777777374</v>
      </c>
      <c r="K1768">
        <f>Data!$B$4*9.81*0.012</f>
        <v>166.57380000000003</v>
      </c>
      <c r="L1768" s="22">
        <f t="shared" si="494"/>
        <v>209.65992333333335</v>
      </c>
      <c r="M1768" s="22">
        <f>SUM($L$4:L1768)</f>
        <v>191903.67881174173</v>
      </c>
      <c r="N1768" s="22">
        <f t="shared" si="495"/>
        <v>191.90367881174174</v>
      </c>
      <c r="O1768">
        <f>Data!$B$4*F1768</f>
        <v>-235.83333333333388</v>
      </c>
      <c r="P1768" s="23">
        <f t="shared" si="496"/>
        <v>140.4003899999995</v>
      </c>
      <c r="Q1768" s="23">
        <f>SUM($P$4:P1768)/10000</f>
        <v>51.825490803396399</v>
      </c>
      <c r="R1768" s="21">
        <f t="shared" si="497"/>
        <v>0</v>
      </c>
      <c r="S1768">
        <f t="shared" si="498"/>
        <v>0</v>
      </c>
      <c r="T1768">
        <f>SUM($S$4:S1768)</f>
        <v>9775753.1373622213</v>
      </c>
      <c r="U1768">
        <f t="shared" si="499"/>
        <v>2.7154869826006172</v>
      </c>
      <c r="V1768" s="21">
        <f t="shared" si="500"/>
        <v>0</v>
      </c>
      <c r="W1768">
        <f t="shared" si="501"/>
        <v>0</v>
      </c>
      <c r="Y1768">
        <f>SUM($W$4:W1768)</f>
        <v>-2254929.1643922045</v>
      </c>
      <c r="Z1768">
        <f t="shared" si="488"/>
        <v>0.62636921233116793</v>
      </c>
      <c r="AA1768">
        <f t="shared" si="502"/>
        <v>3.1980088833333222</v>
      </c>
      <c r="AB1768">
        <f t="shared" si="504"/>
        <v>0</v>
      </c>
      <c r="AC1768">
        <f t="shared" si="503"/>
        <v>-5.3914120370369236</v>
      </c>
      <c r="AD1768">
        <f t="shared" si="505"/>
        <v>0</v>
      </c>
      <c r="AE1768">
        <f>SUM($AD$4:AD1768)/3600</f>
        <v>0.50109536986493464</v>
      </c>
    </row>
    <row r="1769" spans="1:31" x14ac:dyDescent="0.3">
      <c r="A1769" s="13" t="s">
        <v>26</v>
      </c>
      <c r="B1769" s="13">
        <v>1765</v>
      </c>
      <c r="C1769" s="13">
        <v>288</v>
      </c>
      <c r="D1769" s="3">
        <f t="shared" si="489"/>
        <v>22.583333333333332</v>
      </c>
      <c r="E1769" s="14">
        <v>81.3</v>
      </c>
      <c r="F1769" s="21">
        <f t="shared" si="490"/>
        <v>-0.18055555555555516</v>
      </c>
      <c r="G1769" s="5">
        <f t="shared" si="491"/>
        <v>40.65</v>
      </c>
      <c r="H1769" s="5">
        <f t="shared" si="492"/>
        <v>-29938.713566107523</v>
      </c>
      <c r="I1769">
        <f>SUM($D$4:D1769)</f>
        <v>22910.33333333335</v>
      </c>
      <c r="J1769">
        <f t="shared" si="493"/>
        <v>22.583333333332121</v>
      </c>
      <c r="K1769">
        <f>Data!$B$4*9.81*0.012</f>
        <v>166.57380000000003</v>
      </c>
      <c r="L1769" s="22">
        <f t="shared" si="494"/>
        <v>206.09564227499996</v>
      </c>
      <c r="M1769" s="22">
        <f>SUM($L$4:L1769)</f>
        <v>192109.77445401673</v>
      </c>
      <c r="N1769" s="22">
        <f t="shared" si="495"/>
        <v>192.10977445401673</v>
      </c>
      <c r="O1769">
        <f>Data!$B$4*F1769</f>
        <v>-255.48611111111055</v>
      </c>
      <c r="P1769" s="23">
        <f t="shared" si="496"/>
        <v>117.18333116388945</v>
      </c>
      <c r="Q1769" s="23">
        <f>SUM($P$4:P1769)/10000</f>
        <v>51.83720913651279</v>
      </c>
      <c r="R1769" s="21">
        <f t="shared" si="497"/>
        <v>0</v>
      </c>
      <c r="S1769">
        <f t="shared" si="498"/>
        <v>0</v>
      </c>
      <c r="T1769">
        <f>SUM($S$4:S1769)</f>
        <v>9775753.1373622213</v>
      </c>
      <c r="U1769">
        <f t="shared" si="499"/>
        <v>2.7154869826006172</v>
      </c>
      <c r="V1769" s="21">
        <f t="shared" si="500"/>
        <v>0</v>
      </c>
      <c r="W1769">
        <f t="shared" si="501"/>
        <v>0</v>
      </c>
      <c r="Y1769">
        <f>SUM($W$4:W1769)</f>
        <v>-2254929.1643922045</v>
      </c>
      <c r="Z1769">
        <f t="shared" si="488"/>
        <v>0.62636921233116793</v>
      </c>
      <c r="AA1769">
        <f t="shared" si="502"/>
        <v>2.6463902287845031</v>
      </c>
      <c r="AB1769">
        <f t="shared" si="504"/>
        <v>0</v>
      </c>
      <c r="AC1769">
        <f t="shared" si="503"/>
        <v>-6.2403028549383661</v>
      </c>
      <c r="AD1769">
        <f t="shared" si="505"/>
        <v>0</v>
      </c>
      <c r="AE1769">
        <f>SUM($AD$4:AD1769)/3600</f>
        <v>0.50109536986493464</v>
      </c>
    </row>
    <row r="1770" spans="1:31" x14ac:dyDescent="0.3">
      <c r="A1770" s="13" t="s">
        <v>26</v>
      </c>
      <c r="B1770" s="13">
        <v>1766</v>
      </c>
      <c r="C1770" s="13">
        <v>289</v>
      </c>
      <c r="D1770" s="3">
        <f t="shared" si="489"/>
        <v>22.333333333333336</v>
      </c>
      <c r="E1770" s="14">
        <v>80.400000000000006</v>
      </c>
      <c r="F1770" s="21">
        <f t="shared" si="490"/>
        <v>-0.22222222222222143</v>
      </c>
      <c r="G1770" s="5">
        <f t="shared" si="491"/>
        <v>40.200000000000003</v>
      </c>
      <c r="H1770" s="5">
        <f t="shared" si="492"/>
        <v>-16881.657863358338</v>
      </c>
      <c r="I1770">
        <f>SUM($D$4:D1770)</f>
        <v>22932.666666666682</v>
      </c>
      <c r="J1770">
        <f t="shared" si="493"/>
        <v>22.333333333332121</v>
      </c>
      <c r="K1770">
        <f>Data!$B$4*9.81*0.012</f>
        <v>166.57380000000003</v>
      </c>
      <c r="L1770" s="22">
        <f t="shared" si="494"/>
        <v>201.55789560000002</v>
      </c>
      <c r="M1770" s="22">
        <f>SUM($L$4:L1770)</f>
        <v>192311.33234961674</v>
      </c>
      <c r="N1770" s="22">
        <f t="shared" si="495"/>
        <v>192.31133234961675</v>
      </c>
      <c r="O1770">
        <f>Data!$B$4*F1770</f>
        <v>-314.44444444444332</v>
      </c>
      <c r="P1770" s="23">
        <f t="shared" si="496"/>
        <v>53.687251155556737</v>
      </c>
      <c r="Q1770" s="23">
        <f>SUM($P$4:P1770)/10000</f>
        <v>51.842577861628342</v>
      </c>
      <c r="R1770" s="21">
        <f t="shared" si="497"/>
        <v>0</v>
      </c>
      <c r="S1770">
        <f t="shared" si="498"/>
        <v>0</v>
      </c>
      <c r="T1770">
        <f>SUM($S$4:S1770)</f>
        <v>9775753.1373622213</v>
      </c>
      <c r="U1770">
        <f t="shared" si="499"/>
        <v>2.7154869826006172</v>
      </c>
      <c r="V1770" s="21">
        <f t="shared" si="500"/>
        <v>0</v>
      </c>
      <c r="W1770">
        <f t="shared" si="501"/>
        <v>0</v>
      </c>
      <c r="Y1770">
        <f>SUM($W$4:W1770)</f>
        <v>-2254929.1643922045</v>
      </c>
      <c r="Z1770">
        <f t="shared" ref="Z1770:Z1803" si="506">Y1770/3600000*-1</f>
        <v>0.62636921233116793</v>
      </c>
      <c r="AA1770">
        <f t="shared" si="502"/>
        <v>1.1990152758074339</v>
      </c>
      <c r="AB1770">
        <f t="shared" si="504"/>
        <v>0</v>
      </c>
      <c r="AC1770">
        <f t="shared" si="503"/>
        <v>-7.9446354166665598</v>
      </c>
      <c r="AD1770">
        <f t="shared" si="505"/>
        <v>0</v>
      </c>
      <c r="AE1770">
        <f>SUM($AD$4:AD1770)/3600</f>
        <v>0.50109536986493464</v>
      </c>
    </row>
    <row r="1771" spans="1:31" x14ac:dyDescent="0.3">
      <c r="A1771" s="13" t="s">
        <v>26</v>
      </c>
      <c r="B1771" s="13">
        <v>1767</v>
      </c>
      <c r="C1771" s="13">
        <v>290</v>
      </c>
      <c r="D1771" s="3">
        <f t="shared" si="489"/>
        <v>21.972222222222221</v>
      </c>
      <c r="E1771" s="14">
        <v>79.099999999999994</v>
      </c>
      <c r="F1771" s="21">
        <f t="shared" si="490"/>
        <v>-0.30555555555555597</v>
      </c>
      <c r="G1771" s="5">
        <f t="shared" si="491"/>
        <v>39.549999999999997</v>
      </c>
      <c r="H1771" s="5">
        <f t="shared" si="492"/>
        <v>30565.665546604105</v>
      </c>
      <c r="I1771">
        <f>SUM($D$4:D1771)</f>
        <v>22954.638888888905</v>
      </c>
      <c r="J1771">
        <f t="shared" si="493"/>
        <v>21.972222222222626</v>
      </c>
      <c r="K1771">
        <f>Data!$B$4*9.81*0.012</f>
        <v>166.57380000000003</v>
      </c>
      <c r="L1771" s="22">
        <f t="shared" si="494"/>
        <v>195.09254980833327</v>
      </c>
      <c r="M1771" s="22">
        <f>SUM($L$4:L1771)</f>
        <v>192506.42489942507</v>
      </c>
      <c r="N1771" s="22">
        <f t="shared" si="495"/>
        <v>192.50642489942507</v>
      </c>
      <c r="O1771">
        <f>Data!$B$4*F1771</f>
        <v>-432.36111111111171</v>
      </c>
      <c r="P1771" s="23">
        <f t="shared" si="496"/>
        <v>-70.694761302778431</v>
      </c>
      <c r="Q1771" s="23">
        <f>SUM($P$4:P1771)/10000</f>
        <v>51.835508385498066</v>
      </c>
      <c r="R1771" s="21">
        <f t="shared" si="497"/>
        <v>0</v>
      </c>
      <c r="S1771">
        <f t="shared" si="498"/>
        <v>0</v>
      </c>
      <c r="T1771">
        <f>SUM($S$4:S1771)</f>
        <v>9775753.1373622213</v>
      </c>
      <c r="U1771">
        <f t="shared" si="499"/>
        <v>2.7154869826006172</v>
      </c>
      <c r="V1771" s="21">
        <f t="shared" si="500"/>
        <v>1</v>
      </c>
      <c r="W1771" s="28">
        <f t="shared" si="501"/>
        <v>-1553.3210052916324</v>
      </c>
      <c r="X1771" s="28">
        <f>SUM(W1771:W1798)</f>
        <v>-242864.06327917651</v>
      </c>
      <c r="Y1771">
        <f>SUM($W$4:W1771)</f>
        <v>-2256482.4853974963</v>
      </c>
      <c r="Z1771">
        <f t="shared" si="506"/>
        <v>0.62680069038819342</v>
      </c>
      <c r="AA1771">
        <f t="shared" si="502"/>
        <v>-1.5533210052916038</v>
      </c>
      <c r="AB1771">
        <f t="shared" si="504"/>
        <v>1</v>
      </c>
      <c r="AC1771">
        <f t="shared" si="503"/>
        <v>-11.319454089506287</v>
      </c>
      <c r="AD1771">
        <f t="shared" si="505"/>
        <v>1.2426568042333062</v>
      </c>
      <c r="AE1771">
        <f>SUM($AD$4:AD1771)/3600</f>
        <v>0.50144055231055495</v>
      </c>
    </row>
    <row r="1772" spans="1:31" x14ac:dyDescent="0.3">
      <c r="A1772" s="13" t="s">
        <v>26</v>
      </c>
      <c r="B1772" s="13">
        <v>1768</v>
      </c>
      <c r="C1772" s="13">
        <v>291</v>
      </c>
      <c r="D1772" s="3">
        <f t="shared" si="489"/>
        <v>21.5</v>
      </c>
      <c r="E1772" s="14">
        <v>77.400000000000006</v>
      </c>
      <c r="F1772" s="21">
        <f t="shared" si="490"/>
        <v>-0.41666666666666663</v>
      </c>
      <c r="G1772" s="5">
        <f t="shared" si="491"/>
        <v>38.700000000000003</v>
      </c>
      <c r="H1772" s="5">
        <f t="shared" si="492"/>
        <v>139267.03816256934</v>
      </c>
      <c r="I1772">
        <f>SUM($D$4:D1772)</f>
        <v>22976.138888888905</v>
      </c>
      <c r="J1772">
        <f t="shared" si="493"/>
        <v>21.5</v>
      </c>
      <c r="K1772">
        <f>Data!$B$4*9.81*0.012</f>
        <v>166.57380000000003</v>
      </c>
      <c r="L1772" s="22">
        <f t="shared" si="494"/>
        <v>186.79688909999999</v>
      </c>
      <c r="M1772" s="22">
        <f>SUM($L$4:L1772)</f>
        <v>192693.22178852506</v>
      </c>
      <c r="N1772" s="22">
        <f t="shared" si="495"/>
        <v>192.69322178852505</v>
      </c>
      <c r="O1772">
        <f>Data!$B$4*F1772</f>
        <v>-589.58333333333326</v>
      </c>
      <c r="P1772" s="23">
        <f t="shared" si="496"/>
        <v>-236.21264423333321</v>
      </c>
      <c r="Q1772" s="23">
        <f>SUM($P$4:P1772)/10000</f>
        <v>51.811887121074733</v>
      </c>
      <c r="R1772" s="21">
        <f t="shared" si="497"/>
        <v>0</v>
      </c>
      <c r="S1772">
        <f t="shared" si="498"/>
        <v>0</v>
      </c>
      <c r="T1772">
        <f>SUM($S$4:S1772)</f>
        <v>9775753.1373622213</v>
      </c>
      <c r="U1772">
        <f t="shared" si="499"/>
        <v>2.7154869826006172</v>
      </c>
      <c r="V1772" s="21">
        <f t="shared" si="500"/>
        <v>1</v>
      </c>
      <c r="W1772" s="28">
        <f t="shared" si="501"/>
        <v>-5078.5718510166644</v>
      </c>
      <c r="X1772" s="28"/>
      <c r="Y1772">
        <f>SUM($W$4:W1772)</f>
        <v>-2261561.0572485127</v>
      </c>
      <c r="Z1772">
        <f t="shared" si="506"/>
        <v>0.62821140479125359</v>
      </c>
      <c r="AA1772">
        <f t="shared" si="502"/>
        <v>-5.0785718510166644</v>
      </c>
      <c r="AB1772">
        <f t="shared" si="504"/>
        <v>1</v>
      </c>
      <c r="AC1772">
        <f t="shared" si="503"/>
        <v>-14.523948688271567</v>
      </c>
      <c r="AD1772">
        <f t="shared" si="505"/>
        <v>4.0628574808133315</v>
      </c>
      <c r="AE1772">
        <f>SUM($AD$4:AD1772)/3600</f>
        <v>0.50256912383300312</v>
      </c>
    </row>
    <row r="1773" spans="1:31" x14ac:dyDescent="0.3">
      <c r="A1773" s="13" t="s">
        <v>26</v>
      </c>
      <c r="B1773" s="13">
        <v>1769</v>
      </c>
      <c r="C1773" s="13">
        <v>292</v>
      </c>
      <c r="D1773" s="3">
        <f t="shared" si="489"/>
        <v>20.861111111111111</v>
      </c>
      <c r="E1773" s="14">
        <v>75.099999999999994</v>
      </c>
      <c r="F1773" s="21">
        <f t="shared" si="490"/>
        <v>-0.55555555555555558</v>
      </c>
      <c r="G1773" s="5">
        <f t="shared" si="491"/>
        <v>37.549999999999997</v>
      </c>
      <c r="H1773" s="5">
        <f t="shared" si="492"/>
        <v>348779.49750746152</v>
      </c>
      <c r="I1773">
        <f>SUM($D$4:D1773)</f>
        <v>22997.000000000015</v>
      </c>
      <c r="J1773">
        <f t="shared" si="493"/>
        <v>20.861111111109494</v>
      </c>
      <c r="K1773">
        <f>Data!$B$4*9.81*0.012</f>
        <v>166.57380000000003</v>
      </c>
      <c r="L1773" s="22">
        <f t="shared" si="494"/>
        <v>175.8602118083333</v>
      </c>
      <c r="M1773" s="22">
        <f>SUM($L$4:L1773)</f>
        <v>192869.08200033338</v>
      </c>
      <c r="N1773" s="22">
        <f t="shared" si="495"/>
        <v>192.86908200033338</v>
      </c>
      <c r="O1773">
        <f>Data!$B$4*F1773</f>
        <v>-786.1111111111112</v>
      </c>
      <c r="P1773" s="23">
        <f t="shared" si="496"/>
        <v>-443.67709930277783</v>
      </c>
      <c r="Q1773" s="23">
        <f>SUM($P$4:P1773)/10000</f>
        <v>51.767519411144455</v>
      </c>
      <c r="R1773" s="21">
        <f t="shared" si="497"/>
        <v>0</v>
      </c>
      <c r="S1773">
        <f t="shared" si="498"/>
        <v>0</v>
      </c>
      <c r="T1773">
        <f>SUM($S$4:S1773)</f>
        <v>9775753.1373622213</v>
      </c>
      <c r="U1773">
        <f t="shared" si="499"/>
        <v>2.7154869826006172</v>
      </c>
      <c r="V1773" s="21">
        <f t="shared" si="500"/>
        <v>1</v>
      </c>
      <c r="W1773" s="28">
        <f t="shared" si="501"/>
        <v>-9255.5972660100088</v>
      </c>
      <c r="X1773" s="28"/>
      <c r="Y1773">
        <f>SUM($W$4:W1773)</f>
        <v>-2270816.6545145228</v>
      </c>
      <c r="Z1773">
        <f t="shared" si="506"/>
        <v>0.63078240403181185</v>
      </c>
      <c r="AA1773">
        <f t="shared" si="502"/>
        <v>-9.2555972660107262</v>
      </c>
      <c r="AB1773">
        <f t="shared" si="504"/>
        <v>1</v>
      </c>
      <c r="AC1773">
        <f t="shared" si="503"/>
        <v>-19.147810570987666</v>
      </c>
      <c r="AD1773">
        <f t="shared" si="505"/>
        <v>7.4044778128080067</v>
      </c>
      <c r="AE1773">
        <f>SUM($AD$4:AD1773)/3600</f>
        <v>0.50462592322544975</v>
      </c>
    </row>
    <row r="1774" spans="1:31" x14ac:dyDescent="0.3">
      <c r="A1774" s="13" t="s">
        <v>26</v>
      </c>
      <c r="B1774" s="13">
        <v>1770</v>
      </c>
      <c r="C1774" s="13">
        <v>293</v>
      </c>
      <c r="D1774" s="3">
        <f t="shared" si="489"/>
        <v>20.083333333333332</v>
      </c>
      <c r="E1774" s="14">
        <v>72.3</v>
      </c>
      <c r="F1774" s="21">
        <f t="shared" si="490"/>
        <v>-0.70833333333333448</v>
      </c>
      <c r="G1774" s="5">
        <f t="shared" si="491"/>
        <v>36.15</v>
      </c>
      <c r="H1774" s="5">
        <f t="shared" si="492"/>
        <v>674268.2735359004</v>
      </c>
      <c r="I1774">
        <f>SUM($D$4:D1774)</f>
        <v>23017.083333333347</v>
      </c>
      <c r="J1774">
        <f t="shared" si="493"/>
        <v>20.083333333332121</v>
      </c>
      <c r="K1774">
        <f>Data!$B$4*9.81*0.012</f>
        <v>166.57380000000003</v>
      </c>
      <c r="L1774" s="22">
        <f t="shared" si="494"/>
        <v>162.99125827499995</v>
      </c>
      <c r="M1774" s="22">
        <f>SUM($L$4:L1774)</f>
        <v>193032.07325860838</v>
      </c>
      <c r="N1774" s="22">
        <f t="shared" si="495"/>
        <v>193.03207325860836</v>
      </c>
      <c r="O1774">
        <f>Data!$B$4*F1774</f>
        <v>-1002.2916666666683</v>
      </c>
      <c r="P1774" s="23">
        <f t="shared" si="496"/>
        <v>-672.72660839166838</v>
      </c>
      <c r="Q1774" s="23">
        <f>SUM($P$4:P1774)/10000</f>
        <v>51.70024675030529</v>
      </c>
      <c r="R1774" s="21">
        <f t="shared" si="497"/>
        <v>0</v>
      </c>
      <c r="S1774">
        <f t="shared" si="498"/>
        <v>0</v>
      </c>
      <c r="T1774">
        <f>SUM($S$4:S1774)</f>
        <v>9775753.1373622213</v>
      </c>
      <c r="U1774">
        <f t="shared" si="499"/>
        <v>2.7154869826006172</v>
      </c>
      <c r="V1774" s="21">
        <f t="shared" si="500"/>
        <v>1</v>
      </c>
      <c r="W1774" s="28">
        <f t="shared" si="501"/>
        <v>-13510.592718531858</v>
      </c>
      <c r="X1774" s="28"/>
      <c r="Y1774">
        <f>SUM($W$4:W1774)</f>
        <v>-2284327.2472330546</v>
      </c>
      <c r="Z1774">
        <f t="shared" si="506"/>
        <v>0.6345353464536263</v>
      </c>
      <c r="AA1774">
        <f t="shared" si="502"/>
        <v>-13.510592718532672</v>
      </c>
      <c r="AB1774">
        <f t="shared" si="504"/>
        <v>1</v>
      </c>
      <c r="AC1774">
        <f t="shared" si="503"/>
        <v>-22.530817901234602</v>
      </c>
      <c r="AD1774">
        <f t="shared" si="505"/>
        <v>10.808474174825488</v>
      </c>
      <c r="AE1774">
        <f>SUM($AD$4:AD1774)/3600</f>
        <v>0.50762827716290138</v>
      </c>
    </row>
    <row r="1775" spans="1:31" x14ac:dyDescent="0.3">
      <c r="A1775" s="13" t="s">
        <v>26</v>
      </c>
      <c r="B1775" s="13">
        <v>1771</v>
      </c>
      <c r="C1775" s="13">
        <v>294</v>
      </c>
      <c r="D1775" s="3">
        <f t="shared" si="489"/>
        <v>19.194444444444443</v>
      </c>
      <c r="E1775" s="14">
        <v>69.099999999999994</v>
      </c>
      <c r="F1775" s="21">
        <f t="shared" si="490"/>
        <v>-0.83333333333333326</v>
      </c>
      <c r="G1775" s="5">
        <f t="shared" si="491"/>
        <v>34.549999999999997</v>
      </c>
      <c r="H1775" s="5">
        <f t="shared" si="492"/>
        <v>1018458.4093996177</v>
      </c>
      <c r="I1775">
        <f>SUM($D$4:D1775)</f>
        <v>23036.277777777792</v>
      </c>
      <c r="J1775">
        <f t="shared" si="493"/>
        <v>19.194444444445253</v>
      </c>
      <c r="K1775">
        <f>Data!$B$4*9.81*0.012</f>
        <v>166.57380000000003</v>
      </c>
      <c r="L1775" s="22">
        <f t="shared" si="494"/>
        <v>148.88255480833328</v>
      </c>
      <c r="M1775" s="22">
        <f>SUM($L$4:L1775)</f>
        <v>193180.95581341672</v>
      </c>
      <c r="N1775" s="22">
        <f t="shared" si="495"/>
        <v>193.18095581341672</v>
      </c>
      <c r="O1775">
        <f>Data!$B$4*F1775</f>
        <v>-1179.1666666666665</v>
      </c>
      <c r="P1775" s="23">
        <f t="shared" si="496"/>
        <v>-863.71031185833317</v>
      </c>
      <c r="Q1775" s="23">
        <f>SUM($P$4:P1775)/10000</f>
        <v>51.613875719119456</v>
      </c>
      <c r="R1775" s="21">
        <f t="shared" si="497"/>
        <v>0</v>
      </c>
      <c r="S1775">
        <f t="shared" si="498"/>
        <v>0</v>
      </c>
      <c r="T1775">
        <f>SUM($S$4:S1775)</f>
        <v>9775753.1373622213</v>
      </c>
      <c r="U1775">
        <f t="shared" si="499"/>
        <v>2.7154869826006172</v>
      </c>
      <c r="V1775" s="21">
        <f t="shared" si="500"/>
        <v>1</v>
      </c>
      <c r="W1775" s="28">
        <f t="shared" si="501"/>
        <v>-16578.43959705926</v>
      </c>
      <c r="X1775" s="28"/>
      <c r="Y1775">
        <f>SUM($W$4:W1775)</f>
        <v>-2300905.6868301136</v>
      </c>
      <c r="Z1775">
        <f t="shared" si="506"/>
        <v>0.63914046856392048</v>
      </c>
      <c r="AA1775">
        <f t="shared" si="502"/>
        <v>-16.578439597058562</v>
      </c>
      <c r="AB1775">
        <f t="shared" si="504"/>
        <v>1</v>
      </c>
      <c r="AC1775">
        <f t="shared" si="503"/>
        <v>-24.701358024691348</v>
      </c>
      <c r="AD1775">
        <f t="shared" si="505"/>
        <v>13.262751677647408</v>
      </c>
      <c r="AE1775">
        <f>SUM($AD$4:AD1775)/3600</f>
        <v>0.51131237485113668</v>
      </c>
    </row>
    <row r="1776" spans="1:31" x14ac:dyDescent="0.3">
      <c r="A1776" s="13" t="s">
        <v>26</v>
      </c>
      <c r="B1776" s="13">
        <v>1772</v>
      </c>
      <c r="C1776" s="13">
        <v>295</v>
      </c>
      <c r="D1776" s="3">
        <f t="shared" si="489"/>
        <v>18.305555555555557</v>
      </c>
      <c r="E1776" s="14">
        <v>65.900000000000006</v>
      </c>
      <c r="F1776" s="21">
        <f t="shared" si="490"/>
        <v>-0.88888888888888773</v>
      </c>
      <c r="G1776" s="5">
        <f t="shared" si="491"/>
        <v>32.950000000000003</v>
      </c>
      <c r="H1776" s="5">
        <f t="shared" si="492"/>
        <v>1202173.3629348977</v>
      </c>
      <c r="I1776">
        <f>SUM($D$4:D1776)</f>
        <v>23054.583333333347</v>
      </c>
      <c r="J1776">
        <f t="shared" si="493"/>
        <v>18.305555555554747</v>
      </c>
      <c r="K1776">
        <f>Data!$B$4*9.81*0.012</f>
        <v>166.57380000000003</v>
      </c>
      <c r="L1776" s="22">
        <f t="shared" si="494"/>
        <v>135.41243480833336</v>
      </c>
      <c r="M1776" s="22">
        <f>SUM($L$4:L1776)</f>
        <v>193316.36824822504</v>
      </c>
      <c r="N1776" s="22">
        <f t="shared" si="495"/>
        <v>193.31636824822505</v>
      </c>
      <c r="O1776">
        <f>Data!$B$4*F1776</f>
        <v>-1257.7777777777762</v>
      </c>
      <c r="P1776" s="23">
        <f t="shared" si="496"/>
        <v>-955.79154296944284</v>
      </c>
      <c r="Q1776" s="23">
        <f>SUM($P$4:P1776)/10000</f>
        <v>51.518296564822514</v>
      </c>
      <c r="R1776" s="21">
        <f t="shared" si="497"/>
        <v>0</v>
      </c>
      <c r="S1776">
        <f t="shared" si="498"/>
        <v>0</v>
      </c>
      <c r="T1776">
        <f>SUM($S$4:S1776)</f>
        <v>9775753.1373622213</v>
      </c>
      <c r="U1776">
        <f t="shared" si="499"/>
        <v>2.7154869826006172</v>
      </c>
      <c r="V1776" s="21">
        <f t="shared" si="500"/>
        <v>1</v>
      </c>
      <c r="W1776" s="28">
        <f t="shared" si="501"/>
        <v>-17496.29518935653</v>
      </c>
      <c r="X1776" s="28"/>
      <c r="Y1776">
        <f>SUM($W$4:W1776)</f>
        <v>-2318401.9820194701</v>
      </c>
      <c r="Z1776">
        <f t="shared" si="506"/>
        <v>0.64400055056096395</v>
      </c>
      <c r="AA1776">
        <f t="shared" si="502"/>
        <v>-17.496295189357301</v>
      </c>
      <c r="AB1776">
        <f t="shared" si="504"/>
        <v>1</v>
      </c>
      <c r="AC1776">
        <f t="shared" si="503"/>
        <v>-23.58333333333324</v>
      </c>
      <c r="AD1776">
        <f t="shared" si="505"/>
        <v>13.997036151485224</v>
      </c>
      <c r="AE1776">
        <f>SUM($AD$4:AD1776)/3600</f>
        <v>0.51520044044877145</v>
      </c>
    </row>
    <row r="1777" spans="1:31" x14ac:dyDescent="0.3">
      <c r="A1777" s="13" t="s">
        <v>26</v>
      </c>
      <c r="B1777" s="13">
        <v>1773</v>
      </c>
      <c r="C1777" s="13">
        <v>296</v>
      </c>
      <c r="D1777" s="3">
        <f t="shared" si="489"/>
        <v>17.416666666666668</v>
      </c>
      <c r="E1777" s="14">
        <v>62.7</v>
      </c>
      <c r="F1777" s="21">
        <f t="shared" si="490"/>
        <v>-0.88888888888888773</v>
      </c>
      <c r="G1777" s="5">
        <f t="shared" si="491"/>
        <v>31.35</v>
      </c>
      <c r="H1777" s="5">
        <f t="shared" si="492"/>
        <v>1218312.5844412681</v>
      </c>
      <c r="I1777">
        <f>SUM($D$4:D1777)</f>
        <v>23072.000000000015</v>
      </c>
      <c r="J1777">
        <f t="shared" si="493"/>
        <v>17.416666666667879</v>
      </c>
      <c r="K1777">
        <f>Data!$B$4*9.81*0.012</f>
        <v>166.57380000000003</v>
      </c>
      <c r="L1777" s="22">
        <f t="shared" si="494"/>
        <v>122.58089827500001</v>
      </c>
      <c r="M1777" s="22">
        <f>SUM($L$4:L1777)</f>
        <v>193438.94914650003</v>
      </c>
      <c r="N1777" s="22">
        <f t="shared" si="495"/>
        <v>193.43894914650002</v>
      </c>
      <c r="O1777">
        <f>Data!$B$4*F1777</f>
        <v>-1257.7777777777762</v>
      </c>
      <c r="P1777" s="23">
        <f t="shared" si="496"/>
        <v>-968.62307950277614</v>
      </c>
      <c r="Q1777" s="23">
        <f>SUM($P$4:P1777)/10000</f>
        <v>51.421434256872232</v>
      </c>
      <c r="R1777" s="21">
        <f t="shared" si="497"/>
        <v>0</v>
      </c>
      <c r="S1777">
        <f t="shared" si="498"/>
        <v>0</v>
      </c>
      <c r="T1777">
        <f>SUM($S$4:S1777)</f>
        <v>9775753.1373622213</v>
      </c>
      <c r="U1777">
        <f t="shared" si="499"/>
        <v>2.7154869826006172</v>
      </c>
      <c r="V1777" s="21">
        <f t="shared" si="500"/>
        <v>1</v>
      </c>
      <c r="W1777" s="28">
        <f t="shared" si="501"/>
        <v>-16870.185301341193</v>
      </c>
      <c r="X1777" s="28"/>
      <c r="Y1777">
        <f>SUM($W$4:W1777)</f>
        <v>-2335272.1673208112</v>
      </c>
      <c r="Z1777">
        <f t="shared" si="506"/>
        <v>0.64868671314466975</v>
      </c>
      <c r="AA1777">
        <f t="shared" si="502"/>
        <v>-16.870185301340019</v>
      </c>
      <c r="AB1777">
        <f t="shared" si="504"/>
        <v>1</v>
      </c>
      <c r="AC1777">
        <f t="shared" si="503"/>
        <v>-22.46530864197533</v>
      </c>
      <c r="AD1777">
        <f t="shared" si="505"/>
        <v>13.496148241072955</v>
      </c>
      <c r="AE1777">
        <f>SUM($AD$4:AD1777)/3600</f>
        <v>0.5189493705157362</v>
      </c>
    </row>
    <row r="1778" spans="1:31" x14ac:dyDescent="0.3">
      <c r="A1778" s="13" t="s">
        <v>26</v>
      </c>
      <c r="B1778" s="13">
        <v>1774</v>
      </c>
      <c r="C1778" s="13">
        <v>297</v>
      </c>
      <c r="D1778" s="3">
        <f t="shared" si="489"/>
        <v>16.583333333333332</v>
      </c>
      <c r="E1778" s="14">
        <v>59.7</v>
      </c>
      <c r="F1778" s="21">
        <f t="shared" si="490"/>
        <v>-0.86111111111111149</v>
      </c>
      <c r="G1778" s="5">
        <f t="shared" si="491"/>
        <v>29.85</v>
      </c>
      <c r="H1778" s="5">
        <f t="shared" si="492"/>
        <v>1146298.6105465265</v>
      </c>
      <c r="I1778">
        <f>SUM($D$4:D1778)</f>
        <v>23088.583333333347</v>
      </c>
      <c r="J1778">
        <f t="shared" si="493"/>
        <v>16.583333333332121</v>
      </c>
      <c r="K1778">
        <f>Data!$B$4*9.81*0.012</f>
        <v>166.57380000000003</v>
      </c>
      <c r="L1778" s="22">
        <f t="shared" si="494"/>
        <v>111.13129627499997</v>
      </c>
      <c r="M1778" s="22">
        <f>SUM($L$4:L1778)</f>
        <v>193550.08044277504</v>
      </c>
      <c r="N1778" s="22">
        <f t="shared" si="495"/>
        <v>193.55008044277503</v>
      </c>
      <c r="O1778">
        <f>Data!$B$4*F1778</f>
        <v>-1218.4722222222229</v>
      </c>
      <c r="P1778" s="23">
        <f t="shared" si="496"/>
        <v>-940.76712594722289</v>
      </c>
      <c r="Q1778" s="23">
        <f>SUM($P$4:P1778)/10000</f>
        <v>51.327357544277511</v>
      </c>
      <c r="R1778" s="21">
        <f t="shared" si="497"/>
        <v>0</v>
      </c>
      <c r="S1778">
        <f t="shared" si="498"/>
        <v>0</v>
      </c>
      <c r="T1778">
        <f>SUM($S$4:S1778)</f>
        <v>9775753.1373622213</v>
      </c>
      <c r="U1778">
        <f t="shared" si="499"/>
        <v>2.7154869826006172</v>
      </c>
      <c r="V1778" s="21">
        <f t="shared" si="500"/>
        <v>1</v>
      </c>
      <c r="W1778" s="28">
        <f t="shared" si="501"/>
        <v>-15601.054838623639</v>
      </c>
      <c r="X1778" s="28"/>
      <c r="Y1778">
        <f>SUM($W$4:W1778)</f>
        <v>-2350873.222159435</v>
      </c>
      <c r="Z1778">
        <f t="shared" si="506"/>
        <v>0.65302033948873195</v>
      </c>
      <c r="AA1778">
        <f t="shared" si="502"/>
        <v>-15.60105483862478</v>
      </c>
      <c r="AB1778">
        <f t="shared" si="504"/>
        <v>1</v>
      </c>
      <c r="AC1778">
        <f t="shared" si="503"/>
        <v>-20.045833333333402</v>
      </c>
      <c r="AD1778">
        <f t="shared" si="505"/>
        <v>12.480843870898912</v>
      </c>
      <c r="AE1778">
        <f>SUM($AD$4:AD1778)/3600</f>
        <v>0.52241627159098591</v>
      </c>
    </row>
    <row r="1779" spans="1:31" x14ac:dyDescent="0.3">
      <c r="A1779" s="13" t="s">
        <v>26</v>
      </c>
      <c r="B1779" s="13">
        <v>1775</v>
      </c>
      <c r="C1779" s="13">
        <v>298</v>
      </c>
      <c r="D1779" s="3">
        <f t="shared" si="489"/>
        <v>15.833333333333332</v>
      </c>
      <c r="E1779" s="14">
        <v>57</v>
      </c>
      <c r="F1779" s="21">
        <f t="shared" si="490"/>
        <v>-0.79166666666666707</v>
      </c>
      <c r="G1779" s="5">
        <f t="shared" si="491"/>
        <v>28.5</v>
      </c>
      <c r="H1779" s="5">
        <f t="shared" si="492"/>
        <v>954784.9348678831</v>
      </c>
      <c r="I1779">
        <f>SUM($D$4:D1779)</f>
        <v>23104.416666666679</v>
      </c>
      <c r="J1779">
        <f t="shared" si="493"/>
        <v>15.833333333332121</v>
      </c>
      <c r="K1779">
        <f>Data!$B$4*9.81*0.012</f>
        <v>166.57380000000003</v>
      </c>
      <c r="L1779" s="22">
        <f t="shared" si="494"/>
        <v>101.30652749999997</v>
      </c>
      <c r="M1779" s="22">
        <f>SUM($L$4:L1779)</f>
        <v>193651.38697027505</v>
      </c>
      <c r="N1779" s="22">
        <f t="shared" si="495"/>
        <v>193.65138697027504</v>
      </c>
      <c r="O1779">
        <f>Data!$B$4*F1779</f>
        <v>-1120.2083333333339</v>
      </c>
      <c r="P1779" s="23">
        <f t="shared" si="496"/>
        <v>-852.32800583333392</v>
      </c>
      <c r="Q1779" s="23">
        <f>SUM($P$4:P1779)/10000</f>
        <v>51.242124743694177</v>
      </c>
      <c r="R1779" s="21">
        <f t="shared" si="497"/>
        <v>0</v>
      </c>
      <c r="S1779">
        <f t="shared" si="498"/>
        <v>0</v>
      </c>
      <c r="T1779">
        <f>SUM($S$4:S1779)</f>
        <v>9775753.1373622213</v>
      </c>
      <c r="U1779">
        <f t="shared" si="499"/>
        <v>2.7154869826006172</v>
      </c>
      <c r="V1779" s="21">
        <f t="shared" si="500"/>
        <v>1</v>
      </c>
      <c r="W1779" s="28">
        <f t="shared" si="501"/>
        <v>-13495.19342569342</v>
      </c>
      <c r="X1779" s="28"/>
      <c r="Y1779">
        <f>SUM($W$4:W1779)</f>
        <v>-2364368.4155851286</v>
      </c>
      <c r="Z1779">
        <f t="shared" si="506"/>
        <v>0.65676900432920238</v>
      </c>
      <c r="AA1779">
        <f t="shared" si="502"/>
        <v>-13.495193425694453</v>
      </c>
      <c r="AB1779">
        <f t="shared" si="504"/>
        <v>1</v>
      </c>
      <c r="AC1779">
        <f t="shared" si="503"/>
        <v>-17.201093749999998</v>
      </c>
      <c r="AD1779">
        <f t="shared" si="505"/>
        <v>10.796154740554737</v>
      </c>
      <c r="AE1779">
        <f>SUM($AD$4:AD1779)/3600</f>
        <v>0.52541520346336223</v>
      </c>
    </row>
    <row r="1780" spans="1:31" x14ac:dyDescent="0.3">
      <c r="A1780" s="13" t="s">
        <v>26</v>
      </c>
      <c r="B1780" s="13">
        <v>1776</v>
      </c>
      <c r="C1780" s="13">
        <v>299</v>
      </c>
      <c r="D1780" s="3">
        <f t="shared" si="489"/>
        <v>15.166666666666666</v>
      </c>
      <c r="E1780" s="14">
        <v>54.6</v>
      </c>
      <c r="F1780" s="21">
        <f t="shared" si="490"/>
        <v>-0.70833333333333348</v>
      </c>
      <c r="G1780" s="5">
        <f t="shared" si="491"/>
        <v>27.3</v>
      </c>
      <c r="H1780" s="5">
        <f t="shared" si="492"/>
        <v>744464.97834775725</v>
      </c>
      <c r="I1780">
        <f>SUM($D$4:D1780)</f>
        <v>23119.583333333347</v>
      </c>
      <c r="J1780">
        <f t="shared" si="493"/>
        <v>15.166666666667879</v>
      </c>
      <c r="K1780">
        <f>Data!$B$4*9.81*0.012</f>
        <v>166.57380000000003</v>
      </c>
      <c r="L1780" s="22">
        <f t="shared" si="494"/>
        <v>92.955053099999986</v>
      </c>
      <c r="M1780" s="22">
        <f>SUM($L$4:L1780)</f>
        <v>193744.34202337507</v>
      </c>
      <c r="N1780" s="22">
        <f t="shared" si="495"/>
        <v>193.74434202337505</v>
      </c>
      <c r="O1780">
        <f>Data!$B$4*F1780</f>
        <v>-1002.2916666666669</v>
      </c>
      <c r="P1780" s="23">
        <f t="shared" si="496"/>
        <v>-742.76281356666686</v>
      </c>
      <c r="Q1780" s="23">
        <f>SUM($P$4:P1780)/10000</f>
        <v>51.16784846233751</v>
      </c>
      <c r="R1780" s="21">
        <f t="shared" si="497"/>
        <v>0</v>
      </c>
      <c r="S1780">
        <f t="shared" si="498"/>
        <v>0</v>
      </c>
      <c r="T1780">
        <f>SUM($S$4:S1780)</f>
        <v>9775753.1373622213</v>
      </c>
      <c r="U1780">
        <f t="shared" si="499"/>
        <v>2.7154869826006172</v>
      </c>
      <c r="V1780" s="21">
        <f t="shared" si="500"/>
        <v>1</v>
      </c>
      <c r="W1780" s="28">
        <f t="shared" si="501"/>
        <v>-11265.236005762015</v>
      </c>
      <c r="X1780" s="28"/>
      <c r="Y1780">
        <f>SUM($W$4:W1780)</f>
        <v>-2375633.6515908907</v>
      </c>
      <c r="Z1780">
        <f t="shared" si="506"/>
        <v>0.65989823655302515</v>
      </c>
      <c r="AA1780">
        <f t="shared" si="502"/>
        <v>-11.265236005761112</v>
      </c>
      <c r="AB1780">
        <f t="shared" si="504"/>
        <v>1</v>
      </c>
      <c r="AC1780">
        <f t="shared" si="503"/>
        <v>-14.621666666666641</v>
      </c>
      <c r="AD1780">
        <f t="shared" si="505"/>
        <v>9.012188804609611</v>
      </c>
      <c r="AE1780">
        <f>SUM($AD$4:AD1780)/3600</f>
        <v>0.52791858924242052</v>
      </c>
    </row>
    <row r="1781" spans="1:31" x14ac:dyDescent="0.3">
      <c r="A1781" s="13" t="s">
        <v>26</v>
      </c>
      <c r="B1781" s="13">
        <v>1777</v>
      </c>
      <c r="C1781" s="13">
        <v>300</v>
      </c>
      <c r="D1781" s="3">
        <f t="shared" si="489"/>
        <v>14.5</v>
      </c>
      <c r="E1781" s="14">
        <v>52.2</v>
      </c>
      <c r="F1781" s="21">
        <f t="shared" si="490"/>
        <v>-0.6666666666666663</v>
      </c>
      <c r="G1781" s="5">
        <f t="shared" si="491"/>
        <v>26.1</v>
      </c>
      <c r="H1781" s="5">
        <f t="shared" si="492"/>
        <v>652594.93551877677</v>
      </c>
      <c r="I1781">
        <f>SUM($D$4:D1781)</f>
        <v>23134.083333333347</v>
      </c>
      <c r="J1781">
        <f t="shared" si="493"/>
        <v>14.5</v>
      </c>
      <c r="K1781">
        <f>Data!$B$4*9.81*0.012</f>
        <v>166.57380000000003</v>
      </c>
      <c r="L1781" s="22">
        <f t="shared" si="494"/>
        <v>84.962781899999996</v>
      </c>
      <c r="M1781" s="22">
        <f>SUM($L$4:L1781)</f>
        <v>193829.30480527505</v>
      </c>
      <c r="N1781" s="22">
        <f t="shared" si="495"/>
        <v>193.82930480527506</v>
      </c>
      <c r="O1781">
        <f>Data!$B$4*F1781</f>
        <v>-943.3333333333328</v>
      </c>
      <c r="P1781" s="23">
        <f t="shared" si="496"/>
        <v>-691.7967514333327</v>
      </c>
      <c r="Q1781" s="23">
        <f>SUM($P$4:P1781)/10000</f>
        <v>51.098668787194178</v>
      </c>
      <c r="R1781" s="21">
        <f t="shared" si="497"/>
        <v>0</v>
      </c>
      <c r="S1781">
        <f t="shared" si="498"/>
        <v>0</v>
      </c>
      <c r="T1781">
        <f>SUM($S$4:S1781)</f>
        <v>9775753.1373622213</v>
      </c>
      <c r="U1781">
        <f t="shared" si="499"/>
        <v>2.7154869826006172</v>
      </c>
      <c r="V1781" s="21">
        <f t="shared" si="500"/>
        <v>1</v>
      </c>
      <c r="W1781" s="28">
        <f t="shared" si="501"/>
        <v>-10031.052895783325</v>
      </c>
      <c r="X1781" s="28"/>
      <c r="Y1781">
        <f>SUM($W$4:W1781)</f>
        <v>-2385664.7044866742</v>
      </c>
      <c r="Z1781">
        <f t="shared" si="506"/>
        <v>0.66268464013518724</v>
      </c>
      <c r="AA1781">
        <f t="shared" si="502"/>
        <v>-10.031052895783326</v>
      </c>
      <c r="AB1781">
        <f t="shared" si="504"/>
        <v>1</v>
      </c>
      <c r="AC1781">
        <f t="shared" si="503"/>
        <v>-13.992777777777773</v>
      </c>
      <c r="AD1781">
        <f t="shared" si="505"/>
        <v>8.0248423166266605</v>
      </c>
      <c r="AE1781">
        <f>SUM($AD$4:AD1781)/3600</f>
        <v>0.53014771210815015</v>
      </c>
    </row>
    <row r="1782" spans="1:31" x14ac:dyDescent="0.3">
      <c r="A1782" s="13" t="s">
        <v>26</v>
      </c>
      <c r="B1782" s="13">
        <v>1778</v>
      </c>
      <c r="C1782" s="13">
        <v>301</v>
      </c>
      <c r="D1782" s="3">
        <f t="shared" si="489"/>
        <v>13.805555555555555</v>
      </c>
      <c r="E1782" s="14">
        <v>49.7</v>
      </c>
      <c r="F1782" s="21">
        <f t="shared" si="490"/>
        <v>-0.68055555555555536</v>
      </c>
      <c r="G1782" s="5">
        <f t="shared" si="491"/>
        <v>24.85</v>
      </c>
      <c r="H1782" s="5">
        <f t="shared" si="492"/>
        <v>692765.31961486198</v>
      </c>
      <c r="I1782">
        <f>SUM($D$4:D1782)</f>
        <v>23147.888888888901</v>
      </c>
      <c r="J1782">
        <f t="shared" si="493"/>
        <v>13.805555555554747</v>
      </c>
      <c r="K1782">
        <f>Data!$B$4*9.81*0.012</f>
        <v>166.57380000000003</v>
      </c>
      <c r="L1782" s="22">
        <f t="shared" si="494"/>
        <v>77.019464608333323</v>
      </c>
      <c r="M1782" s="22">
        <f>SUM($L$4:L1782)</f>
        <v>193906.32426988339</v>
      </c>
      <c r="N1782" s="22">
        <f t="shared" si="495"/>
        <v>193.90632426988338</v>
      </c>
      <c r="O1782">
        <f>Data!$B$4*F1782</f>
        <v>-962.98611111111086</v>
      </c>
      <c r="P1782" s="23">
        <f t="shared" si="496"/>
        <v>-719.3928465027775</v>
      </c>
      <c r="Q1782" s="23">
        <f>SUM($P$4:P1782)/10000</f>
        <v>51.026729502543901</v>
      </c>
      <c r="R1782" s="21">
        <f t="shared" si="497"/>
        <v>0</v>
      </c>
      <c r="S1782">
        <f t="shared" si="498"/>
        <v>0</v>
      </c>
      <c r="T1782">
        <f>SUM($S$4:S1782)</f>
        <v>9775753.1373622213</v>
      </c>
      <c r="U1782">
        <f t="shared" si="499"/>
        <v>2.7154869826006172</v>
      </c>
      <c r="V1782" s="21">
        <f t="shared" si="500"/>
        <v>1</v>
      </c>
      <c r="W1782" s="28">
        <f t="shared" si="501"/>
        <v>-9931.6179086627635</v>
      </c>
      <c r="X1782" s="28"/>
      <c r="Y1782">
        <f>SUM($W$4:W1782)</f>
        <v>-2395596.3223953368</v>
      </c>
      <c r="Z1782">
        <f t="shared" si="506"/>
        <v>0.66544342288759351</v>
      </c>
      <c r="AA1782">
        <f t="shared" si="502"/>
        <v>-9.9316179086633447</v>
      </c>
      <c r="AB1782">
        <f t="shared" si="504"/>
        <v>1</v>
      </c>
      <c r="AC1782">
        <f t="shared" si="503"/>
        <v>-13.907069830246915</v>
      </c>
      <c r="AD1782">
        <f t="shared" si="505"/>
        <v>7.9452943269302114</v>
      </c>
      <c r="AE1782">
        <f>SUM($AD$4:AD1782)/3600</f>
        <v>0.53235473831007518</v>
      </c>
    </row>
    <row r="1783" spans="1:31" x14ac:dyDescent="0.3">
      <c r="A1783" s="13" t="s">
        <v>26</v>
      </c>
      <c r="B1783" s="13">
        <v>1779</v>
      </c>
      <c r="C1783" s="13">
        <v>302</v>
      </c>
      <c r="D1783" s="3">
        <f t="shared" si="489"/>
        <v>12.999999999999998</v>
      </c>
      <c r="E1783" s="14">
        <v>46.8</v>
      </c>
      <c r="F1783" s="21">
        <f t="shared" si="490"/>
        <v>-0.75000000000000078</v>
      </c>
      <c r="G1783" s="5">
        <f t="shared" si="491"/>
        <v>23.4</v>
      </c>
      <c r="H1783" s="5">
        <f t="shared" si="492"/>
        <v>876998.63146050216</v>
      </c>
      <c r="I1783">
        <f>SUM($D$4:D1783)</f>
        <v>23160.888888888901</v>
      </c>
      <c r="J1783">
        <f t="shared" si="493"/>
        <v>13</v>
      </c>
      <c r="K1783">
        <f>Data!$B$4*9.81*0.012</f>
        <v>166.57380000000003</v>
      </c>
      <c r="L1783" s="22">
        <f t="shared" si="494"/>
        <v>68.293508399999965</v>
      </c>
      <c r="M1783" s="22">
        <f>SUM($L$4:L1783)</f>
        <v>193974.6177782834</v>
      </c>
      <c r="N1783" s="22">
        <f t="shared" si="495"/>
        <v>193.9746177782834</v>
      </c>
      <c r="O1783">
        <f>Data!$B$4*F1783</f>
        <v>-1061.2500000000011</v>
      </c>
      <c r="P1783" s="23">
        <f t="shared" si="496"/>
        <v>-826.38269160000118</v>
      </c>
      <c r="Q1783" s="23">
        <f>SUM($P$4:P1783)/10000</f>
        <v>50.944091233383901</v>
      </c>
      <c r="R1783" s="21">
        <f t="shared" si="497"/>
        <v>0</v>
      </c>
      <c r="S1783">
        <f t="shared" si="498"/>
        <v>0</v>
      </c>
      <c r="T1783">
        <f>SUM($S$4:S1783)</f>
        <v>9775753.1373622213</v>
      </c>
      <c r="U1783">
        <f t="shared" si="499"/>
        <v>2.7154869826006172</v>
      </c>
      <c r="V1783" s="21">
        <f t="shared" si="500"/>
        <v>1</v>
      </c>
      <c r="W1783" s="28">
        <f t="shared" si="501"/>
        <v>-10742.974990800016</v>
      </c>
      <c r="X1783" s="28"/>
      <c r="Y1783">
        <f>SUM($W$4:W1783)</f>
        <v>-2406339.2973861368</v>
      </c>
      <c r="Z1783">
        <f t="shared" si="506"/>
        <v>0.66842758260726021</v>
      </c>
      <c r="AA1783">
        <f t="shared" si="502"/>
        <v>-10.742974990800015</v>
      </c>
      <c r="AB1783">
        <f t="shared" si="504"/>
        <v>1</v>
      </c>
      <c r="AC1783">
        <f t="shared" si="503"/>
        <v>-15.277305169753124</v>
      </c>
      <c r="AD1783">
        <f t="shared" si="505"/>
        <v>8.5943799926400128</v>
      </c>
      <c r="AE1783">
        <f>SUM($AD$4:AD1783)/3600</f>
        <v>0.53474206608580854</v>
      </c>
    </row>
    <row r="1784" spans="1:31" x14ac:dyDescent="0.3">
      <c r="A1784" s="13" t="s">
        <v>26</v>
      </c>
      <c r="B1784" s="13">
        <v>1780</v>
      </c>
      <c r="C1784" s="13">
        <v>303</v>
      </c>
      <c r="D1784" s="3">
        <f t="shared" si="489"/>
        <v>12.083333333333332</v>
      </c>
      <c r="E1784" s="14">
        <v>43.5</v>
      </c>
      <c r="F1784" s="21">
        <f t="shared" si="490"/>
        <v>-0.86111111111111149</v>
      </c>
      <c r="G1784" s="5">
        <f t="shared" si="491"/>
        <v>21.75</v>
      </c>
      <c r="H1784" s="5">
        <f t="shared" si="492"/>
        <v>1209816.7930300266</v>
      </c>
      <c r="I1784">
        <f>SUM($D$4:D1784)</f>
        <v>23172.972222222234</v>
      </c>
      <c r="J1784">
        <f t="shared" si="493"/>
        <v>12.083333333332121</v>
      </c>
      <c r="K1784">
        <f>Data!$B$4*9.81*0.012</f>
        <v>166.57380000000003</v>
      </c>
      <c r="L1784" s="22">
        <f t="shared" si="494"/>
        <v>59.00193187499999</v>
      </c>
      <c r="M1784" s="22">
        <f>SUM($L$4:L1784)</f>
        <v>194033.61971015841</v>
      </c>
      <c r="N1784" s="22">
        <f t="shared" si="495"/>
        <v>194.0336197101584</v>
      </c>
      <c r="O1784">
        <f>Data!$B$4*F1784</f>
        <v>-1218.4722222222229</v>
      </c>
      <c r="P1784" s="23">
        <f t="shared" si="496"/>
        <v>-992.89649034722288</v>
      </c>
      <c r="Q1784" s="23">
        <f>SUM($P$4:P1784)/10000</f>
        <v>50.844801584349177</v>
      </c>
      <c r="R1784" s="21">
        <f t="shared" si="497"/>
        <v>0</v>
      </c>
      <c r="S1784">
        <f t="shared" si="498"/>
        <v>0</v>
      </c>
      <c r="T1784">
        <f>SUM($S$4:S1784)</f>
        <v>9775753.1373622213</v>
      </c>
      <c r="U1784">
        <f t="shared" si="499"/>
        <v>2.7154869826006172</v>
      </c>
      <c r="V1784" s="21">
        <f t="shared" si="500"/>
        <v>1</v>
      </c>
      <c r="W1784" s="28">
        <f>IF(V1784&lt;1,0,1*J1784*P1784)</f>
        <v>-11997.499258361073</v>
      </c>
      <c r="X1784" s="28"/>
      <c r="Y1784">
        <f>SUM($W$4:W1784)</f>
        <v>-2418336.7966444981</v>
      </c>
      <c r="Z1784">
        <f t="shared" si="506"/>
        <v>0.67176022129013835</v>
      </c>
      <c r="AA1784">
        <f t="shared" si="502"/>
        <v>-11.997499258362275</v>
      </c>
      <c r="AB1784">
        <f t="shared" si="504"/>
        <v>1</v>
      </c>
      <c r="AC1784">
        <f t="shared" si="503"/>
        <v>-16.267586805555524</v>
      </c>
      <c r="AD1784">
        <f t="shared" si="505"/>
        <v>9.5979994066888601</v>
      </c>
      <c r="AE1784">
        <f>SUM($AD$4:AD1784)/3600</f>
        <v>0.53740817703211097</v>
      </c>
    </row>
    <row r="1785" spans="1:31" x14ac:dyDescent="0.3">
      <c r="A1785" s="13" t="s">
        <v>26</v>
      </c>
      <c r="B1785" s="13">
        <v>1781</v>
      </c>
      <c r="C1785" s="13">
        <v>304</v>
      </c>
      <c r="D1785" s="3">
        <f t="shared" si="489"/>
        <v>11.083333333333332</v>
      </c>
      <c r="E1785" s="14">
        <v>39.9</v>
      </c>
      <c r="F1785" s="21">
        <f t="shared" si="490"/>
        <v>-0.95833333333333315</v>
      </c>
      <c r="G1785" s="5">
        <f t="shared" si="491"/>
        <v>19.95</v>
      </c>
      <c r="H1785" s="5">
        <f t="shared" si="492"/>
        <v>1545653.8108874077</v>
      </c>
      <c r="I1785">
        <f>SUM($D$4:D1785)</f>
        <v>23184.055555555566</v>
      </c>
      <c r="J1785">
        <f t="shared" si="493"/>
        <v>11.083333333332121</v>
      </c>
      <c r="K1785">
        <f>Data!$B$4*9.81*0.012</f>
        <v>166.57380000000003</v>
      </c>
      <c r="L1785" s="22">
        <f t="shared" si="494"/>
        <v>49.640198474999984</v>
      </c>
      <c r="M1785" s="22">
        <f>SUM($L$4:L1785)</f>
        <v>194083.25990863342</v>
      </c>
      <c r="N1785" s="22">
        <f t="shared" si="495"/>
        <v>194.08325990863344</v>
      </c>
      <c r="O1785">
        <f>Data!$B$4*F1785</f>
        <v>-1356.0416666666665</v>
      </c>
      <c r="P1785" s="23">
        <f t="shared" si="496"/>
        <v>-1139.8276681916666</v>
      </c>
      <c r="Q1785" s="23">
        <f>SUM($P$4:P1785)/10000</f>
        <v>50.730818817530007</v>
      </c>
      <c r="R1785" s="21">
        <f t="shared" si="497"/>
        <v>0</v>
      </c>
      <c r="S1785">
        <f t="shared" si="498"/>
        <v>0</v>
      </c>
      <c r="T1785">
        <f>SUM($S$4:S1785)</f>
        <v>9775753.1373622213</v>
      </c>
      <c r="U1785">
        <f t="shared" si="499"/>
        <v>2.7154869826006172</v>
      </c>
      <c r="V1785" s="21">
        <f t="shared" si="500"/>
        <v>1</v>
      </c>
      <c r="W1785" s="28">
        <f>IF(V1785&lt;1,0,1*J1785*P1785)</f>
        <v>-12633.089989122922</v>
      </c>
      <c r="X1785" s="28"/>
      <c r="Y1785">
        <f>SUM($W$4:W1785)</f>
        <v>-2430969.8866336211</v>
      </c>
      <c r="Z1785">
        <f t="shared" si="506"/>
        <v>0.67526941295378362</v>
      </c>
      <c r="AA1785">
        <f t="shared" si="502"/>
        <v>-12.633089989124302</v>
      </c>
      <c r="AB1785">
        <f t="shared" si="504"/>
        <v>1</v>
      </c>
      <c r="AC1785">
        <f t="shared" si="503"/>
        <v>-16.39041666666667</v>
      </c>
      <c r="AD1785">
        <f t="shared" si="505"/>
        <v>10.106471991298339</v>
      </c>
      <c r="AE1785">
        <f>SUM($AD$4:AD1785)/3600</f>
        <v>0.54021553036302716</v>
      </c>
    </row>
    <row r="1786" spans="1:31" x14ac:dyDescent="0.3">
      <c r="A1786" s="13" t="s">
        <v>26</v>
      </c>
      <c r="B1786" s="13">
        <v>1782</v>
      </c>
      <c r="C1786" s="13">
        <v>305</v>
      </c>
      <c r="D1786" s="3">
        <f t="shared" si="489"/>
        <v>10.111111111111111</v>
      </c>
      <c r="E1786" s="14">
        <v>36.4</v>
      </c>
      <c r="F1786" s="21">
        <f t="shared" si="490"/>
        <v>-0.98611111111111127</v>
      </c>
      <c r="G1786" s="5">
        <f t="shared" si="491"/>
        <v>18.2</v>
      </c>
      <c r="H1786" s="5">
        <f t="shared" si="492"/>
        <v>1656919.1036006701</v>
      </c>
      <c r="I1786">
        <f>SUM($D$4:D1786)</f>
        <v>23194.166666666675</v>
      </c>
      <c r="J1786">
        <f t="shared" si="493"/>
        <v>10.111111111109494</v>
      </c>
      <c r="K1786">
        <f>Data!$B$4*9.81*0.012</f>
        <v>166.57380000000003</v>
      </c>
      <c r="L1786" s="22">
        <f t="shared" si="494"/>
        <v>41.313356933333324</v>
      </c>
      <c r="M1786" s="22">
        <f>SUM($L$4:L1786)</f>
        <v>194124.57326556675</v>
      </c>
      <c r="N1786" s="22">
        <f t="shared" si="495"/>
        <v>194.12457326556677</v>
      </c>
      <c r="O1786">
        <f>Data!$B$4*F1786</f>
        <v>-1395.3472222222224</v>
      </c>
      <c r="P1786" s="23">
        <f t="shared" si="496"/>
        <v>-1187.4600652888889</v>
      </c>
      <c r="Q1786" s="23">
        <f>SUM($P$4:P1786)/10000</f>
        <v>50.61207281100112</v>
      </c>
      <c r="R1786" s="21">
        <f t="shared" si="497"/>
        <v>0</v>
      </c>
      <c r="S1786">
        <f t="shared" si="498"/>
        <v>0</v>
      </c>
      <c r="T1786">
        <f>SUM($S$4:S1786)</f>
        <v>9775753.1373622213</v>
      </c>
      <c r="U1786">
        <f t="shared" si="499"/>
        <v>2.7154869826006172</v>
      </c>
      <c r="V1786" s="21">
        <f t="shared" si="500"/>
        <v>1</v>
      </c>
      <c r="W1786" s="28">
        <f t="shared" si="501"/>
        <v>-12006.540660141291</v>
      </c>
      <c r="X1786" s="28"/>
      <c r="Y1786">
        <f>SUM($W$4:W1786)</f>
        <v>-2442976.4272937626</v>
      </c>
      <c r="Z1786">
        <f t="shared" si="506"/>
        <v>0.67860456313715622</v>
      </c>
      <c r="AA1786">
        <f t="shared" si="502"/>
        <v>-12.006540660143209</v>
      </c>
      <c r="AB1786">
        <f t="shared" si="504"/>
        <v>1</v>
      </c>
      <c r="AC1786">
        <f t="shared" si="503"/>
        <v>-14.578539737654316</v>
      </c>
      <c r="AD1786">
        <f t="shared" si="505"/>
        <v>9.6052325281130333</v>
      </c>
      <c r="AE1786">
        <f>SUM($AD$4:AD1786)/3600</f>
        <v>0.5428836505097252</v>
      </c>
    </row>
    <row r="1787" spans="1:31" x14ac:dyDescent="0.3">
      <c r="A1787" s="13" t="s">
        <v>26</v>
      </c>
      <c r="B1787" s="13">
        <v>1783</v>
      </c>
      <c r="C1787" s="13">
        <v>306</v>
      </c>
      <c r="D1787" s="3">
        <f t="shared" si="489"/>
        <v>9.2222222222222232</v>
      </c>
      <c r="E1787" s="14">
        <v>33.200000000000003</v>
      </c>
      <c r="F1787" s="21">
        <f t="shared" si="490"/>
        <v>-0.93055555555555491</v>
      </c>
      <c r="G1787" s="5">
        <f t="shared" si="491"/>
        <v>16.600000000000001</v>
      </c>
      <c r="H1787" s="5">
        <f t="shared" si="492"/>
        <v>1469205.6590105563</v>
      </c>
      <c r="I1787">
        <f>SUM($D$4:D1787)</f>
        <v>23203.388888888898</v>
      </c>
      <c r="J1787">
        <f t="shared" si="493"/>
        <v>9.2222222222226264</v>
      </c>
      <c r="K1787">
        <f>Data!$B$4*9.81*0.012</f>
        <v>166.57380000000003</v>
      </c>
      <c r="L1787" s="22">
        <f t="shared" si="494"/>
        <v>34.368761733333336</v>
      </c>
      <c r="M1787" s="22">
        <f>SUM($L$4:L1787)</f>
        <v>194158.94202730007</v>
      </c>
      <c r="N1787" s="22">
        <f t="shared" si="495"/>
        <v>194.15894202730007</v>
      </c>
      <c r="O1787">
        <f>Data!$B$4*F1787</f>
        <v>-1316.7361111111102</v>
      </c>
      <c r="P1787" s="23">
        <f t="shared" si="496"/>
        <v>-1115.7935493777768</v>
      </c>
      <c r="Q1787" s="23">
        <f>SUM($P$4:P1787)/10000</f>
        <v>50.500493456063346</v>
      </c>
      <c r="R1787" s="21">
        <f t="shared" si="497"/>
        <v>0</v>
      </c>
      <c r="S1787">
        <f t="shared" si="498"/>
        <v>0</v>
      </c>
      <c r="T1787">
        <f>SUM($S$4:S1787)</f>
        <v>9775753.1373622213</v>
      </c>
      <c r="U1787">
        <f t="shared" si="499"/>
        <v>2.7154869826006172</v>
      </c>
      <c r="V1787" s="21">
        <f t="shared" si="500"/>
        <v>1</v>
      </c>
      <c r="W1787" s="28">
        <f t="shared" si="501"/>
        <v>-10290.096066484393</v>
      </c>
      <c r="X1787" s="28"/>
      <c r="Y1787">
        <f>SUM($W$4:W1787)</f>
        <v>-2453266.5233602468</v>
      </c>
      <c r="Z1787">
        <f t="shared" si="506"/>
        <v>0.68146292315562407</v>
      </c>
      <c r="AA1787">
        <f t="shared" si="502"/>
        <v>-10.290096066483942</v>
      </c>
      <c r="AB1787">
        <f t="shared" si="504"/>
        <v>1</v>
      </c>
      <c r="AC1787">
        <f t="shared" si="503"/>
        <v>-12.158518518518493</v>
      </c>
      <c r="AD1787">
        <f t="shared" si="505"/>
        <v>8.2320768531875146</v>
      </c>
      <c r="AE1787">
        <f>SUM($AD$4:AD1787)/3600</f>
        <v>0.54517033852449948</v>
      </c>
    </row>
    <row r="1788" spans="1:31" x14ac:dyDescent="0.3">
      <c r="A1788" s="13" t="s">
        <v>26</v>
      </c>
      <c r="B1788" s="13">
        <v>1784</v>
      </c>
      <c r="C1788" s="13">
        <v>307</v>
      </c>
      <c r="D1788" s="3">
        <f t="shared" si="489"/>
        <v>8.4722222222222214</v>
      </c>
      <c r="E1788" s="14">
        <v>30.5</v>
      </c>
      <c r="F1788" s="21">
        <f t="shared" si="490"/>
        <v>-0.8194444444444442</v>
      </c>
      <c r="G1788" s="5">
        <f t="shared" si="491"/>
        <v>15.25</v>
      </c>
      <c r="H1788" s="5">
        <f t="shared" si="492"/>
        <v>1117694.9985839739</v>
      </c>
      <c r="I1788">
        <f>SUM($D$4:D1788)</f>
        <v>23211.86111111112</v>
      </c>
      <c r="J1788">
        <f t="shared" si="493"/>
        <v>8.4722222222226264</v>
      </c>
      <c r="K1788">
        <f>Data!$B$4*9.81*0.012</f>
        <v>166.57380000000003</v>
      </c>
      <c r="L1788" s="22">
        <f t="shared" si="494"/>
        <v>29.005970208333324</v>
      </c>
      <c r="M1788" s="22">
        <f>SUM($L$4:L1788)</f>
        <v>194187.9479975084</v>
      </c>
      <c r="N1788" s="22">
        <f t="shared" si="495"/>
        <v>194.18794799750839</v>
      </c>
      <c r="O1788">
        <f>Data!$B$4*F1788</f>
        <v>-1159.5138888888885</v>
      </c>
      <c r="P1788" s="23">
        <f t="shared" si="496"/>
        <v>-963.93411868055512</v>
      </c>
      <c r="Q1788" s="23">
        <f>SUM($P$4:P1788)/10000</f>
        <v>50.404100044195289</v>
      </c>
      <c r="R1788" s="21">
        <f t="shared" si="497"/>
        <v>0</v>
      </c>
      <c r="S1788">
        <f t="shared" si="498"/>
        <v>0</v>
      </c>
      <c r="T1788">
        <f>SUM($S$4:S1788)</f>
        <v>9775753.1373622213</v>
      </c>
      <c r="U1788">
        <f t="shared" si="499"/>
        <v>2.7154869826006172</v>
      </c>
      <c r="V1788" s="21">
        <f t="shared" si="500"/>
        <v>1</v>
      </c>
      <c r="W1788" s="28">
        <f t="shared" si="501"/>
        <v>-8166.6640610439817</v>
      </c>
      <c r="X1788" s="28"/>
      <c r="Y1788">
        <f>SUM($W$4:W1788)</f>
        <v>-2461433.1874212907</v>
      </c>
      <c r="Z1788">
        <f t="shared" si="506"/>
        <v>0.68373144095035854</v>
      </c>
      <c r="AA1788">
        <f t="shared" si="502"/>
        <v>-8.1666640610435923</v>
      </c>
      <c r="AB1788">
        <f t="shared" si="504"/>
        <v>1</v>
      </c>
      <c r="AC1788">
        <f t="shared" si="503"/>
        <v>-9.3891145833333596</v>
      </c>
      <c r="AD1788">
        <f t="shared" si="505"/>
        <v>6.5333312488351858</v>
      </c>
      <c r="AE1788">
        <f>SUM($AD$4:AD1788)/3600</f>
        <v>0.54698515276028703</v>
      </c>
    </row>
    <row r="1789" spans="1:31" x14ac:dyDescent="0.3">
      <c r="A1789" s="13" t="s">
        <v>26</v>
      </c>
      <c r="B1789" s="13">
        <v>1785</v>
      </c>
      <c r="C1789" s="13">
        <v>308</v>
      </c>
      <c r="D1789" s="3">
        <f t="shared" si="489"/>
        <v>7.8611111111111107</v>
      </c>
      <c r="E1789" s="14">
        <v>28.3</v>
      </c>
      <c r="F1789" s="21">
        <f t="shared" si="490"/>
        <v>-0.6805555555555558</v>
      </c>
      <c r="G1789" s="5">
        <f t="shared" si="491"/>
        <v>14.15</v>
      </c>
      <c r="H1789" s="5">
        <f t="shared" si="492"/>
        <v>742885.90300021018</v>
      </c>
      <c r="I1789">
        <f>SUM($D$4:D1789)</f>
        <v>23219.72222222223</v>
      </c>
      <c r="J1789">
        <f t="shared" si="493"/>
        <v>7.8611111111094942</v>
      </c>
      <c r="K1789">
        <f>Data!$B$4*9.81*0.012</f>
        <v>166.57380000000003</v>
      </c>
      <c r="L1789" s="22">
        <f t="shared" si="494"/>
        <v>24.972417608333327</v>
      </c>
      <c r="M1789" s="22">
        <f>SUM($L$4:L1789)</f>
        <v>194212.92041511674</v>
      </c>
      <c r="N1789" s="22">
        <f t="shared" si="495"/>
        <v>194.21292041511674</v>
      </c>
      <c r="O1789">
        <f>Data!$B$4*F1789</f>
        <v>-962.98611111111143</v>
      </c>
      <c r="P1789" s="23">
        <f t="shared" si="496"/>
        <v>-771.43989350277809</v>
      </c>
      <c r="Q1789" s="23">
        <f>SUM($P$4:P1789)/10000</f>
        <v>50.326956054845013</v>
      </c>
      <c r="R1789" s="21">
        <f t="shared" si="497"/>
        <v>0</v>
      </c>
      <c r="S1789">
        <f t="shared" si="498"/>
        <v>0</v>
      </c>
      <c r="T1789">
        <f>SUM($S$4:S1789)</f>
        <v>9775753.1373622213</v>
      </c>
      <c r="U1789">
        <f t="shared" si="499"/>
        <v>2.7154869826006172</v>
      </c>
      <c r="V1789" s="21">
        <f t="shared" si="500"/>
        <v>1</v>
      </c>
      <c r="W1789" s="28">
        <f t="shared" si="501"/>
        <v>-6064.3747183678133</v>
      </c>
      <c r="X1789" s="28"/>
      <c r="Y1789">
        <f>SUM($W$4:W1789)</f>
        <v>-2467497.5621396583</v>
      </c>
      <c r="Z1789">
        <f t="shared" si="506"/>
        <v>0.68541598948323845</v>
      </c>
      <c r="AA1789">
        <f t="shared" si="502"/>
        <v>-6.0643747183690611</v>
      </c>
      <c r="AB1789">
        <f t="shared" si="504"/>
        <v>1</v>
      </c>
      <c r="AC1789">
        <f t="shared" si="503"/>
        <v>-7.061898148148142</v>
      </c>
      <c r="AD1789">
        <f t="shared" si="505"/>
        <v>4.8514997746942505</v>
      </c>
      <c r="AE1789">
        <f>SUM($AD$4:AD1789)/3600</f>
        <v>0.54833279158659098</v>
      </c>
    </row>
    <row r="1790" spans="1:31" x14ac:dyDescent="0.3">
      <c r="A1790" s="13" t="s">
        <v>26</v>
      </c>
      <c r="B1790" s="13">
        <v>1786</v>
      </c>
      <c r="C1790" s="13">
        <v>309</v>
      </c>
      <c r="D1790" s="3">
        <f t="shared" si="489"/>
        <v>7.3055555555555554</v>
      </c>
      <c r="E1790" s="14">
        <v>26.3</v>
      </c>
      <c r="F1790" s="21">
        <f t="shared" si="490"/>
        <v>-0.58333333333333326</v>
      </c>
      <c r="G1790" s="5">
        <f t="shared" si="491"/>
        <v>13.15</v>
      </c>
      <c r="H1790" s="5">
        <f t="shared" si="492"/>
        <v>526017.7331631491</v>
      </c>
      <c r="I1790">
        <f>SUM($D$4:D1790)</f>
        <v>23227.027777777785</v>
      </c>
      <c r="J1790">
        <f t="shared" si="493"/>
        <v>7.3055555555547471</v>
      </c>
      <c r="K1790">
        <f>Data!$B$4*9.81*0.012</f>
        <v>166.57380000000003</v>
      </c>
      <c r="L1790" s="22">
        <f t="shared" si="494"/>
        <v>21.567470608333331</v>
      </c>
      <c r="M1790" s="22">
        <f>SUM($L$4:L1790)</f>
        <v>194234.48788572507</v>
      </c>
      <c r="N1790" s="22">
        <f t="shared" si="495"/>
        <v>194.23448788572506</v>
      </c>
      <c r="O1790">
        <f>Data!$B$4*F1790</f>
        <v>-825.41666666666652</v>
      </c>
      <c r="P1790" s="23">
        <f t="shared" si="496"/>
        <v>-637.27539605833317</v>
      </c>
      <c r="Q1790" s="23">
        <f>SUM($P$4:P1790)/10000</f>
        <v>50.263228515239177</v>
      </c>
      <c r="R1790" s="21">
        <f t="shared" si="497"/>
        <v>0</v>
      </c>
      <c r="S1790">
        <f t="shared" si="498"/>
        <v>0</v>
      </c>
      <c r="T1790">
        <f>SUM($S$4:S1790)</f>
        <v>9775753.1373622213</v>
      </c>
      <c r="U1790">
        <f t="shared" si="499"/>
        <v>2.7154869826006172</v>
      </c>
      <c r="V1790" s="21">
        <f t="shared" si="500"/>
        <v>1</v>
      </c>
      <c r="W1790" s="28">
        <f t="shared" si="501"/>
        <v>-4655.6508100923074</v>
      </c>
      <c r="X1790" s="28"/>
      <c r="Y1790">
        <f>SUM($W$4:W1790)</f>
        <v>-2472153.2129497505</v>
      </c>
      <c r="Z1790">
        <f t="shared" si="506"/>
        <v>0.6867092258193751</v>
      </c>
      <c r="AA1790">
        <f t="shared" si="502"/>
        <v>-4.6556508100928236</v>
      </c>
      <c r="AB1790">
        <f t="shared" si="504"/>
        <v>1</v>
      </c>
      <c r="AC1790">
        <f t="shared" si="503"/>
        <v>-5.9613425925925911</v>
      </c>
      <c r="AD1790">
        <f t="shared" si="505"/>
        <v>3.7245206480738462</v>
      </c>
      <c r="AE1790">
        <f>SUM($AD$4:AD1790)/3600</f>
        <v>0.54936738065550039</v>
      </c>
    </row>
    <row r="1791" spans="1:31" x14ac:dyDescent="0.3">
      <c r="A1791" s="13" t="s">
        <v>26</v>
      </c>
      <c r="B1791" s="13">
        <v>1787</v>
      </c>
      <c r="C1791" s="13">
        <v>310</v>
      </c>
      <c r="D1791" s="3">
        <f t="shared" si="489"/>
        <v>6.7777777777777768</v>
      </c>
      <c r="E1791" s="14">
        <v>24.4</v>
      </c>
      <c r="F1791" s="21">
        <f t="shared" si="490"/>
        <v>-0.54166666666666696</v>
      </c>
      <c r="G1791" s="5">
        <f t="shared" si="491"/>
        <v>12.2</v>
      </c>
      <c r="H1791" s="5">
        <f t="shared" si="492"/>
        <v>445558.10435825051</v>
      </c>
      <c r="I1791">
        <f>SUM($D$4:D1791)</f>
        <v>23233.805555555562</v>
      </c>
      <c r="J1791">
        <f t="shared" si="493"/>
        <v>6.7777777777773736</v>
      </c>
      <c r="K1791">
        <f>Data!$B$4*9.81*0.012</f>
        <v>166.57380000000003</v>
      </c>
      <c r="L1791" s="22">
        <f t="shared" si="494"/>
        <v>18.563820933333325</v>
      </c>
      <c r="M1791" s="22">
        <f>SUM($L$4:L1791)</f>
        <v>194253.05170665841</v>
      </c>
      <c r="N1791" s="22">
        <f t="shared" si="495"/>
        <v>194.25305170665843</v>
      </c>
      <c r="O1791">
        <f>Data!$B$4*F1791</f>
        <v>-766.45833333333371</v>
      </c>
      <c r="P1791" s="23">
        <f t="shared" si="496"/>
        <v>-581.32071240000039</v>
      </c>
      <c r="Q1791" s="23">
        <f>SUM($P$4:P1791)/10000</f>
        <v>50.205096443999174</v>
      </c>
      <c r="R1791" s="21">
        <f t="shared" si="497"/>
        <v>0</v>
      </c>
      <c r="S1791">
        <f t="shared" si="498"/>
        <v>0</v>
      </c>
      <c r="T1791">
        <f>SUM($S$4:S1791)</f>
        <v>9775753.1373622213</v>
      </c>
      <c r="U1791">
        <f t="shared" si="499"/>
        <v>2.7154869826006172</v>
      </c>
      <c r="V1791" s="21">
        <f t="shared" si="500"/>
        <v>1</v>
      </c>
      <c r="W1791" s="28">
        <f t="shared" si="501"/>
        <v>-3940.0626062664342</v>
      </c>
      <c r="X1791" s="28"/>
      <c r="Y1791">
        <f>SUM($W$4:W1791)</f>
        <v>-2476093.2755560167</v>
      </c>
      <c r="Z1791">
        <f t="shared" si="506"/>
        <v>0.6878036876544491</v>
      </c>
      <c r="AA1791">
        <f t="shared" si="502"/>
        <v>-3.9400626062666686</v>
      </c>
      <c r="AB1791">
        <f t="shared" si="504"/>
        <v>1</v>
      </c>
      <c r="AC1791">
        <f t="shared" si="503"/>
        <v>-5.2587557870370443</v>
      </c>
      <c r="AD1791">
        <f t="shared" si="505"/>
        <v>3.1520500850131477</v>
      </c>
      <c r="AE1791">
        <f>SUM($AD$4:AD1791)/3600</f>
        <v>0.55024295012355962</v>
      </c>
    </row>
    <row r="1792" spans="1:31" x14ac:dyDescent="0.3">
      <c r="A1792" s="13" t="s">
        <v>26</v>
      </c>
      <c r="B1792" s="13">
        <v>1788</v>
      </c>
      <c r="C1792" s="13">
        <v>311</v>
      </c>
      <c r="D1792" s="3">
        <f t="shared" si="489"/>
        <v>6.25</v>
      </c>
      <c r="E1792" s="14">
        <v>22.5</v>
      </c>
      <c r="F1792" s="21">
        <f t="shared" si="490"/>
        <v>-0.5277777777777779</v>
      </c>
      <c r="G1792" s="5">
        <f t="shared" si="491"/>
        <v>11.25</v>
      </c>
      <c r="H1792" s="5">
        <f t="shared" si="492"/>
        <v>421531.75115629844</v>
      </c>
      <c r="I1792">
        <f>SUM($D$4:D1792)</f>
        <v>23240.055555555562</v>
      </c>
      <c r="J1792">
        <f t="shared" si="493"/>
        <v>6.25</v>
      </c>
      <c r="K1792">
        <f>Data!$B$4*9.81*0.012</f>
        <v>166.57380000000003</v>
      </c>
      <c r="L1792" s="22">
        <f t="shared" si="494"/>
        <v>15.785296874999998</v>
      </c>
      <c r="M1792" s="22">
        <f>SUM($L$4:L1792)</f>
        <v>194268.83700353341</v>
      </c>
      <c r="N1792" s="22">
        <f t="shared" si="495"/>
        <v>194.26883700353341</v>
      </c>
      <c r="O1792">
        <f>Data!$B$4*F1792</f>
        <v>-746.80555555555577</v>
      </c>
      <c r="P1792" s="23">
        <f t="shared" si="496"/>
        <v>-564.44645868055568</v>
      </c>
      <c r="Q1792" s="23">
        <f>SUM($P$4:P1792)/10000</f>
        <v>50.14865179813112</v>
      </c>
      <c r="R1792" s="21">
        <f t="shared" si="497"/>
        <v>0</v>
      </c>
      <c r="S1792">
        <f t="shared" si="498"/>
        <v>0</v>
      </c>
      <c r="T1792">
        <f>SUM($S$4:S1792)</f>
        <v>9775753.1373622213</v>
      </c>
      <c r="U1792">
        <f t="shared" si="499"/>
        <v>2.7154869826006172</v>
      </c>
      <c r="V1792" s="21">
        <f t="shared" si="500"/>
        <v>1</v>
      </c>
      <c r="W1792" s="28">
        <f t="shared" si="501"/>
        <v>-3527.7903667534729</v>
      </c>
      <c r="X1792" s="28"/>
      <c r="Y1792">
        <f>SUM($W$4:W1792)</f>
        <v>-2479621.0659227702</v>
      </c>
      <c r="Z1792">
        <f t="shared" si="506"/>
        <v>0.68878362942299176</v>
      </c>
      <c r="AA1792">
        <f t="shared" si="502"/>
        <v>-3.5277903667534729</v>
      </c>
      <c r="AB1792">
        <f t="shared" si="504"/>
        <v>1</v>
      </c>
      <c r="AC1792">
        <f t="shared" si="503"/>
        <v>-4.8646084104938172</v>
      </c>
      <c r="AD1792">
        <f t="shared" si="505"/>
        <v>2.8222322934027786</v>
      </c>
      <c r="AE1792">
        <f>SUM($AD$4:AD1792)/3600</f>
        <v>0.55102690353839368</v>
      </c>
    </row>
    <row r="1793" spans="1:31" x14ac:dyDescent="0.3">
      <c r="A1793" s="13" t="s">
        <v>26</v>
      </c>
      <c r="B1793" s="13">
        <v>1789</v>
      </c>
      <c r="C1793" s="13">
        <v>312</v>
      </c>
      <c r="D1793" s="3">
        <f t="shared" si="489"/>
        <v>5.6944444444444446</v>
      </c>
      <c r="E1793" s="14">
        <v>20.5</v>
      </c>
      <c r="F1793" s="21">
        <f t="shared" si="490"/>
        <v>-0.54166666666666641</v>
      </c>
      <c r="G1793" s="5">
        <f t="shared" si="491"/>
        <v>10.25</v>
      </c>
      <c r="H1793" s="5">
        <f t="shared" si="492"/>
        <v>449743.02489830676</v>
      </c>
      <c r="I1793">
        <f>SUM($D$4:D1793)</f>
        <v>23245.750000000007</v>
      </c>
      <c r="J1793">
        <f t="shared" si="493"/>
        <v>5.6944444444452529</v>
      </c>
      <c r="K1793">
        <f>Data!$B$4*9.81*0.012</f>
        <v>166.57380000000003</v>
      </c>
      <c r="L1793" s="22">
        <f t="shared" si="494"/>
        <v>13.103745208333335</v>
      </c>
      <c r="M1793" s="22">
        <f>SUM($L$4:L1793)</f>
        <v>194281.94074874173</v>
      </c>
      <c r="N1793" s="22">
        <f t="shared" si="495"/>
        <v>194.28194074874173</v>
      </c>
      <c r="O1793">
        <f>Data!$B$4*F1793</f>
        <v>-766.45833333333292</v>
      </c>
      <c r="P1793" s="23">
        <f t="shared" si="496"/>
        <v>-586.78078812499962</v>
      </c>
      <c r="Q1793" s="23">
        <f>SUM($P$4:P1793)/10000</f>
        <v>50.089973719318621</v>
      </c>
      <c r="R1793" s="21">
        <f t="shared" si="497"/>
        <v>0</v>
      </c>
      <c r="S1793">
        <f t="shared" si="498"/>
        <v>0</v>
      </c>
      <c r="T1793">
        <f>SUM($S$4:S1793)</f>
        <v>9775753.1373622213</v>
      </c>
      <c r="U1793">
        <f t="shared" si="499"/>
        <v>2.7154869826006172</v>
      </c>
      <c r="V1793" s="21">
        <f t="shared" si="500"/>
        <v>1</v>
      </c>
      <c r="W1793" s="28">
        <f t="shared" si="501"/>
        <v>-3341.390599045611</v>
      </c>
      <c r="X1793" s="28"/>
      <c r="Y1793">
        <f>SUM($W$4:W1793)</f>
        <v>-2482962.4565218156</v>
      </c>
      <c r="Z1793">
        <f t="shared" si="506"/>
        <v>0.68971179347828215</v>
      </c>
      <c r="AA1793">
        <f t="shared" si="502"/>
        <v>-3.3413905990451367</v>
      </c>
      <c r="AB1793">
        <f t="shared" si="504"/>
        <v>1</v>
      </c>
      <c r="AC1793">
        <f t="shared" si="503"/>
        <v>-4.6948302469135763</v>
      </c>
      <c r="AD1793">
        <f t="shared" si="505"/>
        <v>2.6731124792364889</v>
      </c>
      <c r="AE1793">
        <f>SUM($AD$4:AD1793)/3600</f>
        <v>0.55176943478262608</v>
      </c>
    </row>
    <row r="1794" spans="1:31" x14ac:dyDescent="0.3">
      <c r="A1794" s="13" t="s">
        <v>26</v>
      </c>
      <c r="B1794" s="13">
        <v>1790</v>
      </c>
      <c r="C1794" s="13">
        <v>313</v>
      </c>
      <c r="D1794" s="3">
        <f t="shared" si="489"/>
        <v>5.0555555555555554</v>
      </c>
      <c r="E1794" s="14">
        <v>18.2</v>
      </c>
      <c r="F1794" s="21">
        <f t="shared" si="490"/>
        <v>-0.59722222222222232</v>
      </c>
      <c r="G1794" s="5">
        <f t="shared" si="491"/>
        <v>9.1</v>
      </c>
      <c r="H1794" s="5">
        <f t="shared" si="492"/>
        <v>564647.77341069537</v>
      </c>
      <c r="I1794">
        <f>SUM($D$4:D1794)</f>
        <v>23250.805555555562</v>
      </c>
      <c r="J1794">
        <f t="shared" si="493"/>
        <v>5.0555555555547471</v>
      </c>
      <c r="K1794">
        <f>Data!$B$4*9.81*0.012</f>
        <v>166.57380000000003</v>
      </c>
      <c r="L1794" s="22">
        <f t="shared" si="494"/>
        <v>10.328339233333331</v>
      </c>
      <c r="M1794" s="22">
        <f>SUM($L$4:L1794)</f>
        <v>194292.26908797506</v>
      </c>
      <c r="N1794" s="22">
        <f t="shared" si="495"/>
        <v>194.29226908797506</v>
      </c>
      <c r="O1794">
        <f>Data!$B$4*F1794</f>
        <v>-845.06944444444457</v>
      </c>
      <c r="P1794" s="23">
        <f t="shared" si="496"/>
        <v>-668.16730521111117</v>
      </c>
      <c r="Q1794" s="23">
        <f>SUM($P$4:P1794)/10000</f>
        <v>50.023156988797503</v>
      </c>
      <c r="R1794" s="21">
        <f t="shared" si="497"/>
        <v>0</v>
      </c>
      <c r="S1794">
        <f t="shared" si="498"/>
        <v>0</v>
      </c>
      <c r="T1794">
        <f>SUM($S$4:S1794)</f>
        <v>9775753.1373622213</v>
      </c>
      <c r="U1794">
        <f t="shared" si="499"/>
        <v>2.7154869826006172</v>
      </c>
      <c r="V1794" s="21">
        <f t="shared" si="500"/>
        <v>1</v>
      </c>
      <c r="W1794" s="28">
        <f t="shared" si="501"/>
        <v>-3377.9569319000775</v>
      </c>
      <c r="X1794" s="28"/>
      <c r="Y1794">
        <f>SUM($W$4:W1794)</f>
        <v>-2486340.4134537159</v>
      </c>
      <c r="Z1794">
        <f t="shared" si="506"/>
        <v>0.69065011484825445</v>
      </c>
      <c r="AA1794">
        <f t="shared" si="502"/>
        <v>-3.3779569319006173</v>
      </c>
      <c r="AB1794">
        <f t="shared" si="504"/>
        <v>1</v>
      </c>
      <c r="AC1794">
        <f t="shared" si="503"/>
        <v>-4.8591493055555617</v>
      </c>
      <c r="AD1794">
        <f t="shared" si="505"/>
        <v>2.7023655455200624</v>
      </c>
      <c r="AE1794">
        <f>SUM($AD$4:AD1794)/3600</f>
        <v>0.55252009187860385</v>
      </c>
    </row>
    <row r="1795" spans="1:31" x14ac:dyDescent="0.3">
      <c r="A1795" s="13" t="s">
        <v>26</v>
      </c>
      <c r="B1795" s="13">
        <v>1791</v>
      </c>
      <c r="C1795" s="13">
        <v>314</v>
      </c>
      <c r="D1795" s="3">
        <f t="shared" si="489"/>
        <v>4.3055555555555554</v>
      </c>
      <c r="E1795" s="14">
        <v>15.5</v>
      </c>
      <c r="F1795" s="21">
        <f t="shared" si="490"/>
        <v>-0.69444444444444442</v>
      </c>
      <c r="G1795" s="5">
        <f t="shared" si="491"/>
        <v>7.75</v>
      </c>
      <c r="H1795" s="5">
        <f t="shared" si="492"/>
        <v>794536.15247082349</v>
      </c>
      <c r="I1795">
        <f>SUM($D$4:D1795)</f>
        <v>23255.111111111117</v>
      </c>
      <c r="J1795">
        <f t="shared" si="493"/>
        <v>4.3055555555547471</v>
      </c>
      <c r="K1795">
        <f>Data!$B$4*9.81*0.012</f>
        <v>166.57380000000003</v>
      </c>
      <c r="L1795" s="22">
        <f t="shared" si="494"/>
        <v>7.4911952083333313</v>
      </c>
      <c r="M1795" s="22">
        <f>SUM($L$4:L1795)</f>
        <v>194299.76028318339</v>
      </c>
      <c r="N1795" s="22">
        <f t="shared" si="495"/>
        <v>194.29976028318339</v>
      </c>
      <c r="O1795">
        <f>Data!$B$4*F1795</f>
        <v>-982.6388888888888</v>
      </c>
      <c r="P1795" s="23">
        <f t="shared" si="496"/>
        <v>-808.57389368055544</v>
      </c>
      <c r="Q1795" s="23">
        <f>SUM($P$4:P1795)/10000</f>
        <v>49.942299599429454</v>
      </c>
      <c r="R1795" s="21">
        <f t="shared" si="497"/>
        <v>0</v>
      </c>
      <c r="S1795">
        <f t="shared" si="498"/>
        <v>0</v>
      </c>
      <c r="T1795">
        <f>SUM($S$4:S1795)</f>
        <v>9775753.1373622213</v>
      </c>
      <c r="U1795">
        <f t="shared" si="499"/>
        <v>2.7154869826006172</v>
      </c>
      <c r="V1795" s="21">
        <f t="shared" si="500"/>
        <v>1</v>
      </c>
      <c r="W1795" s="28">
        <f t="shared" si="501"/>
        <v>-3481.359820012849</v>
      </c>
      <c r="X1795" s="28"/>
      <c r="Y1795">
        <f>SUM($W$4:W1795)</f>
        <v>-2489821.7732737288</v>
      </c>
      <c r="Z1795">
        <f t="shared" si="506"/>
        <v>0.6916171592427024</v>
      </c>
      <c r="AA1795">
        <f t="shared" si="502"/>
        <v>-3.4813598200135023</v>
      </c>
      <c r="AB1795">
        <f t="shared" si="504"/>
        <v>1</v>
      </c>
      <c r="AC1795">
        <f t="shared" si="503"/>
        <v>-4.967239583333332</v>
      </c>
      <c r="AD1795">
        <f t="shared" si="505"/>
        <v>2.7850878560102794</v>
      </c>
      <c r="AE1795">
        <f>SUM($AD$4:AD1795)/3600</f>
        <v>0.55329372739416227</v>
      </c>
    </row>
    <row r="1796" spans="1:31" x14ac:dyDescent="0.3">
      <c r="A1796" s="13" t="s">
        <v>26</v>
      </c>
      <c r="B1796" s="13">
        <v>1792</v>
      </c>
      <c r="C1796" s="13">
        <v>315</v>
      </c>
      <c r="D1796" s="3">
        <f t="shared" si="489"/>
        <v>3.416666666666667</v>
      </c>
      <c r="E1796" s="14">
        <v>12.3</v>
      </c>
      <c r="F1796" s="21">
        <f t="shared" si="490"/>
        <v>-0.8194444444444442</v>
      </c>
      <c r="G1796" s="5">
        <f t="shared" si="491"/>
        <v>6.15</v>
      </c>
      <c r="H1796" s="5">
        <f t="shared" si="492"/>
        <v>1145857.9930576449</v>
      </c>
      <c r="I1796">
        <f>SUM($D$4:D1796)</f>
        <v>23258.527777777785</v>
      </c>
      <c r="J1796">
        <f t="shared" si="493"/>
        <v>3.4166666666678793</v>
      </c>
      <c r="K1796">
        <f>Data!$B$4*9.81*0.012</f>
        <v>166.57380000000003</v>
      </c>
      <c r="L1796" s="22">
        <f t="shared" si="494"/>
        <v>4.717348275</v>
      </c>
      <c r="M1796" s="22">
        <f>SUM($L$4:L1796)</f>
        <v>194304.4776314584</v>
      </c>
      <c r="N1796" s="22">
        <f t="shared" si="495"/>
        <v>194.30447763145841</v>
      </c>
      <c r="O1796">
        <f>Data!$B$4*F1796</f>
        <v>-1159.5138888888885</v>
      </c>
      <c r="P1796" s="23">
        <f t="shared" si="496"/>
        <v>-988.22274061388839</v>
      </c>
      <c r="Q1796" s="23">
        <f>SUM($P$4:P1796)/10000</f>
        <v>49.843477325368063</v>
      </c>
      <c r="R1796" s="21">
        <f t="shared" si="497"/>
        <v>0</v>
      </c>
      <c r="S1796">
        <f t="shared" si="498"/>
        <v>0</v>
      </c>
      <c r="T1796">
        <f>SUM($S$4:S1796)</f>
        <v>9775753.1373622213</v>
      </c>
      <c r="U1796">
        <f t="shared" si="499"/>
        <v>2.7154869826006172</v>
      </c>
      <c r="V1796" s="21">
        <f t="shared" si="500"/>
        <v>1</v>
      </c>
      <c r="W1796" s="28">
        <f t="shared" si="501"/>
        <v>-3376.4276970986502</v>
      </c>
      <c r="X1796" s="28"/>
      <c r="Y1796">
        <f>SUM($W$4:W1796)</f>
        <v>-2493198.2009708276</v>
      </c>
      <c r="Z1796">
        <f t="shared" si="506"/>
        <v>0.69255505582522991</v>
      </c>
      <c r="AA1796">
        <f t="shared" si="502"/>
        <v>-3.3764276970974523</v>
      </c>
      <c r="AB1796">
        <f t="shared" si="504"/>
        <v>1</v>
      </c>
      <c r="AC1796">
        <f t="shared" si="503"/>
        <v>-4.8564197530864179</v>
      </c>
      <c r="AD1796">
        <f t="shared" si="505"/>
        <v>2.7011421576789201</v>
      </c>
      <c r="AE1796">
        <f>SUM($AD$4:AD1796)/3600</f>
        <v>0.5540440446601842</v>
      </c>
    </row>
    <row r="1797" spans="1:31" x14ac:dyDescent="0.3">
      <c r="A1797" s="13" t="s">
        <v>26</v>
      </c>
      <c r="B1797" s="13">
        <v>1793</v>
      </c>
      <c r="C1797" s="13">
        <v>316</v>
      </c>
      <c r="D1797" s="3">
        <f t="shared" ref="D1797:D1804" si="507">E1797/3.6</f>
        <v>2.4166666666666665</v>
      </c>
      <c r="E1797" s="14">
        <v>8.6999999999999993</v>
      </c>
      <c r="F1797" s="21">
        <f t="shared" ref="F1797:F1804" si="508">($E1797-$E1795)/2/3.6</f>
        <v>-0.94444444444444453</v>
      </c>
      <c r="G1797" s="5">
        <f t="shared" ref="G1797:G1804" si="509">(E1797-0)/2</f>
        <v>4.3499999999999996</v>
      </c>
      <c r="H1797" s="5">
        <f t="shared" ref="H1797:H1804" si="510">P1797*O1797</f>
        <v>1560173.9057984499</v>
      </c>
      <c r="I1797">
        <f>SUM($D$4:D1797)</f>
        <v>23260.944444444453</v>
      </c>
      <c r="J1797">
        <f t="shared" ref="J1797:J1804" si="511">I1797-I1796</f>
        <v>2.4166666666678793</v>
      </c>
      <c r="K1797">
        <f>Data!$B$4*9.81*0.012</f>
        <v>166.57380000000003</v>
      </c>
      <c r="L1797" s="22">
        <f t="shared" ref="L1797:L1804" si="512">0.5*2.13*1.224*0.31*(D1797^2)</f>
        <v>2.3600772749999992</v>
      </c>
      <c r="M1797" s="22">
        <f>SUM($L$4:L1797)</f>
        <v>194306.83770873339</v>
      </c>
      <c r="N1797" s="22">
        <f t="shared" ref="N1797:N1804" si="513">M1797/1000</f>
        <v>194.30683770873338</v>
      </c>
      <c r="O1797">
        <f>Data!$B$4*F1797</f>
        <v>-1336.3888888888889</v>
      </c>
      <c r="P1797" s="23">
        <f t="shared" ref="P1797:P1804" si="514">L1797+K1797+O1797</f>
        <v>-1167.4550116138889</v>
      </c>
      <c r="Q1797" s="23">
        <f>SUM($P$4:P1797)/10000</f>
        <v>49.726731824206674</v>
      </c>
      <c r="R1797" s="21">
        <f t="shared" ref="R1797:R1804" si="515">IF(O1797&lt;0.0001,0,1)</f>
        <v>0</v>
      </c>
      <c r="S1797">
        <f t="shared" ref="S1797:S1804" si="516">IF(R1797&lt;1,0,1)*(J1797*P1797)</f>
        <v>0</v>
      </c>
      <c r="T1797">
        <f>SUM($S$4:S1797)</f>
        <v>9775753.1373622213</v>
      </c>
      <c r="U1797">
        <f t="shared" ref="U1797:U1804" si="517">T1797/3600000</f>
        <v>2.7154869826006172</v>
      </c>
      <c r="V1797" s="21">
        <f t="shared" ref="V1797:V1804" si="518">IF(P1797&lt;-0.000001,1,0)</f>
        <v>1</v>
      </c>
      <c r="W1797" s="28">
        <f t="shared" ref="W1797:W1804" si="519">IF(V1797&lt;1,0,1*J1797*P1797)</f>
        <v>-2821.3496114016475</v>
      </c>
      <c r="X1797" s="28"/>
      <c r="Y1797">
        <f>SUM($W$4:W1797)</f>
        <v>-2496019.5505822292</v>
      </c>
      <c r="Z1797">
        <f t="shared" si="506"/>
        <v>0.69333876405061923</v>
      </c>
      <c r="AA1797">
        <f t="shared" ref="AA1797:AA1804" si="520">P1797*D1797/1000</f>
        <v>-2.8213496114002314</v>
      </c>
      <c r="AB1797">
        <f t="shared" si="504"/>
        <v>1</v>
      </c>
      <c r="AC1797">
        <f>(0.5*1415*(D1797^2-D1796^2)/1000)</f>
        <v>-4.127083333333335</v>
      </c>
      <c r="AD1797">
        <f t="shared" si="505"/>
        <v>2.2570796891213183</v>
      </c>
      <c r="AE1797">
        <f>SUM($AD$4:AD1797)/3600</f>
        <v>0.55467101124049567</v>
      </c>
    </row>
    <row r="1798" spans="1:31" x14ac:dyDescent="0.3">
      <c r="A1798" s="13" t="s">
        <v>26</v>
      </c>
      <c r="B1798" s="13">
        <v>1794</v>
      </c>
      <c r="C1798" s="13">
        <v>317</v>
      </c>
      <c r="D1798" s="3">
        <f t="shared" si="507"/>
        <v>1.4444444444444444</v>
      </c>
      <c r="E1798" s="14">
        <v>5.2</v>
      </c>
      <c r="F1798" s="21">
        <f t="shared" si="508"/>
        <v>-0.98611111111111116</v>
      </c>
      <c r="G1798" s="5">
        <f t="shared" si="509"/>
        <v>2.6</v>
      </c>
      <c r="H1798" s="5">
        <f t="shared" si="510"/>
        <v>1713389.1227068924</v>
      </c>
      <c r="I1798">
        <f>SUM($D$4:D1798)</f>
        <v>23262.388888888898</v>
      </c>
      <c r="J1798">
        <f t="shared" si="511"/>
        <v>1.4444444444452529</v>
      </c>
      <c r="K1798">
        <f>Data!$B$4*9.81*0.012</f>
        <v>166.57380000000003</v>
      </c>
      <c r="L1798" s="22">
        <f t="shared" si="512"/>
        <v>0.84312973333333319</v>
      </c>
      <c r="M1798" s="22">
        <f>SUM($L$4:L1798)</f>
        <v>194307.68083846674</v>
      </c>
      <c r="N1798" s="22">
        <f t="shared" si="513"/>
        <v>194.30768083846675</v>
      </c>
      <c r="O1798">
        <f>Data!$B$4*F1798</f>
        <v>-1395.3472222222224</v>
      </c>
      <c r="P1798" s="23">
        <f t="shared" si="514"/>
        <v>-1227.9302924888891</v>
      </c>
      <c r="Q1798" s="23">
        <f>SUM($P$4:P1798)/10000</f>
        <v>49.603938794957784</v>
      </c>
      <c r="R1798" s="21">
        <f t="shared" si="515"/>
        <v>0</v>
      </c>
      <c r="S1798">
        <f t="shared" si="516"/>
        <v>0</v>
      </c>
      <c r="T1798">
        <f>SUM($S$4:S1798)</f>
        <v>9775753.1373622213</v>
      </c>
      <c r="U1798">
        <f t="shared" si="517"/>
        <v>2.7154869826006172</v>
      </c>
      <c r="V1798" s="21">
        <f t="shared" si="518"/>
        <v>1</v>
      </c>
      <c r="W1798" s="28">
        <f t="shared" si="519"/>
        <v>-1773.6770891516103</v>
      </c>
      <c r="X1798" s="28"/>
      <c r="Y1798">
        <f>SUM($W$4:W1798)</f>
        <v>-2497793.2276713806</v>
      </c>
      <c r="Z1798">
        <f t="shared" si="506"/>
        <v>0.69383145213093911</v>
      </c>
      <c r="AA1798">
        <f t="shared" si="520"/>
        <v>-1.7736770891506175</v>
      </c>
      <c r="AB1798">
        <f t="shared" si="504"/>
        <v>1</v>
      </c>
      <c r="AC1798">
        <f t="shared" ref="AC1798:AC1804" si="521">(0.5*1415*(D1798^2-D1797^2)/1000)</f>
        <v>-2.6558545524691355</v>
      </c>
      <c r="AD1798">
        <f t="shared" si="505"/>
        <v>1.4189416713212883</v>
      </c>
      <c r="AE1798">
        <f>SUM($AD$4:AD1798)/3600</f>
        <v>0.55506516170475162</v>
      </c>
    </row>
    <row r="1799" spans="1:31" x14ac:dyDescent="0.3">
      <c r="A1799" s="13" t="s">
        <v>26</v>
      </c>
      <c r="B1799" s="13">
        <v>1795</v>
      </c>
      <c r="C1799" s="13">
        <v>318</v>
      </c>
      <c r="D1799" s="3">
        <f t="shared" si="507"/>
        <v>0</v>
      </c>
      <c r="E1799" s="14">
        <v>0</v>
      </c>
      <c r="F1799" s="21">
        <f t="shared" si="508"/>
        <v>-1.2083333333333333</v>
      </c>
      <c r="G1799" s="5">
        <f t="shared" si="509"/>
        <v>0</v>
      </c>
      <c r="H1799" s="5">
        <f t="shared" si="510"/>
        <v>2638581.0482777772</v>
      </c>
      <c r="I1799">
        <f>SUM($D$4:D1799)</f>
        <v>23262.388888888898</v>
      </c>
      <c r="J1799">
        <f t="shared" si="511"/>
        <v>0</v>
      </c>
      <c r="K1799">
        <f>Data!$B$4*9.81*0.012</f>
        <v>166.57380000000003</v>
      </c>
      <c r="L1799" s="22">
        <f t="shared" si="512"/>
        <v>0</v>
      </c>
      <c r="M1799" s="22">
        <f>SUM($L$4:L1799)</f>
        <v>194307.68083846674</v>
      </c>
      <c r="N1799" s="22">
        <f t="shared" si="513"/>
        <v>194.30768083846675</v>
      </c>
      <c r="O1799">
        <f>Data!$B$4*F1799</f>
        <v>-1709.7916666666665</v>
      </c>
      <c r="P1799" s="23">
        <f t="shared" si="514"/>
        <v>-1543.2178666666664</v>
      </c>
      <c r="Q1799" s="23">
        <f>SUM($P$4:P1799)/10000</f>
        <v>49.449617008291114</v>
      </c>
      <c r="R1799" s="21">
        <f t="shared" si="515"/>
        <v>0</v>
      </c>
      <c r="S1799">
        <f t="shared" si="516"/>
        <v>0</v>
      </c>
      <c r="T1799">
        <f>SUM($S$4:S1799)</f>
        <v>9775753.1373622213</v>
      </c>
      <c r="U1799">
        <f>T1799/3600000</f>
        <v>2.7154869826006172</v>
      </c>
      <c r="V1799" s="21">
        <f t="shared" si="518"/>
        <v>1</v>
      </c>
      <c r="W1799">
        <f t="shared" si="519"/>
        <v>0</v>
      </c>
      <c r="Y1799">
        <f>SUM($W$4:W1799)</f>
        <v>-2497793.2276713806</v>
      </c>
      <c r="Z1799">
        <f t="shared" si="506"/>
        <v>0.69383145213093911</v>
      </c>
      <c r="AA1799">
        <f t="shared" si="520"/>
        <v>0</v>
      </c>
      <c r="AB1799">
        <f t="shared" si="504"/>
        <v>1</v>
      </c>
      <c r="AC1799">
        <f t="shared" si="521"/>
        <v>-1.476141975308642</v>
      </c>
      <c r="AD1799">
        <f t="shared" si="505"/>
        <v>0</v>
      </c>
      <c r="AE1799">
        <f>SUM($AD$4:AD1799)/3600</f>
        <v>0.55506516170475162</v>
      </c>
    </row>
    <row r="1800" spans="1:31" x14ac:dyDescent="0.3">
      <c r="A1800" s="13" t="s">
        <v>26</v>
      </c>
      <c r="B1800" s="13">
        <v>1796</v>
      </c>
      <c r="C1800" s="13">
        <v>319</v>
      </c>
      <c r="D1800" s="3">
        <f t="shared" si="507"/>
        <v>0</v>
      </c>
      <c r="E1800" s="14">
        <v>0</v>
      </c>
      <c r="F1800" s="21">
        <f t="shared" si="508"/>
        <v>-0.72222222222222221</v>
      </c>
      <c r="G1800" s="5">
        <f t="shared" si="509"/>
        <v>0</v>
      </c>
      <c r="H1800" s="5">
        <f t="shared" si="510"/>
        <v>874141.2780308642</v>
      </c>
      <c r="I1800">
        <f>SUM($D$4:D1800)</f>
        <v>23262.388888888898</v>
      </c>
      <c r="J1800">
        <f t="shared" si="511"/>
        <v>0</v>
      </c>
      <c r="K1800">
        <f>Data!$B$4*9.81*0.012</f>
        <v>166.57380000000003</v>
      </c>
      <c r="L1800" s="22">
        <f t="shared" si="512"/>
        <v>0</v>
      </c>
      <c r="M1800" s="22">
        <f>SUM($L$4:L1800)</f>
        <v>194307.68083846674</v>
      </c>
      <c r="N1800" s="22">
        <f t="shared" si="513"/>
        <v>194.30768083846675</v>
      </c>
      <c r="O1800">
        <f>Data!$B$4*F1800</f>
        <v>-1021.9444444444445</v>
      </c>
      <c r="P1800" s="23">
        <f t="shared" si="514"/>
        <v>-855.37064444444445</v>
      </c>
      <c r="Q1800" s="23">
        <f>SUM($P$4:P1800)/10000</f>
        <v>49.364079943846676</v>
      </c>
      <c r="R1800" s="21">
        <f t="shared" si="515"/>
        <v>0</v>
      </c>
      <c r="S1800">
        <f t="shared" si="516"/>
        <v>0</v>
      </c>
      <c r="T1800">
        <f>SUM($S$4:S1800)</f>
        <v>9775753.1373622213</v>
      </c>
      <c r="U1800">
        <f t="shared" si="517"/>
        <v>2.7154869826006172</v>
      </c>
      <c r="V1800" s="21">
        <f t="shared" si="518"/>
        <v>1</v>
      </c>
      <c r="W1800">
        <f t="shared" si="519"/>
        <v>0</v>
      </c>
      <c r="Y1800">
        <f>SUM($W$4:W1800)</f>
        <v>-2497793.2276713806</v>
      </c>
      <c r="Z1800">
        <f t="shared" si="506"/>
        <v>0.69383145213093911</v>
      </c>
      <c r="AA1800">
        <f t="shared" si="520"/>
        <v>0</v>
      </c>
      <c r="AB1800">
        <f t="shared" si="504"/>
        <v>1</v>
      </c>
      <c r="AC1800">
        <f t="shared" si="521"/>
        <v>0</v>
      </c>
      <c r="AD1800">
        <f t="shared" si="505"/>
        <v>0</v>
      </c>
      <c r="AE1800">
        <f>SUM($AD$4:AD1800)/3600</f>
        <v>0.55506516170475162</v>
      </c>
    </row>
    <row r="1801" spans="1:31" x14ac:dyDescent="0.3">
      <c r="A1801" s="13" t="s">
        <v>26</v>
      </c>
      <c r="B1801" s="13">
        <v>1797</v>
      </c>
      <c r="C1801" s="13">
        <v>320</v>
      </c>
      <c r="D1801" s="3">
        <f t="shared" si="507"/>
        <v>0</v>
      </c>
      <c r="E1801" s="14">
        <v>0</v>
      </c>
      <c r="F1801" s="21">
        <f t="shared" si="508"/>
        <v>0</v>
      </c>
      <c r="G1801" s="5">
        <f t="shared" si="509"/>
        <v>0</v>
      </c>
      <c r="H1801" s="5">
        <f t="shared" si="510"/>
        <v>0</v>
      </c>
      <c r="I1801">
        <f>SUM($D$4:D1801)</f>
        <v>23262.388888888898</v>
      </c>
      <c r="J1801">
        <f t="shared" si="511"/>
        <v>0</v>
      </c>
      <c r="K1801">
        <f>Data!$B$4*9.81*0.012</f>
        <v>166.57380000000003</v>
      </c>
      <c r="L1801" s="22">
        <f t="shared" si="512"/>
        <v>0</v>
      </c>
      <c r="M1801" s="22">
        <f>SUM($L$4:L1801)</f>
        <v>194307.68083846674</v>
      </c>
      <c r="N1801" s="22">
        <f t="shared" si="513"/>
        <v>194.30768083846675</v>
      </c>
      <c r="O1801">
        <f>Data!$B$4*F1801</f>
        <v>0</v>
      </c>
      <c r="P1801" s="23">
        <f t="shared" si="514"/>
        <v>166.57380000000003</v>
      </c>
      <c r="Q1801" s="23">
        <f>SUM($P$4:P1801)/10000</f>
        <v>49.380737323846674</v>
      </c>
      <c r="R1801" s="21">
        <f t="shared" si="515"/>
        <v>0</v>
      </c>
      <c r="S1801">
        <f t="shared" si="516"/>
        <v>0</v>
      </c>
      <c r="T1801">
        <f>SUM($S$4:S1801)</f>
        <v>9775753.1373622213</v>
      </c>
      <c r="U1801">
        <f t="shared" si="517"/>
        <v>2.7154869826006172</v>
      </c>
      <c r="V1801" s="21">
        <f t="shared" si="518"/>
        <v>0</v>
      </c>
      <c r="W1801">
        <f t="shared" si="519"/>
        <v>0</v>
      </c>
      <c r="Y1801">
        <f>SUM($W$4:W1801)</f>
        <v>-2497793.2276713806</v>
      </c>
      <c r="Z1801">
        <f t="shared" si="506"/>
        <v>0.69383145213093911</v>
      </c>
      <c r="AA1801">
        <f t="shared" si="520"/>
        <v>0</v>
      </c>
      <c r="AB1801">
        <f t="shared" si="504"/>
        <v>0</v>
      </c>
      <c r="AC1801">
        <f t="shared" si="521"/>
        <v>0</v>
      </c>
      <c r="AD1801">
        <f t="shared" si="505"/>
        <v>0</v>
      </c>
      <c r="AE1801">
        <f>SUM($AD$4:AD1801)/3600</f>
        <v>0.55506516170475162</v>
      </c>
    </row>
    <row r="1802" spans="1:31" x14ac:dyDescent="0.3">
      <c r="A1802" s="13" t="s">
        <v>26</v>
      </c>
      <c r="B1802" s="13">
        <v>1798</v>
      </c>
      <c r="C1802" s="13">
        <v>321</v>
      </c>
      <c r="D1802" s="3">
        <f t="shared" si="507"/>
        <v>0</v>
      </c>
      <c r="E1802" s="14">
        <v>0</v>
      </c>
      <c r="F1802" s="21">
        <f t="shared" si="508"/>
        <v>0</v>
      </c>
      <c r="G1802" s="5">
        <f t="shared" si="509"/>
        <v>0</v>
      </c>
      <c r="H1802" s="5">
        <f t="shared" si="510"/>
        <v>0</v>
      </c>
      <c r="I1802">
        <f>SUM($D$4:D1802)</f>
        <v>23262.388888888898</v>
      </c>
      <c r="J1802">
        <f t="shared" si="511"/>
        <v>0</v>
      </c>
      <c r="K1802">
        <f>Data!$B$4*9.81*0.012</f>
        <v>166.57380000000003</v>
      </c>
      <c r="L1802" s="22">
        <f t="shared" si="512"/>
        <v>0</v>
      </c>
      <c r="M1802" s="22">
        <f>SUM($L$4:L1802)</f>
        <v>194307.68083846674</v>
      </c>
      <c r="N1802" s="22">
        <f t="shared" si="513"/>
        <v>194.30768083846675</v>
      </c>
      <c r="O1802">
        <f>Data!$B$4*F1802</f>
        <v>0</v>
      </c>
      <c r="P1802" s="23">
        <f t="shared" si="514"/>
        <v>166.57380000000003</v>
      </c>
      <c r="Q1802" s="23">
        <f>SUM($P$4:P1802)/10000</f>
        <v>49.397394703846672</v>
      </c>
      <c r="R1802" s="21">
        <f t="shared" si="515"/>
        <v>0</v>
      </c>
      <c r="S1802">
        <f t="shared" si="516"/>
        <v>0</v>
      </c>
      <c r="T1802">
        <f>SUM($S$4:S1802)</f>
        <v>9775753.1373622213</v>
      </c>
      <c r="U1802">
        <f t="shared" si="517"/>
        <v>2.7154869826006172</v>
      </c>
      <c r="V1802" s="21">
        <f t="shared" si="518"/>
        <v>0</v>
      </c>
      <c r="W1802">
        <f t="shared" si="519"/>
        <v>0</v>
      </c>
      <c r="Y1802">
        <f>SUM($W$4:W1802)</f>
        <v>-2497793.2276713806</v>
      </c>
      <c r="Z1802">
        <f t="shared" si="506"/>
        <v>0.69383145213093911</v>
      </c>
      <c r="AA1802">
        <f t="shared" si="520"/>
        <v>0</v>
      </c>
      <c r="AB1802">
        <f t="shared" si="504"/>
        <v>0</v>
      </c>
      <c r="AC1802">
        <f t="shared" si="521"/>
        <v>0</v>
      </c>
      <c r="AD1802">
        <f t="shared" si="505"/>
        <v>0</v>
      </c>
      <c r="AE1802">
        <f>SUM($AD$4:AD1802)/3600</f>
        <v>0.55506516170475162</v>
      </c>
    </row>
    <row r="1803" spans="1:31" x14ac:dyDescent="0.3">
      <c r="A1803" s="13" t="s">
        <v>26</v>
      </c>
      <c r="B1803" s="13">
        <v>1799</v>
      </c>
      <c r="C1803" s="13">
        <v>322</v>
      </c>
      <c r="D1803" s="3">
        <f t="shared" si="507"/>
        <v>0</v>
      </c>
      <c r="E1803" s="14">
        <v>0</v>
      </c>
      <c r="F1803" s="21">
        <f t="shared" si="508"/>
        <v>0</v>
      </c>
      <c r="G1803" s="5">
        <f t="shared" si="509"/>
        <v>0</v>
      </c>
      <c r="H1803" s="5">
        <f t="shared" si="510"/>
        <v>0</v>
      </c>
      <c r="I1803">
        <f>SUM($D$4:D1803)</f>
        <v>23262.388888888898</v>
      </c>
      <c r="J1803">
        <f t="shared" si="511"/>
        <v>0</v>
      </c>
      <c r="K1803">
        <f>Data!$B$4*9.81*0.012</f>
        <v>166.57380000000003</v>
      </c>
      <c r="L1803" s="22">
        <f t="shared" si="512"/>
        <v>0</v>
      </c>
      <c r="M1803" s="22">
        <f>SUM($L$4:L1803)</f>
        <v>194307.68083846674</v>
      </c>
      <c r="N1803" s="22">
        <f t="shared" si="513"/>
        <v>194.30768083846675</v>
      </c>
      <c r="O1803">
        <f>Data!$B$4*F1803</f>
        <v>0</v>
      </c>
      <c r="P1803" s="23">
        <f t="shared" si="514"/>
        <v>166.57380000000003</v>
      </c>
      <c r="Q1803" s="23">
        <f>SUM($P$4:P1803)/10000</f>
        <v>49.414052083846677</v>
      </c>
      <c r="R1803" s="21">
        <f t="shared" si="515"/>
        <v>0</v>
      </c>
      <c r="S1803">
        <f t="shared" si="516"/>
        <v>0</v>
      </c>
      <c r="T1803">
        <f>SUM($S$4:S1803)</f>
        <v>9775753.1373622213</v>
      </c>
      <c r="U1803">
        <f t="shared" si="517"/>
        <v>2.7154869826006172</v>
      </c>
      <c r="V1803" s="21">
        <f t="shared" si="518"/>
        <v>0</v>
      </c>
      <c r="W1803">
        <f t="shared" si="519"/>
        <v>0</v>
      </c>
      <c r="Y1803">
        <f>SUM($W$4:W1803)</f>
        <v>-2497793.2276713806</v>
      </c>
      <c r="Z1803">
        <f t="shared" si="506"/>
        <v>0.69383145213093911</v>
      </c>
      <c r="AA1803">
        <f t="shared" si="520"/>
        <v>0</v>
      </c>
      <c r="AB1803">
        <f t="shared" si="504"/>
        <v>0</v>
      </c>
      <c r="AC1803">
        <f t="shared" si="521"/>
        <v>0</v>
      </c>
      <c r="AD1803">
        <f t="shared" si="505"/>
        <v>0</v>
      </c>
      <c r="AE1803">
        <f>SUM($AD$4:AD1803)/3600</f>
        <v>0.55506516170475162</v>
      </c>
    </row>
    <row r="1804" spans="1:31" x14ac:dyDescent="0.3">
      <c r="A1804" s="13" t="s">
        <v>26</v>
      </c>
      <c r="B1804" s="13">
        <v>1800</v>
      </c>
      <c r="C1804" s="13">
        <v>323</v>
      </c>
      <c r="D1804" s="3">
        <f t="shared" si="507"/>
        <v>0</v>
      </c>
      <c r="E1804" s="14">
        <v>0</v>
      </c>
      <c r="F1804" s="21">
        <f t="shared" si="508"/>
        <v>0</v>
      </c>
      <c r="G1804" s="5">
        <f t="shared" si="509"/>
        <v>0</v>
      </c>
      <c r="H1804" s="5">
        <f t="shared" si="510"/>
        <v>0</v>
      </c>
      <c r="I1804">
        <f>SUM($D$4:D1804)</f>
        <v>23262.388888888898</v>
      </c>
      <c r="J1804">
        <f t="shared" si="511"/>
        <v>0</v>
      </c>
      <c r="K1804">
        <f>Data!$B$4*9.81*0.012</f>
        <v>166.57380000000003</v>
      </c>
      <c r="L1804" s="22">
        <f t="shared" si="512"/>
        <v>0</v>
      </c>
      <c r="M1804" s="22">
        <f>SUM($L$4:L1804)</f>
        <v>194307.68083846674</v>
      </c>
      <c r="N1804" s="22">
        <f t="shared" si="513"/>
        <v>194.30768083846675</v>
      </c>
      <c r="O1804">
        <f>Data!$B$4*F1804</f>
        <v>0</v>
      </c>
      <c r="P1804" s="23">
        <f t="shared" si="514"/>
        <v>166.57380000000003</v>
      </c>
      <c r="Q1804" s="23">
        <f>SUM($P$4:P1804)/10000</f>
        <v>49.430709463846675</v>
      </c>
      <c r="R1804" s="21">
        <f t="shared" si="515"/>
        <v>0</v>
      </c>
      <c r="S1804">
        <f t="shared" si="516"/>
        <v>0</v>
      </c>
      <c r="T1804">
        <f>SUM($S$4:S1804)</f>
        <v>9775753.1373622213</v>
      </c>
      <c r="U1804">
        <f t="shared" si="517"/>
        <v>2.7154869826006172</v>
      </c>
      <c r="V1804" s="21">
        <f t="shared" si="518"/>
        <v>0</v>
      </c>
      <c r="W1804">
        <f t="shared" si="519"/>
        <v>0</v>
      </c>
      <c r="Y1804">
        <f>SUM($W$4:W1804)</f>
        <v>-2497793.2276713806</v>
      </c>
      <c r="Z1804">
        <f>Y1804/3600000*-1</f>
        <v>0.69383145213093911</v>
      </c>
      <c r="AA1804">
        <f t="shared" si="520"/>
        <v>0</v>
      </c>
      <c r="AB1804">
        <f t="shared" si="504"/>
        <v>0</v>
      </c>
      <c r="AC1804">
        <f t="shared" si="521"/>
        <v>0</v>
      </c>
      <c r="AD1804">
        <f t="shared" si="505"/>
        <v>0</v>
      </c>
      <c r="AE1804">
        <f>SUM($AD$4:AD1804)/3600</f>
        <v>0.55506516170475162</v>
      </c>
    </row>
    <row r="1805" spans="1:31" x14ac:dyDescent="0.3">
      <c r="W1805" s="27">
        <f>MIN(W4:W1804)</f>
        <v>-24670.957776202995</v>
      </c>
      <c r="X1805">
        <f>MIN(X4:X1804)</f>
        <v>-242864.06327917651</v>
      </c>
      <c r="Y1805">
        <f>Y1804/1000</f>
        <v>-2497.7932276713805</v>
      </c>
      <c r="Z1805">
        <f>Y1805/3600000*-1</f>
        <v>6.9383145213093903E-4</v>
      </c>
      <c r="AA1805">
        <f>SUM(AA4:AA1804)</f>
        <v>9383.8409308435512</v>
      </c>
      <c r="AD1805">
        <f t="shared" si="505"/>
        <v>19.736766220962394</v>
      </c>
    </row>
    <row r="1806" spans="1:31" x14ac:dyDescent="0.3">
      <c r="F1806" s="22">
        <f t="shared" ref="F1806:G1806" si="522">SUM(F4:F1804)</f>
        <v>-3.2085445411667024E-14</v>
      </c>
      <c r="G1806" s="22">
        <f t="shared" si="522"/>
        <v>41872.300000000039</v>
      </c>
      <c r="H1806" s="22"/>
      <c r="I1806" s="22">
        <f>I1804/1000</f>
        <v>23.262388888888896</v>
      </c>
      <c r="J1806" s="22"/>
      <c r="K1806" s="22">
        <v>155.30000000000001</v>
      </c>
      <c r="L1806" s="22">
        <f>SUM(L4:L1804)</f>
        <v>194307.68083846674</v>
      </c>
      <c r="M1806" s="22"/>
      <c r="N1806" s="22"/>
      <c r="O1806" s="22">
        <f>SUM(O4:O1804)</f>
        <v>-4.4224179873708636E-11</v>
      </c>
      <c r="P1806" s="22">
        <f>SUM(P4:P1804)</f>
        <v>494307.09463846678</v>
      </c>
      <c r="Q1806" s="22"/>
      <c r="R1806" s="22"/>
      <c r="S1806" s="22"/>
      <c r="T1806" s="22">
        <f>T1804/1000</f>
        <v>9775.7531373622205</v>
      </c>
      <c r="U1806" s="22"/>
      <c r="W1806" t="s">
        <v>63</v>
      </c>
      <c r="X1806">
        <f>X1805/1000</f>
        <v>-242.86406327917652</v>
      </c>
    </row>
    <row r="1807" spans="1:31" x14ac:dyDescent="0.3">
      <c r="L1807">
        <f>L1806*33/1000</f>
        <v>6412.1534676694018</v>
      </c>
      <c r="P1807">
        <f>P1806/1000</f>
        <v>494.30709463846676</v>
      </c>
      <c r="X1807">
        <f>COUNTIF(W4:W1804, 0)</f>
        <v>1364</v>
      </c>
    </row>
    <row r="1808" spans="1:31" x14ac:dyDescent="0.3">
      <c r="P1808">
        <f>P1806*K1806</f>
        <v>76765891.797353894</v>
      </c>
      <c r="X1808">
        <f>1800-X1807</f>
        <v>436</v>
      </c>
    </row>
    <row r="1809" spans="16:23" x14ac:dyDescent="0.3">
      <c r="P1809">
        <f>P1808/1000</f>
        <v>76765.891797353892</v>
      </c>
    </row>
    <row r="1810" spans="16:23" x14ac:dyDescent="0.3">
      <c r="V1810" t="s">
        <v>47</v>
      </c>
      <c r="W1810">
        <f>U1804-Z1804</f>
        <v>2.0216555304696779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8BDF4-F725-4B8B-B4CC-16DB63DD7FC5}">
  <sheetPr codeName="Sheet2"/>
  <dimension ref="A2:S1802"/>
  <sheetViews>
    <sheetView zoomScale="70" workbookViewId="0">
      <selection activeCell="I34" sqref="I34"/>
    </sheetView>
  </sheetViews>
  <sheetFormatPr defaultRowHeight="14.4" x14ac:dyDescent="0.3"/>
  <cols>
    <col min="1" max="1" width="15.77734375" bestFit="1" customWidth="1"/>
    <col min="4" max="4" width="16.33203125" bestFit="1" customWidth="1"/>
  </cols>
  <sheetData>
    <row r="2" spans="1:19" ht="43.2" x14ac:dyDescent="0.3">
      <c r="A2" t="s">
        <v>27</v>
      </c>
      <c r="B2">
        <v>2.13</v>
      </c>
      <c r="F2" s="16"/>
      <c r="G2" s="17" t="s">
        <v>29</v>
      </c>
      <c r="H2" s="18" t="s">
        <v>30</v>
      </c>
      <c r="I2" s="17" t="s">
        <v>0</v>
      </c>
      <c r="J2" s="17" t="s">
        <v>31</v>
      </c>
      <c r="K2" s="17" t="s">
        <v>32</v>
      </c>
      <c r="L2" s="18" t="s">
        <v>33</v>
      </c>
      <c r="M2" s="18" t="s">
        <v>34</v>
      </c>
      <c r="N2" s="17" t="s">
        <v>35</v>
      </c>
      <c r="O2" s="17" t="s">
        <v>36</v>
      </c>
      <c r="Q2" s="5"/>
      <c r="R2" s="5"/>
      <c r="S2" s="5"/>
    </row>
    <row r="3" spans="1:19" x14ac:dyDescent="0.3">
      <c r="A3" t="s">
        <v>28</v>
      </c>
      <c r="B3">
        <v>0.31</v>
      </c>
      <c r="F3" s="5"/>
      <c r="G3" s="17" t="s">
        <v>10</v>
      </c>
      <c r="H3" s="17" t="s">
        <v>10</v>
      </c>
      <c r="I3" s="17" t="s">
        <v>11</v>
      </c>
      <c r="J3" s="17"/>
      <c r="K3" s="17" t="s">
        <v>20</v>
      </c>
      <c r="L3" s="17" t="s">
        <v>20</v>
      </c>
      <c r="M3" s="17" t="s">
        <v>20</v>
      </c>
      <c r="N3" s="17" t="s">
        <v>21</v>
      </c>
      <c r="O3" s="17" t="s">
        <v>21</v>
      </c>
      <c r="Q3" s="5"/>
      <c r="R3" s="5"/>
      <c r="S3" s="5"/>
    </row>
    <row r="4" spans="1:19" x14ac:dyDescent="0.3">
      <c r="A4" t="s">
        <v>44</v>
      </c>
      <c r="B4">
        <f>1320+95</f>
        <v>1415</v>
      </c>
      <c r="F4" s="5" t="s">
        <v>37</v>
      </c>
      <c r="G4" s="5">
        <v>589</v>
      </c>
      <c r="H4" s="5">
        <v>156</v>
      </c>
      <c r="I4" s="5">
        <v>3095</v>
      </c>
      <c r="J4" s="20">
        <v>0.26500000000000001</v>
      </c>
      <c r="K4" s="5">
        <v>56.5</v>
      </c>
      <c r="L4" s="5">
        <v>25.7</v>
      </c>
      <c r="M4" s="5">
        <v>18.899999999999999</v>
      </c>
      <c r="N4" s="5">
        <v>-1.47</v>
      </c>
      <c r="O4" s="5">
        <v>1.47</v>
      </c>
      <c r="Q4" s="5"/>
      <c r="R4" s="5"/>
      <c r="S4" s="5"/>
    </row>
    <row r="5" spans="1:19" x14ac:dyDescent="0.3">
      <c r="A5" t="s">
        <v>70</v>
      </c>
      <c r="B5">
        <v>1.2E-2</v>
      </c>
      <c r="F5" s="5" t="s">
        <v>38</v>
      </c>
      <c r="G5" s="5">
        <v>433</v>
      </c>
      <c r="H5" s="5">
        <v>48</v>
      </c>
      <c r="I5" s="5">
        <v>4756</v>
      </c>
      <c r="J5" s="20">
        <v>0.111</v>
      </c>
      <c r="K5" s="5">
        <v>76.599999999999994</v>
      </c>
      <c r="L5" s="5">
        <v>44.5</v>
      </c>
      <c r="M5" s="5">
        <v>39.5</v>
      </c>
      <c r="N5" s="5">
        <v>-1.49</v>
      </c>
      <c r="O5" s="5">
        <v>1.57</v>
      </c>
      <c r="Q5" s="5"/>
      <c r="R5" s="5"/>
      <c r="S5" s="5"/>
    </row>
    <row r="6" spans="1:19" x14ac:dyDescent="0.3">
      <c r="F6" s="5" t="s">
        <v>39</v>
      </c>
      <c r="G6" s="5">
        <v>455</v>
      </c>
      <c r="H6" s="5">
        <v>31</v>
      </c>
      <c r="I6" s="5">
        <v>7158</v>
      </c>
      <c r="J6" s="20">
        <v>6.8000000000000005E-2</v>
      </c>
      <c r="K6" s="5">
        <v>97.4</v>
      </c>
      <c r="L6" s="5">
        <v>60.8</v>
      </c>
      <c r="M6" s="5">
        <v>56.6</v>
      </c>
      <c r="N6" s="5">
        <v>-1.49</v>
      </c>
      <c r="O6" s="5">
        <v>1.58</v>
      </c>
      <c r="Q6" s="5"/>
      <c r="R6" s="5"/>
      <c r="S6" s="5"/>
    </row>
    <row r="7" spans="1:19" x14ac:dyDescent="0.3">
      <c r="F7" s="5" t="s">
        <v>40</v>
      </c>
      <c r="G7" s="5">
        <v>323</v>
      </c>
      <c r="H7" s="5">
        <v>7</v>
      </c>
      <c r="I7" s="5">
        <v>8254</v>
      </c>
      <c r="J7" s="20">
        <v>2.1999999999999999E-2</v>
      </c>
      <c r="K7" s="5">
        <v>131.30000000000001</v>
      </c>
      <c r="L7" s="5">
        <v>94</v>
      </c>
      <c r="M7" s="5">
        <v>92</v>
      </c>
      <c r="N7" s="5">
        <v>-1.21</v>
      </c>
      <c r="O7" s="5">
        <v>1.03</v>
      </c>
      <c r="Q7" s="5"/>
      <c r="R7" s="5"/>
      <c r="S7" s="5"/>
    </row>
    <row r="8" spans="1:19" x14ac:dyDescent="0.3">
      <c r="F8" s="5"/>
      <c r="G8" s="19">
        <v>1800</v>
      </c>
      <c r="H8" s="19">
        <v>242</v>
      </c>
      <c r="I8" s="19">
        <v>23262</v>
      </c>
      <c r="J8" s="5"/>
      <c r="K8" s="5"/>
      <c r="L8" s="5"/>
      <c r="M8" s="5"/>
      <c r="N8" s="5"/>
      <c r="O8" s="5"/>
      <c r="Q8" s="5"/>
      <c r="R8" s="5"/>
      <c r="S8" s="5"/>
    </row>
    <row r="9" spans="1:19" x14ac:dyDescent="0.3">
      <c r="Q9" s="5"/>
      <c r="R9" s="5"/>
      <c r="S9" s="5"/>
    </row>
    <row r="10" spans="1:19" x14ac:dyDescent="0.3">
      <c r="Q10" s="5"/>
      <c r="R10" s="5"/>
      <c r="S10" s="5"/>
    </row>
    <row r="11" spans="1:19" x14ac:dyDescent="0.3">
      <c r="Q11" s="5"/>
      <c r="R11" s="5"/>
      <c r="S11" s="5"/>
    </row>
    <row r="12" spans="1:19" x14ac:dyDescent="0.3">
      <c r="Q12" s="5"/>
      <c r="R12" s="5"/>
      <c r="S12" s="5"/>
    </row>
    <row r="13" spans="1:19" x14ac:dyDescent="0.3">
      <c r="Q13" s="5"/>
      <c r="R13" s="5"/>
      <c r="S13" s="5"/>
    </row>
    <row r="14" spans="1:19" x14ac:dyDescent="0.3">
      <c r="A14" t="s">
        <v>58</v>
      </c>
      <c r="Q14" s="5"/>
      <c r="R14" s="5"/>
      <c r="S14" s="5"/>
    </row>
    <row r="15" spans="1:19" x14ac:dyDescent="0.3">
      <c r="A15" t="s">
        <v>59</v>
      </c>
      <c r="B15">
        <v>9775.7531373622205</v>
      </c>
      <c r="C15" t="s">
        <v>65</v>
      </c>
      <c r="Q15" s="5"/>
      <c r="R15" s="5"/>
      <c r="S15" s="5"/>
    </row>
    <row r="16" spans="1:19" x14ac:dyDescent="0.3">
      <c r="A16" t="s">
        <v>60</v>
      </c>
      <c r="B16">
        <v>2497.79322767138</v>
      </c>
      <c r="C16" t="s">
        <v>65</v>
      </c>
      <c r="D16" t="s">
        <v>64</v>
      </c>
      <c r="E16">
        <v>436</v>
      </c>
      <c r="Q16" s="5"/>
      <c r="R16" s="5"/>
      <c r="S16" s="5"/>
    </row>
    <row r="17" spans="1:19" x14ac:dyDescent="0.3">
      <c r="A17" t="s">
        <v>61</v>
      </c>
      <c r="B17">
        <f>B15-B16</f>
        <v>7277.9599096908405</v>
      </c>
      <c r="D17" t="s">
        <v>66</v>
      </c>
      <c r="E17">
        <v>62</v>
      </c>
      <c r="Q17" s="5"/>
      <c r="R17" s="5"/>
      <c r="S17" s="5"/>
    </row>
    <row r="18" spans="1:19" x14ac:dyDescent="0.3">
      <c r="A18" t="s">
        <v>62</v>
      </c>
      <c r="B18">
        <v>242.864063279177</v>
      </c>
      <c r="D18" t="s">
        <v>69</v>
      </c>
      <c r="E18">
        <f>E16/E17</f>
        <v>7.032258064516129</v>
      </c>
      <c r="F18" t="s">
        <v>68</v>
      </c>
      <c r="G18">
        <f>B18/E18</f>
        <v>34.535715420433426</v>
      </c>
      <c r="H18" t="s">
        <v>67</v>
      </c>
      <c r="Q18" s="5"/>
      <c r="R18" s="5"/>
      <c r="S18" s="5"/>
    </row>
    <row r="19" spans="1:19" x14ac:dyDescent="0.3">
      <c r="Q19" s="5"/>
      <c r="R19" s="5"/>
      <c r="S19" s="5"/>
    </row>
    <row r="20" spans="1:19" x14ac:dyDescent="0.3">
      <c r="Q20" s="5"/>
      <c r="R20" s="5"/>
      <c r="S20" s="5"/>
    </row>
    <row r="21" spans="1:19" x14ac:dyDescent="0.3">
      <c r="Q21" s="5"/>
      <c r="R21" s="5"/>
      <c r="S21" s="5"/>
    </row>
    <row r="22" spans="1:19" x14ac:dyDescent="0.3">
      <c r="Q22" s="5"/>
      <c r="R22" s="5"/>
      <c r="S22" s="5"/>
    </row>
    <row r="23" spans="1:19" x14ac:dyDescent="0.3">
      <c r="Q23" s="5"/>
      <c r="R23" s="5"/>
      <c r="S23" s="5"/>
    </row>
    <row r="24" spans="1:19" x14ac:dyDescent="0.3">
      <c r="Q24" s="5"/>
      <c r="R24" s="5"/>
      <c r="S24" s="5"/>
    </row>
    <row r="25" spans="1:19" x14ac:dyDescent="0.3">
      <c r="Q25" s="5"/>
      <c r="R25" s="5"/>
      <c r="S25" s="5"/>
    </row>
    <row r="26" spans="1:19" x14ac:dyDescent="0.3">
      <c r="Q26" s="5"/>
      <c r="R26" s="5"/>
      <c r="S26" s="5"/>
    </row>
    <row r="27" spans="1:19" x14ac:dyDescent="0.3">
      <c r="Q27" s="5"/>
      <c r="R27" s="5"/>
      <c r="S27" s="5"/>
    </row>
    <row r="28" spans="1:19" x14ac:dyDescent="0.3">
      <c r="Q28" s="5"/>
      <c r="R28" s="5"/>
      <c r="S28" s="5"/>
    </row>
    <row r="29" spans="1:19" x14ac:dyDescent="0.3">
      <c r="Q29" s="5"/>
      <c r="R29" s="5"/>
      <c r="S29" s="5"/>
    </row>
    <row r="30" spans="1:19" x14ac:dyDescent="0.3">
      <c r="Q30" s="5"/>
      <c r="R30" s="5"/>
      <c r="S30" s="5"/>
    </row>
    <row r="31" spans="1:19" x14ac:dyDescent="0.3">
      <c r="Q31" s="5"/>
      <c r="R31" s="5"/>
      <c r="S31" s="5"/>
    </row>
    <row r="32" spans="1:19" x14ac:dyDescent="0.3">
      <c r="Q32" s="5"/>
      <c r="R32" s="5"/>
      <c r="S32" s="5"/>
    </row>
    <row r="33" spans="17:19" x14ac:dyDescent="0.3">
      <c r="Q33" s="5"/>
      <c r="R33" s="5"/>
      <c r="S33" s="5"/>
    </row>
    <row r="34" spans="17:19" x14ac:dyDescent="0.3">
      <c r="Q34" s="5"/>
      <c r="R34" s="5"/>
      <c r="S34" s="5"/>
    </row>
    <row r="35" spans="17:19" x14ac:dyDescent="0.3">
      <c r="Q35" s="5"/>
      <c r="R35" s="5"/>
      <c r="S35" s="5"/>
    </row>
    <row r="36" spans="17:19" x14ac:dyDescent="0.3">
      <c r="Q36" s="5"/>
      <c r="R36" s="5"/>
      <c r="S36" s="5"/>
    </row>
    <row r="37" spans="17:19" x14ac:dyDescent="0.3">
      <c r="Q37" s="5"/>
      <c r="R37" s="5"/>
      <c r="S37" s="5"/>
    </row>
    <row r="38" spans="17:19" x14ac:dyDescent="0.3">
      <c r="Q38" s="5"/>
      <c r="R38" s="5"/>
      <c r="S38" s="5"/>
    </row>
    <row r="39" spans="17:19" x14ac:dyDescent="0.3">
      <c r="Q39" s="5"/>
      <c r="R39" s="5"/>
      <c r="S39" s="5"/>
    </row>
    <row r="40" spans="17:19" x14ac:dyDescent="0.3">
      <c r="Q40" s="5"/>
      <c r="R40" s="5"/>
      <c r="S40" s="5"/>
    </row>
    <row r="41" spans="17:19" x14ac:dyDescent="0.3">
      <c r="Q41" s="5"/>
      <c r="R41" s="5"/>
      <c r="S41" s="5"/>
    </row>
    <row r="42" spans="17:19" x14ac:dyDescent="0.3">
      <c r="Q42" s="5"/>
      <c r="R42" s="5"/>
      <c r="S42" s="5"/>
    </row>
    <row r="43" spans="17:19" x14ac:dyDescent="0.3">
      <c r="Q43" s="5"/>
      <c r="R43" s="5"/>
      <c r="S43" s="5"/>
    </row>
    <row r="44" spans="17:19" x14ac:dyDescent="0.3">
      <c r="Q44" s="5"/>
      <c r="R44" s="5"/>
      <c r="S44" s="5"/>
    </row>
    <row r="45" spans="17:19" x14ac:dyDescent="0.3">
      <c r="Q45" s="5"/>
      <c r="R45" s="5"/>
      <c r="S45" s="5"/>
    </row>
    <row r="46" spans="17:19" x14ac:dyDescent="0.3">
      <c r="Q46" s="5"/>
      <c r="R46" s="5"/>
      <c r="S46" s="5"/>
    </row>
    <row r="47" spans="17:19" x14ac:dyDescent="0.3">
      <c r="Q47" s="5"/>
      <c r="R47" s="5"/>
      <c r="S47" s="5"/>
    </row>
    <row r="48" spans="17:19" x14ac:dyDescent="0.3">
      <c r="Q48" s="5"/>
      <c r="R48" s="5"/>
      <c r="S48" s="5"/>
    </row>
    <row r="49" spans="17:19" x14ac:dyDescent="0.3">
      <c r="Q49" s="5"/>
      <c r="R49" s="5"/>
      <c r="S49" s="5"/>
    </row>
    <row r="50" spans="17:19" x14ac:dyDescent="0.3">
      <c r="Q50" s="5"/>
      <c r="R50" s="5"/>
      <c r="S50" s="5"/>
    </row>
    <row r="51" spans="17:19" x14ac:dyDescent="0.3">
      <c r="Q51" s="5"/>
      <c r="R51" s="5"/>
      <c r="S51" s="5"/>
    </row>
    <row r="52" spans="17:19" x14ac:dyDescent="0.3">
      <c r="Q52" s="5"/>
      <c r="R52" s="5"/>
      <c r="S52" s="5"/>
    </row>
    <row r="53" spans="17:19" x14ac:dyDescent="0.3">
      <c r="Q53" s="5"/>
      <c r="R53" s="5"/>
      <c r="S53" s="5"/>
    </row>
    <row r="54" spans="17:19" x14ac:dyDescent="0.3">
      <c r="Q54" s="5"/>
      <c r="R54" s="5"/>
      <c r="S54" s="5"/>
    </row>
    <row r="55" spans="17:19" x14ac:dyDescent="0.3">
      <c r="Q55" s="5"/>
      <c r="R55" s="5"/>
      <c r="S55" s="5"/>
    </row>
    <row r="56" spans="17:19" x14ac:dyDescent="0.3">
      <c r="Q56" s="5"/>
      <c r="R56" s="5"/>
      <c r="S56" s="5"/>
    </row>
    <row r="57" spans="17:19" x14ac:dyDescent="0.3">
      <c r="Q57" s="5"/>
      <c r="R57" s="5"/>
      <c r="S57" s="5"/>
    </row>
    <row r="58" spans="17:19" x14ac:dyDescent="0.3">
      <c r="Q58" s="5"/>
      <c r="R58" s="5"/>
      <c r="S58" s="5"/>
    </row>
    <row r="59" spans="17:19" x14ac:dyDescent="0.3">
      <c r="Q59" s="5"/>
      <c r="R59" s="5"/>
      <c r="S59" s="5"/>
    </row>
    <row r="60" spans="17:19" x14ac:dyDescent="0.3">
      <c r="Q60" s="5"/>
      <c r="R60" s="5"/>
      <c r="S60" s="5"/>
    </row>
    <row r="61" spans="17:19" x14ac:dyDescent="0.3">
      <c r="Q61" s="5"/>
      <c r="R61" s="5"/>
      <c r="S61" s="5"/>
    </row>
    <row r="62" spans="17:19" x14ac:dyDescent="0.3">
      <c r="Q62" s="5"/>
      <c r="R62" s="5"/>
      <c r="S62" s="5"/>
    </row>
    <row r="63" spans="17:19" x14ac:dyDescent="0.3">
      <c r="Q63" s="5"/>
      <c r="R63" s="5"/>
      <c r="S63" s="5"/>
    </row>
    <row r="64" spans="17:19" x14ac:dyDescent="0.3">
      <c r="Q64" s="5"/>
      <c r="R64" s="5"/>
      <c r="S64" s="5"/>
    </row>
    <row r="65" spans="17:19" x14ac:dyDescent="0.3">
      <c r="Q65" s="5"/>
      <c r="R65" s="5"/>
      <c r="S65" s="5"/>
    </row>
    <row r="66" spans="17:19" x14ac:dyDescent="0.3">
      <c r="Q66" s="5"/>
      <c r="R66" s="5"/>
      <c r="S66" s="5"/>
    </row>
    <row r="67" spans="17:19" x14ac:dyDescent="0.3">
      <c r="Q67" s="5"/>
      <c r="R67" s="5"/>
      <c r="S67" s="5"/>
    </row>
    <row r="68" spans="17:19" x14ac:dyDescent="0.3">
      <c r="Q68" s="5"/>
      <c r="R68" s="5"/>
      <c r="S68" s="5"/>
    </row>
    <row r="69" spans="17:19" x14ac:dyDescent="0.3">
      <c r="Q69" s="5"/>
      <c r="R69" s="5"/>
      <c r="S69" s="5"/>
    </row>
    <row r="70" spans="17:19" x14ac:dyDescent="0.3">
      <c r="Q70" s="5"/>
      <c r="R70" s="5"/>
      <c r="S70" s="5"/>
    </row>
    <row r="71" spans="17:19" x14ac:dyDescent="0.3">
      <c r="Q71" s="5"/>
      <c r="R71" s="5"/>
      <c r="S71" s="5"/>
    </row>
    <row r="72" spans="17:19" x14ac:dyDescent="0.3">
      <c r="Q72" s="5"/>
      <c r="R72" s="5"/>
      <c r="S72" s="5"/>
    </row>
    <row r="73" spans="17:19" x14ac:dyDescent="0.3">
      <c r="Q73" s="5"/>
      <c r="R73" s="5"/>
      <c r="S73" s="5"/>
    </row>
    <row r="74" spans="17:19" x14ac:dyDescent="0.3">
      <c r="Q74" s="5"/>
      <c r="R74" s="5"/>
      <c r="S74" s="5"/>
    </row>
    <row r="75" spans="17:19" x14ac:dyDescent="0.3">
      <c r="Q75" s="5"/>
      <c r="R75" s="5"/>
      <c r="S75" s="5"/>
    </row>
    <row r="76" spans="17:19" x14ac:dyDescent="0.3">
      <c r="Q76" s="5"/>
      <c r="R76" s="5"/>
      <c r="S76" s="5"/>
    </row>
    <row r="77" spans="17:19" x14ac:dyDescent="0.3">
      <c r="Q77" s="5"/>
      <c r="R77" s="5"/>
      <c r="S77" s="5"/>
    </row>
    <row r="78" spans="17:19" x14ac:dyDescent="0.3">
      <c r="Q78" s="5"/>
      <c r="R78" s="5"/>
      <c r="S78" s="5"/>
    </row>
    <row r="79" spans="17:19" x14ac:dyDescent="0.3">
      <c r="Q79" s="5"/>
      <c r="R79" s="5"/>
      <c r="S79" s="5"/>
    </row>
    <row r="80" spans="17:19" x14ac:dyDescent="0.3">
      <c r="Q80" s="5"/>
      <c r="R80" s="5"/>
      <c r="S80" s="5"/>
    </row>
    <row r="81" spans="17:19" x14ac:dyDescent="0.3">
      <c r="Q81" s="5"/>
      <c r="R81" s="5"/>
      <c r="S81" s="5"/>
    </row>
    <row r="82" spans="17:19" x14ac:dyDescent="0.3">
      <c r="Q82" s="5"/>
      <c r="R82" s="5"/>
      <c r="S82" s="5"/>
    </row>
    <row r="83" spans="17:19" x14ac:dyDescent="0.3">
      <c r="Q83" s="5"/>
      <c r="R83" s="5"/>
      <c r="S83" s="5"/>
    </row>
    <row r="84" spans="17:19" x14ac:dyDescent="0.3">
      <c r="Q84" s="5"/>
      <c r="R84" s="5"/>
      <c r="S84" s="5"/>
    </row>
    <row r="85" spans="17:19" x14ac:dyDescent="0.3">
      <c r="Q85" s="5"/>
      <c r="R85" s="5"/>
      <c r="S85" s="5"/>
    </row>
    <row r="86" spans="17:19" x14ac:dyDescent="0.3">
      <c r="Q86" s="5"/>
      <c r="R86" s="5"/>
      <c r="S86" s="5"/>
    </row>
    <row r="87" spans="17:19" x14ac:dyDescent="0.3">
      <c r="Q87" s="5"/>
      <c r="R87" s="5"/>
      <c r="S87" s="5"/>
    </row>
    <row r="88" spans="17:19" x14ac:dyDescent="0.3">
      <c r="Q88" s="5"/>
      <c r="R88" s="5"/>
      <c r="S88" s="5"/>
    </row>
    <row r="89" spans="17:19" x14ac:dyDescent="0.3">
      <c r="Q89" s="5"/>
      <c r="R89" s="5"/>
      <c r="S89" s="5"/>
    </row>
    <row r="90" spans="17:19" x14ac:dyDescent="0.3">
      <c r="Q90" s="5"/>
      <c r="R90" s="5"/>
      <c r="S90" s="5"/>
    </row>
    <row r="91" spans="17:19" x14ac:dyDescent="0.3">
      <c r="Q91" s="5"/>
      <c r="R91" s="5"/>
      <c r="S91" s="5"/>
    </row>
    <row r="92" spans="17:19" x14ac:dyDescent="0.3">
      <c r="Q92" s="5"/>
      <c r="R92" s="5"/>
      <c r="S92" s="5"/>
    </row>
    <row r="93" spans="17:19" x14ac:dyDescent="0.3">
      <c r="Q93" s="5"/>
      <c r="R93" s="5"/>
      <c r="S93" s="5"/>
    </row>
    <row r="94" spans="17:19" x14ac:dyDescent="0.3">
      <c r="Q94" s="5"/>
      <c r="R94" s="5"/>
      <c r="S94" s="5"/>
    </row>
    <row r="95" spans="17:19" x14ac:dyDescent="0.3">
      <c r="Q95" s="5"/>
      <c r="R95" s="5"/>
      <c r="S95" s="5"/>
    </row>
    <row r="96" spans="17:19" x14ac:dyDescent="0.3">
      <c r="Q96" s="5"/>
      <c r="R96" s="5"/>
      <c r="S96" s="5"/>
    </row>
    <row r="97" spans="17:19" x14ac:dyDescent="0.3">
      <c r="Q97" s="5"/>
      <c r="R97" s="5"/>
      <c r="S97" s="5"/>
    </row>
    <row r="98" spans="17:19" x14ac:dyDescent="0.3">
      <c r="Q98" s="5"/>
      <c r="R98" s="5"/>
      <c r="S98" s="5"/>
    </row>
    <row r="99" spans="17:19" x14ac:dyDescent="0.3">
      <c r="Q99" s="5"/>
      <c r="R99" s="5"/>
      <c r="S99" s="5"/>
    </row>
    <row r="100" spans="17:19" x14ac:dyDescent="0.3">
      <c r="Q100" s="5"/>
      <c r="R100" s="5"/>
      <c r="S100" s="5"/>
    </row>
    <row r="101" spans="17:19" x14ac:dyDescent="0.3">
      <c r="Q101" s="5"/>
      <c r="R101" s="5"/>
      <c r="S101" s="5"/>
    </row>
    <row r="102" spans="17:19" x14ac:dyDescent="0.3">
      <c r="Q102" s="5"/>
      <c r="R102" s="5"/>
      <c r="S102" s="5"/>
    </row>
    <row r="103" spans="17:19" x14ac:dyDescent="0.3">
      <c r="Q103" s="5"/>
      <c r="R103" s="5"/>
      <c r="S103" s="5"/>
    </row>
    <row r="104" spans="17:19" x14ac:dyDescent="0.3">
      <c r="Q104" s="5"/>
      <c r="R104" s="5"/>
      <c r="S104" s="5"/>
    </row>
    <row r="105" spans="17:19" x14ac:dyDescent="0.3">
      <c r="Q105" s="5"/>
      <c r="R105" s="5"/>
      <c r="S105" s="5"/>
    </row>
    <row r="106" spans="17:19" x14ac:dyDescent="0.3">
      <c r="Q106" s="5"/>
      <c r="R106" s="5"/>
      <c r="S106" s="5"/>
    </row>
    <row r="107" spans="17:19" x14ac:dyDescent="0.3">
      <c r="Q107" s="5"/>
      <c r="R107" s="5"/>
      <c r="S107" s="5"/>
    </row>
    <row r="108" spans="17:19" x14ac:dyDescent="0.3">
      <c r="Q108" s="5"/>
      <c r="R108" s="5"/>
      <c r="S108" s="5"/>
    </row>
    <row r="109" spans="17:19" x14ac:dyDescent="0.3">
      <c r="Q109" s="5"/>
      <c r="R109" s="5"/>
      <c r="S109" s="5"/>
    </row>
    <row r="110" spans="17:19" x14ac:dyDescent="0.3">
      <c r="Q110" s="5"/>
      <c r="R110" s="5"/>
      <c r="S110" s="5"/>
    </row>
    <row r="111" spans="17:19" x14ac:dyDescent="0.3">
      <c r="Q111" s="5"/>
      <c r="R111" s="5"/>
      <c r="S111" s="5"/>
    </row>
    <row r="112" spans="17:19" x14ac:dyDescent="0.3">
      <c r="Q112" s="5"/>
      <c r="R112" s="5"/>
      <c r="S112" s="5"/>
    </row>
    <row r="113" spans="17:19" x14ac:dyDescent="0.3">
      <c r="Q113" s="5"/>
      <c r="R113" s="5"/>
      <c r="S113" s="5"/>
    </row>
    <row r="114" spans="17:19" x14ac:dyDescent="0.3">
      <c r="Q114" s="5"/>
      <c r="R114" s="5"/>
      <c r="S114" s="5"/>
    </row>
    <row r="115" spans="17:19" x14ac:dyDescent="0.3">
      <c r="Q115" s="5"/>
      <c r="R115" s="5"/>
      <c r="S115" s="5"/>
    </row>
    <row r="116" spans="17:19" x14ac:dyDescent="0.3">
      <c r="Q116" s="5"/>
      <c r="R116" s="5"/>
      <c r="S116" s="5"/>
    </row>
    <row r="117" spans="17:19" x14ac:dyDescent="0.3">
      <c r="Q117" s="5"/>
      <c r="R117" s="5"/>
      <c r="S117" s="5"/>
    </row>
    <row r="118" spans="17:19" x14ac:dyDescent="0.3">
      <c r="Q118" s="5"/>
      <c r="R118" s="5"/>
      <c r="S118" s="5"/>
    </row>
    <row r="119" spans="17:19" x14ac:dyDescent="0.3">
      <c r="Q119" s="5"/>
      <c r="R119" s="5"/>
      <c r="S119" s="5"/>
    </row>
    <row r="120" spans="17:19" x14ac:dyDescent="0.3">
      <c r="Q120" s="5"/>
      <c r="R120" s="5"/>
      <c r="S120" s="5"/>
    </row>
    <row r="121" spans="17:19" x14ac:dyDescent="0.3">
      <c r="Q121" s="5"/>
      <c r="R121" s="5"/>
      <c r="S121" s="5"/>
    </row>
    <row r="122" spans="17:19" x14ac:dyDescent="0.3">
      <c r="Q122" s="5"/>
      <c r="R122" s="5"/>
      <c r="S122" s="5"/>
    </row>
    <row r="123" spans="17:19" x14ac:dyDescent="0.3">
      <c r="Q123" s="5"/>
      <c r="R123" s="5"/>
      <c r="S123" s="5"/>
    </row>
    <row r="124" spans="17:19" x14ac:dyDescent="0.3">
      <c r="Q124" s="5"/>
      <c r="R124" s="5"/>
      <c r="S124" s="5"/>
    </row>
    <row r="125" spans="17:19" x14ac:dyDescent="0.3">
      <c r="Q125" s="5"/>
      <c r="R125" s="5"/>
      <c r="S125" s="5"/>
    </row>
    <row r="126" spans="17:19" x14ac:dyDescent="0.3">
      <c r="Q126" s="5"/>
      <c r="R126" s="5"/>
      <c r="S126" s="5"/>
    </row>
    <row r="127" spans="17:19" x14ac:dyDescent="0.3">
      <c r="Q127" s="5"/>
      <c r="R127" s="5"/>
      <c r="S127" s="5"/>
    </row>
    <row r="128" spans="17:19" x14ac:dyDescent="0.3">
      <c r="Q128" s="5"/>
      <c r="R128" s="5"/>
      <c r="S128" s="5"/>
    </row>
    <row r="129" spans="17:19" x14ac:dyDescent="0.3">
      <c r="Q129" s="5"/>
      <c r="R129" s="5"/>
      <c r="S129" s="5"/>
    </row>
    <row r="130" spans="17:19" x14ac:dyDescent="0.3">
      <c r="Q130" s="5"/>
      <c r="R130" s="5"/>
      <c r="S130" s="5"/>
    </row>
    <row r="131" spans="17:19" x14ac:dyDescent="0.3">
      <c r="Q131" s="5"/>
      <c r="R131" s="5"/>
      <c r="S131" s="5"/>
    </row>
    <row r="132" spans="17:19" x14ac:dyDescent="0.3">
      <c r="Q132" s="5"/>
      <c r="R132" s="5"/>
      <c r="S132" s="5"/>
    </row>
    <row r="133" spans="17:19" x14ac:dyDescent="0.3">
      <c r="Q133" s="5"/>
      <c r="R133" s="5"/>
      <c r="S133" s="5"/>
    </row>
    <row r="134" spans="17:19" x14ac:dyDescent="0.3">
      <c r="Q134" s="5"/>
      <c r="R134" s="5"/>
      <c r="S134" s="5"/>
    </row>
    <row r="135" spans="17:19" x14ac:dyDescent="0.3">
      <c r="Q135" s="5"/>
      <c r="R135" s="5"/>
      <c r="S135" s="5"/>
    </row>
    <row r="136" spans="17:19" x14ac:dyDescent="0.3">
      <c r="Q136" s="5"/>
      <c r="R136" s="5"/>
      <c r="S136" s="5"/>
    </row>
    <row r="137" spans="17:19" x14ac:dyDescent="0.3">
      <c r="Q137" s="5"/>
      <c r="R137" s="5"/>
      <c r="S137" s="5"/>
    </row>
    <row r="138" spans="17:19" x14ac:dyDescent="0.3">
      <c r="Q138" s="5"/>
      <c r="R138" s="5"/>
      <c r="S138" s="5"/>
    </row>
    <row r="139" spans="17:19" x14ac:dyDescent="0.3">
      <c r="Q139" s="5"/>
      <c r="R139" s="5"/>
      <c r="S139" s="5"/>
    </row>
    <row r="140" spans="17:19" x14ac:dyDescent="0.3">
      <c r="Q140" s="5"/>
      <c r="R140" s="5"/>
      <c r="S140" s="5"/>
    </row>
    <row r="141" spans="17:19" x14ac:dyDescent="0.3">
      <c r="Q141" s="5"/>
      <c r="R141" s="5"/>
      <c r="S141" s="5"/>
    </row>
    <row r="142" spans="17:19" x14ac:dyDescent="0.3">
      <c r="Q142" s="5"/>
      <c r="R142" s="5"/>
      <c r="S142" s="5"/>
    </row>
    <row r="143" spans="17:19" x14ac:dyDescent="0.3">
      <c r="Q143" s="5"/>
      <c r="R143" s="5"/>
      <c r="S143" s="5"/>
    </row>
    <row r="144" spans="17:19" x14ac:dyDescent="0.3">
      <c r="Q144" s="5"/>
      <c r="R144" s="5"/>
      <c r="S144" s="5"/>
    </row>
    <row r="145" spans="17:19" x14ac:dyDescent="0.3">
      <c r="Q145" s="5"/>
      <c r="R145" s="5"/>
      <c r="S145" s="5"/>
    </row>
    <row r="146" spans="17:19" x14ac:dyDescent="0.3">
      <c r="Q146" s="5"/>
      <c r="R146" s="5"/>
      <c r="S146" s="5"/>
    </row>
    <row r="147" spans="17:19" x14ac:dyDescent="0.3">
      <c r="Q147" s="5"/>
      <c r="R147" s="5"/>
      <c r="S147" s="5"/>
    </row>
    <row r="148" spans="17:19" x14ac:dyDescent="0.3">
      <c r="Q148" s="5"/>
      <c r="R148" s="5"/>
      <c r="S148" s="5"/>
    </row>
    <row r="149" spans="17:19" x14ac:dyDescent="0.3">
      <c r="Q149" s="5"/>
      <c r="R149" s="5"/>
      <c r="S149" s="5"/>
    </row>
    <row r="150" spans="17:19" x14ac:dyDescent="0.3">
      <c r="Q150" s="5"/>
      <c r="R150" s="5"/>
      <c r="S150" s="5"/>
    </row>
    <row r="151" spans="17:19" x14ac:dyDescent="0.3">
      <c r="Q151" s="5"/>
      <c r="R151" s="5"/>
      <c r="S151" s="5"/>
    </row>
    <row r="152" spans="17:19" x14ac:dyDescent="0.3">
      <c r="Q152" s="5"/>
      <c r="R152" s="5"/>
      <c r="S152" s="5"/>
    </row>
    <row r="153" spans="17:19" x14ac:dyDescent="0.3">
      <c r="Q153" s="5"/>
      <c r="R153" s="5"/>
      <c r="S153" s="5"/>
    </row>
    <row r="154" spans="17:19" x14ac:dyDescent="0.3">
      <c r="Q154" s="5"/>
      <c r="R154" s="5"/>
      <c r="S154" s="5"/>
    </row>
    <row r="155" spans="17:19" x14ac:dyDescent="0.3">
      <c r="Q155" s="5"/>
      <c r="R155" s="5"/>
      <c r="S155" s="5"/>
    </row>
    <row r="156" spans="17:19" x14ac:dyDescent="0.3">
      <c r="Q156" s="5"/>
      <c r="R156" s="5"/>
      <c r="S156" s="5"/>
    </row>
    <row r="157" spans="17:19" x14ac:dyDescent="0.3">
      <c r="Q157" s="5"/>
      <c r="R157" s="5"/>
      <c r="S157" s="5"/>
    </row>
    <row r="158" spans="17:19" x14ac:dyDescent="0.3">
      <c r="Q158" s="5"/>
      <c r="R158" s="5"/>
      <c r="S158" s="5"/>
    </row>
    <row r="159" spans="17:19" x14ac:dyDescent="0.3">
      <c r="Q159" s="5"/>
      <c r="R159" s="5"/>
      <c r="S159" s="5"/>
    </row>
    <row r="160" spans="17:19" x14ac:dyDescent="0.3">
      <c r="Q160" s="5"/>
      <c r="R160" s="5"/>
      <c r="S160" s="5"/>
    </row>
    <row r="161" spans="17:19" x14ac:dyDescent="0.3">
      <c r="Q161" s="5"/>
      <c r="R161" s="5"/>
      <c r="S161" s="5"/>
    </row>
    <row r="162" spans="17:19" x14ac:dyDescent="0.3">
      <c r="Q162" s="5"/>
      <c r="R162" s="5"/>
      <c r="S162" s="5"/>
    </row>
    <row r="163" spans="17:19" x14ac:dyDescent="0.3">
      <c r="Q163" s="5"/>
      <c r="R163" s="5"/>
      <c r="S163" s="5"/>
    </row>
    <row r="164" spans="17:19" x14ac:dyDescent="0.3">
      <c r="Q164" s="5"/>
      <c r="R164" s="5"/>
      <c r="S164" s="5"/>
    </row>
    <row r="165" spans="17:19" x14ac:dyDescent="0.3">
      <c r="Q165" s="5"/>
      <c r="R165" s="5"/>
      <c r="S165" s="5"/>
    </row>
    <row r="166" spans="17:19" x14ac:dyDescent="0.3">
      <c r="Q166" s="5"/>
      <c r="R166" s="5"/>
      <c r="S166" s="5"/>
    </row>
    <row r="167" spans="17:19" x14ac:dyDescent="0.3">
      <c r="Q167" s="5"/>
      <c r="R167" s="5"/>
      <c r="S167" s="5"/>
    </row>
    <row r="168" spans="17:19" x14ac:dyDescent="0.3">
      <c r="Q168" s="5"/>
      <c r="R168" s="5"/>
      <c r="S168" s="5"/>
    </row>
    <row r="169" spans="17:19" x14ac:dyDescent="0.3">
      <c r="Q169" s="5"/>
      <c r="R169" s="5"/>
      <c r="S169" s="5"/>
    </row>
    <row r="170" spans="17:19" x14ac:dyDescent="0.3">
      <c r="Q170" s="5"/>
      <c r="R170" s="5"/>
      <c r="S170" s="5"/>
    </row>
    <row r="171" spans="17:19" x14ac:dyDescent="0.3">
      <c r="Q171" s="5"/>
      <c r="R171" s="5"/>
      <c r="S171" s="5"/>
    </row>
    <row r="172" spans="17:19" x14ac:dyDescent="0.3">
      <c r="Q172" s="5"/>
      <c r="R172" s="5"/>
      <c r="S172" s="5"/>
    </row>
    <row r="173" spans="17:19" x14ac:dyDescent="0.3">
      <c r="Q173" s="5"/>
      <c r="R173" s="5"/>
      <c r="S173" s="5"/>
    </row>
    <row r="174" spans="17:19" x14ac:dyDescent="0.3">
      <c r="Q174" s="5"/>
      <c r="R174" s="5"/>
      <c r="S174" s="5"/>
    </row>
    <row r="175" spans="17:19" x14ac:dyDescent="0.3">
      <c r="Q175" s="5"/>
      <c r="R175" s="5"/>
      <c r="S175" s="5"/>
    </row>
    <row r="176" spans="17:19" x14ac:dyDescent="0.3">
      <c r="Q176" s="5"/>
      <c r="R176" s="5"/>
      <c r="S176" s="5"/>
    </row>
    <row r="177" spans="17:19" x14ac:dyDescent="0.3">
      <c r="Q177" s="5"/>
      <c r="R177" s="5"/>
      <c r="S177" s="5"/>
    </row>
    <row r="178" spans="17:19" x14ac:dyDescent="0.3">
      <c r="Q178" s="5"/>
      <c r="R178" s="5"/>
      <c r="S178" s="5"/>
    </row>
    <row r="179" spans="17:19" x14ac:dyDescent="0.3">
      <c r="Q179" s="5"/>
      <c r="R179" s="5"/>
      <c r="S179" s="5"/>
    </row>
    <row r="180" spans="17:19" x14ac:dyDescent="0.3">
      <c r="Q180" s="5"/>
      <c r="R180" s="5"/>
      <c r="S180" s="5"/>
    </row>
    <row r="181" spans="17:19" x14ac:dyDescent="0.3">
      <c r="Q181" s="5"/>
      <c r="R181" s="5"/>
      <c r="S181" s="5"/>
    </row>
    <row r="182" spans="17:19" x14ac:dyDescent="0.3">
      <c r="Q182" s="5"/>
      <c r="R182" s="5"/>
      <c r="S182" s="5"/>
    </row>
    <row r="183" spans="17:19" x14ac:dyDescent="0.3">
      <c r="Q183" s="5"/>
      <c r="R183" s="5"/>
      <c r="S183" s="5"/>
    </row>
    <row r="184" spans="17:19" x14ac:dyDescent="0.3">
      <c r="Q184" s="5"/>
      <c r="R184" s="5"/>
      <c r="S184" s="5"/>
    </row>
    <row r="185" spans="17:19" x14ac:dyDescent="0.3">
      <c r="Q185" s="5"/>
      <c r="R185" s="5"/>
      <c r="S185" s="5"/>
    </row>
    <row r="186" spans="17:19" x14ac:dyDescent="0.3">
      <c r="Q186" s="5"/>
      <c r="R186" s="5"/>
      <c r="S186" s="5"/>
    </row>
    <row r="187" spans="17:19" x14ac:dyDescent="0.3">
      <c r="Q187" s="5"/>
      <c r="R187" s="5"/>
      <c r="S187" s="5"/>
    </row>
    <row r="188" spans="17:19" x14ac:dyDescent="0.3">
      <c r="Q188" s="5"/>
      <c r="R188" s="5"/>
      <c r="S188" s="5"/>
    </row>
    <row r="189" spans="17:19" x14ac:dyDescent="0.3">
      <c r="Q189" s="5"/>
      <c r="R189" s="5"/>
      <c r="S189" s="5"/>
    </row>
    <row r="190" spans="17:19" x14ac:dyDescent="0.3">
      <c r="Q190" s="5"/>
      <c r="R190" s="5"/>
      <c r="S190" s="5"/>
    </row>
    <row r="191" spans="17:19" x14ac:dyDescent="0.3">
      <c r="Q191" s="5"/>
      <c r="R191" s="5"/>
      <c r="S191" s="5"/>
    </row>
    <row r="192" spans="17:19" x14ac:dyDescent="0.3">
      <c r="Q192" s="5"/>
      <c r="R192" s="5"/>
      <c r="S192" s="5"/>
    </row>
    <row r="193" spans="17:19" x14ac:dyDescent="0.3">
      <c r="Q193" s="5"/>
      <c r="R193" s="5"/>
      <c r="S193" s="5"/>
    </row>
    <row r="194" spans="17:19" x14ac:dyDescent="0.3">
      <c r="Q194" s="5"/>
      <c r="R194" s="5"/>
      <c r="S194" s="5"/>
    </row>
    <row r="195" spans="17:19" x14ac:dyDescent="0.3">
      <c r="Q195" s="5"/>
      <c r="R195" s="5"/>
      <c r="S195" s="5"/>
    </row>
    <row r="196" spans="17:19" x14ac:dyDescent="0.3">
      <c r="Q196" s="5"/>
      <c r="R196" s="5"/>
      <c r="S196" s="5"/>
    </row>
    <row r="197" spans="17:19" x14ac:dyDescent="0.3">
      <c r="Q197" s="5"/>
      <c r="R197" s="5"/>
      <c r="S197" s="5"/>
    </row>
    <row r="198" spans="17:19" x14ac:dyDescent="0.3">
      <c r="Q198" s="5"/>
      <c r="R198" s="5"/>
      <c r="S198" s="5"/>
    </row>
    <row r="199" spans="17:19" x14ac:dyDescent="0.3">
      <c r="Q199" s="5"/>
      <c r="R199" s="5"/>
      <c r="S199" s="5"/>
    </row>
    <row r="200" spans="17:19" x14ac:dyDescent="0.3">
      <c r="Q200" s="5"/>
      <c r="R200" s="5"/>
      <c r="S200" s="5"/>
    </row>
    <row r="201" spans="17:19" x14ac:dyDescent="0.3">
      <c r="Q201" s="5"/>
      <c r="R201" s="5"/>
      <c r="S201" s="5"/>
    </row>
    <row r="202" spans="17:19" x14ac:dyDescent="0.3">
      <c r="Q202" s="5"/>
      <c r="R202" s="5"/>
      <c r="S202" s="5"/>
    </row>
    <row r="203" spans="17:19" x14ac:dyDescent="0.3">
      <c r="Q203" s="5"/>
      <c r="R203" s="5"/>
      <c r="S203" s="5"/>
    </row>
    <row r="204" spans="17:19" x14ac:dyDescent="0.3">
      <c r="Q204" s="5"/>
      <c r="R204" s="5"/>
      <c r="S204" s="5"/>
    </row>
    <row r="205" spans="17:19" x14ac:dyDescent="0.3">
      <c r="Q205" s="5"/>
      <c r="R205" s="5"/>
      <c r="S205" s="5"/>
    </row>
    <row r="206" spans="17:19" x14ac:dyDescent="0.3">
      <c r="Q206" s="5"/>
      <c r="R206" s="5"/>
      <c r="S206" s="5"/>
    </row>
    <row r="207" spans="17:19" x14ac:dyDescent="0.3">
      <c r="Q207" s="5"/>
      <c r="R207" s="5"/>
      <c r="S207" s="5"/>
    </row>
    <row r="208" spans="17:19" x14ac:dyDescent="0.3">
      <c r="Q208" s="5"/>
      <c r="R208" s="5"/>
      <c r="S208" s="5"/>
    </row>
    <row r="209" spans="17:19" x14ac:dyDescent="0.3">
      <c r="Q209" s="5"/>
      <c r="R209" s="5"/>
      <c r="S209" s="5"/>
    </row>
    <row r="210" spans="17:19" x14ac:dyDescent="0.3">
      <c r="Q210" s="5"/>
      <c r="R210" s="5"/>
      <c r="S210" s="5"/>
    </row>
    <row r="211" spans="17:19" x14ac:dyDescent="0.3">
      <c r="Q211" s="5"/>
      <c r="R211" s="5"/>
      <c r="S211" s="5"/>
    </row>
    <row r="212" spans="17:19" x14ac:dyDescent="0.3">
      <c r="Q212" s="5"/>
      <c r="R212" s="5"/>
      <c r="S212" s="5"/>
    </row>
    <row r="213" spans="17:19" x14ac:dyDescent="0.3">
      <c r="Q213" s="5"/>
      <c r="R213" s="5"/>
      <c r="S213" s="5"/>
    </row>
    <row r="214" spans="17:19" x14ac:dyDescent="0.3">
      <c r="Q214" s="5"/>
      <c r="R214" s="5"/>
      <c r="S214" s="5"/>
    </row>
    <row r="215" spans="17:19" x14ac:dyDescent="0.3">
      <c r="Q215" s="5"/>
      <c r="R215" s="5"/>
      <c r="S215" s="5"/>
    </row>
    <row r="216" spans="17:19" x14ac:dyDescent="0.3">
      <c r="Q216" s="5"/>
      <c r="R216" s="5"/>
      <c r="S216" s="5"/>
    </row>
    <row r="217" spans="17:19" x14ac:dyDescent="0.3">
      <c r="Q217" s="5"/>
      <c r="R217" s="5"/>
      <c r="S217" s="5"/>
    </row>
    <row r="218" spans="17:19" x14ac:dyDescent="0.3">
      <c r="Q218" s="5"/>
      <c r="R218" s="5"/>
      <c r="S218" s="5"/>
    </row>
    <row r="219" spans="17:19" x14ac:dyDescent="0.3">
      <c r="Q219" s="5"/>
      <c r="R219" s="5"/>
      <c r="S219" s="5"/>
    </row>
    <row r="220" spans="17:19" x14ac:dyDescent="0.3">
      <c r="Q220" s="5"/>
      <c r="R220" s="5"/>
      <c r="S220" s="5"/>
    </row>
    <row r="221" spans="17:19" x14ac:dyDescent="0.3">
      <c r="Q221" s="5"/>
      <c r="R221" s="5"/>
      <c r="S221" s="5"/>
    </row>
    <row r="222" spans="17:19" x14ac:dyDescent="0.3">
      <c r="Q222" s="5"/>
      <c r="R222" s="5"/>
      <c r="S222" s="5"/>
    </row>
    <row r="223" spans="17:19" x14ac:dyDescent="0.3">
      <c r="Q223" s="5"/>
      <c r="R223" s="5"/>
      <c r="S223" s="5"/>
    </row>
    <row r="224" spans="17:19" x14ac:dyDescent="0.3">
      <c r="Q224" s="5"/>
      <c r="R224" s="5"/>
      <c r="S224" s="5"/>
    </row>
    <row r="225" spans="17:19" x14ac:dyDescent="0.3">
      <c r="Q225" s="5"/>
      <c r="R225" s="5"/>
      <c r="S225" s="5"/>
    </row>
    <row r="226" spans="17:19" x14ac:dyDescent="0.3">
      <c r="Q226" s="5"/>
      <c r="R226" s="5"/>
      <c r="S226" s="5"/>
    </row>
    <row r="227" spans="17:19" x14ac:dyDescent="0.3">
      <c r="Q227" s="5"/>
      <c r="R227" s="5"/>
      <c r="S227" s="5"/>
    </row>
    <row r="228" spans="17:19" x14ac:dyDescent="0.3">
      <c r="Q228" s="5"/>
      <c r="R228" s="5"/>
      <c r="S228" s="5"/>
    </row>
    <row r="229" spans="17:19" x14ac:dyDescent="0.3">
      <c r="Q229" s="5"/>
      <c r="R229" s="5"/>
      <c r="S229" s="5"/>
    </row>
    <row r="230" spans="17:19" x14ac:dyDescent="0.3">
      <c r="Q230" s="5"/>
      <c r="R230" s="5"/>
      <c r="S230" s="5"/>
    </row>
    <row r="231" spans="17:19" x14ac:dyDescent="0.3">
      <c r="Q231" s="5"/>
      <c r="R231" s="5"/>
      <c r="S231" s="5"/>
    </row>
    <row r="232" spans="17:19" x14ac:dyDescent="0.3">
      <c r="Q232" s="5"/>
      <c r="R232" s="5"/>
      <c r="S232" s="5"/>
    </row>
    <row r="233" spans="17:19" x14ac:dyDescent="0.3">
      <c r="Q233" s="5"/>
      <c r="R233" s="5"/>
      <c r="S233" s="5"/>
    </row>
    <row r="234" spans="17:19" x14ac:dyDescent="0.3">
      <c r="Q234" s="5"/>
      <c r="R234" s="5"/>
      <c r="S234" s="5"/>
    </row>
    <row r="235" spans="17:19" x14ac:dyDescent="0.3">
      <c r="Q235" s="5"/>
      <c r="R235" s="5"/>
      <c r="S235" s="5"/>
    </row>
    <row r="236" spans="17:19" x14ac:dyDescent="0.3">
      <c r="Q236" s="5"/>
      <c r="R236" s="5"/>
      <c r="S236" s="5"/>
    </row>
    <row r="237" spans="17:19" x14ac:dyDescent="0.3">
      <c r="Q237" s="5"/>
      <c r="R237" s="5"/>
      <c r="S237" s="5"/>
    </row>
    <row r="238" spans="17:19" x14ac:dyDescent="0.3">
      <c r="Q238" s="5"/>
      <c r="R238" s="5"/>
      <c r="S238" s="5"/>
    </row>
    <row r="239" spans="17:19" x14ac:dyDescent="0.3">
      <c r="Q239" s="5"/>
      <c r="R239" s="5"/>
      <c r="S239" s="5"/>
    </row>
    <row r="240" spans="17:19" x14ac:dyDescent="0.3">
      <c r="Q240" s="5"/>
      <c r="R240" s="5"/>
      <c r="S240" s="5"/>
    </row>
    <row r="241" spans="17:19" x14ac:dyDescent="0.3">
      <c r="Q241" s="5"/>
      <c r="R241" s="5"/>
      <c r="S241" s="5"/>
    </row>
    <row r="242" spans="17:19" x14ac:dyDescent="0.3">
      <c r="Q242" s="5"/>
      <c r="R242" s="5"/>
      <c r="S242" s="5"/>
    </row>
    <row r="243" spans="17:19" x14ac:dyDescent="0.3">
      <c r="Q243" s="5"/>
      <c r="R243" s="5"/>
      <c r="S243" s="5"/>
    </row>
    <row r="244" spans="17:19" x14ac:dyDescent="0.3">
      <c r="Q244" s="5"/>
      <c r="R244" s="5"/>
      <c r="S244" s="5"/>
    </row>
    <row r="245" spans="17:19" x14ac:dyDescent="0.3">
      <c r="Q245" s="5"/>
      <c r="R245" s="5"/>
      <c r="S245" s="5"/>
    </row>
    <row r="246" spans="17:19" x14ac:dyDescent="0.3">
      <c r="Q246" s="5"/>
      <c r="R246" s="5"/>
      <c r="S246" s="5"/>
    </row>
    <row r="247" spans="17:19" x14ac:dyDescent="0.3">
      <c r="Q247" s="5"/>
      <c r="R247" s="5"/>
      <c r="S247" s="5"/>
    </row>
    <row r="248" spans="17:19" x14ac:dyDescent="0.3">
      <c r="Q248" s="5"/>
      <c r="R248" s="5"/>
      <c r="S248" s="5"/>
    </row>
    <row r="249" spans="17:19" x14ac:dyDescent="0.3">
      <c r="Q249" s="5"/>
      <c r="R249" s="5"/>
      <c r="S249" s="5"/>
    </row>
    <row r="250" spans="17:19" x14ac:dyDescent="0.3">
      <c r="Q250" s="5"/>
      <c r="R250" s="5"/>
      <c r="S250" s="5"/>
    </row>
    <row r="251" spans="17:19" x14ac:dyDescent="0.3">
      <c r="Q251" s="5"/>
      <c r="R251" s="5"/>
      <c r="S251" s="5"/>
    </row>
    <row r="252" spans="17:19" x14ac:dyDescent="0.3">
      <c r="Q252" s="5"/>
      <c r="R252" s="5"/>
      <c r="S252" s="5"/>
    </row>
    <row r="253" spans="17:19" x14ac:dyDescent="0.3">
      <c r="Q253" s="5"/>
      <c r="R253" s="5"/>
      <c r="S253" s="5"/>
    </row>
    <row r="254" spans="17:19" x14ac:dyDescent="0.3">
      <c r="Q254" s="5"/>
      <c r="R254" s="5"/>
      <c r="S254" s="5"/>
    </row>
    <row r="255" spans="17:19" x14ac:dyDescent="0.3">
      <c r="Q255" s="5"/>
      <c r="R255" s="5"/>
      <c r="S255" s="5"/>
    </row>
    <row r="256" spans="17:19" x14ac:dyDescent="0.3">
      <c r="Q256" s="5"/>
      <c r="R256" s="5"/>
      <c r="S256" s="5"/>
    </row>
    <row r="257" spans="17:19" x14ac:dyDescent="0.3">
      <c r="Q257" s="5"/>
      <c r="R257" s="5"/>
      <c r="S257" s="5"/>
    </row>
    <row r="258" spans="17:19" x14ac:dyDescent="0.3">
      <c r="Q258" s="5"/>
      <c r="R258" s="5"/>
      <c r="S258" s="5"/>
    </row>
    <row r="259" spans="17:19" x14ac:dyDescent="0.3">
      <c r="Q259" s="5"/>
      <c r="R259" s="5"/>
      <c r="S259" s="5"/>
    </row>
    <row r="260" spans="17:19" x14ac:dyDescent="0.3">
      <c r="Q260" s="5"/>
      <c r="R260" s="5"/>
      <c r="S260" s="5"/>
    </row>
    <row r="261" spans="17:19" x14ac:dyDescent="0.3">
      <c r="Q261" s="5"/>
      <c r="R261" s="5"/>
      <c r="S261" s="5"/>
    </row>
    <row r="262" spans="17:19" x14ac:dyDescent="0.3">
      <c r="Q262" s="5"/>
      <c r="R262" s="5"/>
      <c r="S262" s="5"/>
    </row>
    <row r="263" spans="17:19" x14ac:dyDescent="0.3">
      <c r="Q263" s="5"/>
      <c r="R263" s="5"/>
      <c r="S263" s="5"/>
    </row>
    <row r="264" spans="17:19" x14ac:dyDescent="0.3">
      <c r="Q264" s="5"/>
      <c r="R264" s="5"/>
      <c r="S264" s="5"/>
    </row>
    <row r="265" spans="17:19" x14ac:dyDescent="0.3">
      <c r="Q265" s="5"/>
      <c r="R265" s="5"/>
      <c r="S265" s="5"/>
    </row>
    <row r="266" spans="17:19" x14ac:dyDescent="0.3">
      <c r="Q266" s="5"/>
      <c r="R266" s="5"/>
      <c r="S266" s="5"/>
    </row>
    <row r="267" spans="17:19" x14ac:dyDescent="0.3">
      <c r="Q267" s="5"/>
      <c r="R267" s="5"/>
      <c r="S267" s="5"/>
    </row>
    <row r="268" spans="17:19" x14ac:dyDescent="0.3">
      <c r="Q268" s="5"/>
      <c r="R268" s="5"/>
      <c r="S268" s="5"/>
    </row>
    <row r="269" spans="17:19" x14ac:dyDescent="0.3">
      <c r="Q269" s="5"/>
      <c r="R269" s="5"/>
      <c r="S269" s="5"/>
    </row>
    <row r="270" spans="17:19" x14ac:dyDescent="0.3">
      <c r="Q270" s="5"/>
      <c r="R270" s="5"/>
      <c r="S270" s="5"/>
    </row>
    <row r="271" spans="17:19" x14ac:dyDescent="0.3">
      <c r="Q271" s="5"/>
      <c r="R271" s="5"/>
      <c r="S271" s="5"/>
    </row>
    <row r="272" spans="17:19" x14ac:dyDescent="0.3">
      <c r="Q272" s="5"/>
      <c r="R272" s="5"/>
      <c r="S272" s="5"/>
    </row>
    <row r="273" spans="17:19" x14ac:dyDescent="0.3">
      <c r="Q273" s="5"/>
      <c r="R273" s="5"/>
      <c r="S273" s="5"/>
    </row>
    <row r="274" spans="17:19" x14ac:dyDescent="0.3">
      <c r="Q274" s="5"/>
      <c r="R274" s="5"/>
      <c r="S274" s="5"/>
    </row>
    <row r="275" spans="17:19" x14ac:dyDescent="0.3">
      <c r="Q275" s="5"/>
      <c r="R275" s="5"/>
      <c r="S275" s="5"/>
    </row>
    <row r="276" spans="17:19" x14ac:dyDescent="0.3">
      <c r="Q276" s="5"/>
      <c r="R276" s="5"/>
      <c r="S276" s="5"/>
    </row>
    <row r="277" spans="17:19" x14ac:dyDescent="0.3">
      <c r="Q277" s="5"/>
      <c r="R277" s="5"/>
      <c r="S277" s="5"/>
    </row>
    <row r="278" spans="17:19" x14ac:dyDescent="0.3">
      <c r="Q278" s="5"/>
      <c r="R278" s="5"/>
      <c r="S278" s="5"/>
    </row>
    <row r="279" spans="17:19" x14ac:dyDescent="0.3">
      <c r="Q279" s="5"/>
      <c r="R279" s="5"/>
      <c r="S279" s="5"/>
    </row>
    <row r="280" spans="17:19" x14ac:dyDescent="0.3">
      <c r="Q280" s="5"/>
      <c r="R280" s="5"/>
      <c r="S280" s="5"/>
    </row>
    <row r="281" spans="17:19" x14ac:dyDescent="0.3">
      <c r="Q281" s="5"/>
      <c r="R281" s="5"/>
      <c r="S281" s="5"/>
    </row>
    <row r="282" spans="17:19" x14ac:dyDescent="0.3">
      <c r="Q282" s="5"/>
      <c r="R282" s="5"/>
      <c r="S282" s="5"/>
    </row>
    <row r="283" spans="17:19" x14ac:dyDescent="0.3">
      <c r="Q283" s="5"/>
      <c r="R283" s="5"/>
      <c r="S283" s="5"/>
    </row>
    <row r="284" spans="17:19" x14ac:dyDescent="0.3">
      <c r="Q284" s="5"/>
      <c r="R284" s="5"/>
      <c r="S284" s="5"/>
    </row>
    <row r="285" spans="17:19" x14ac:dyDescent="0.3">
      <c r="Q285" s="5"/>
      <c r="R285" s="5"/>
      <c r="S285" s="5"/>
    </row>
    <row r="286" spans="17:19" x14ac:dyDescent="0.3">
      <c r="Q286" s="5"/>
      <c r="R286" s="5"/>
      <c r="S286" s="5"/>
    </row>
    <row r="287" spans="17:19" x14ac:dyDescent="0.3">
      <c r="Q287" s="5"/>
      <c r="R287" s="5"/>
      <c r="S287" s="5"/>
    </row>
    <row r="288" spans="17:19" x14ac:dyDescent="0.3">
      <c r="Q288" s="5"/>
      <c r="R288" s="5"/>
      <c r="S288" s="5"/>
    </row>
    <row r="289" spans="17:19" x14ac:dyDescent="0.3">
      <c r="Q289" s="5"/>
      <c r="R289" s="5"/>
      <c r="S289" s="5"/>
    </row>
    <row r="290" spans="17:19" x14ac:dyDescent="0.3">
      <c r="Q290" s="5"/>
      <c r="R290" s="5"/>
      <c r="S290" s="5"/>
    </row>
    <row r="291" spans="17:19" x14ac:dyDescent="0.3">
      <c r="Q291" s="5"/>
      <c r="R291" s="5"/>
      <c r="S291" s="5"/>
    </row>
    <row r="292" spans="17:19" x14ac:dyDescent="0.3">
      <c r="Q292" s="5"/>
      <c r="R292" s="5"/>
      <c r="S292" s="5"/>
    </row>
    <row r="293" spans="17:19" x14ac:dyDescent="0.3">
      <c r="Q293" s="5"/>
      <c r="R293" s="5"/>
      <c r="S293" s="5"/>
    </row>
    <row r="294" spans="17:19" x14ac:dyDescent="0.3">
      <c r="Q294" s="5"/>
      <c r="R294" s="5"/>
      <c r="S294" s="5"/>
    </row>
    <row r="295" spans="17:19" x14ac:dyDescent="0.3">
      <c r="Q295" s="5"/>
      <c r="R295" s="5"/>
      <c r="S295" s="5"/>
    </row>
    <row r="296" spans="17:19" x14ac:dyDescent="0.3">
      <c r="Q296" s="5"/>
      <c r="R296" s="5"/>
      <c r="S296" s="5"/>
    </row>
    <row r="297" spans="17:19" x14ac:dyDescent="0.3">
      <c r="Q297" s="5"/>
      <c r="R297" s="5"/>
      <c r="S297" s="5"/>
    </row>
    <row r="298" spans="17:19" x14ac:dyDescent="0.3">
      <c r="Q298" s="5"/>
      <c r="R298" s="5"/>
      <c r="S298" s="5"/>
    </row>
    <row r="299" spans="17:19" x14ac:dyDescent="0.3">
      <c r="Q299" s="5"/>
      <c r="R299" s="5"/>
      <c r="S299" s="5"/>
    </row>
    <row r="300" spans="17:19" x14ac:dyDescent="0.3">
      <c r="Q300" s="5"/>
      <c r="R300" s="5"/>
      <c r="S300" s="5"/>
    </row>
    <row r="301" spans="17:19" x14ac:dyDescent="0.3">
      <c r="Q301" s="5"/>
      <c r="R301" s="5"/>
      <c r="S301" s="5"/>
    </row>
    <row r="302" spans="17:19" x14ac:dyDescent="0.3">
      <c r="Q302" s="5"/>
      <c r="R302" s="5"/>
      <c r="S302" s="5"/>
    </row>
    <row r="303" spans="17:19" x14ac:dyDescent="0.3">
      <c r="Q303" s="5"/>
      <c r="R303" s="5"/>
      <c r="S303" s="5"/>
    </row>
    <row r="304" spans="17:19" x14ac:dyDescent="0.3">
      <c r="Q304" s="5"/>
      <c r="R304" s="5"/>
      <c r="S304" s="5"/>
    </row>
    <row r="305" spans="17:19" x14ac:dyDescent="0.3">
      <c r="Q305" s="5"/>
      <c r="R305" s="5"/>
      <c r="S305" s="5"/>
    </row>
    <row r="306" spans="17:19" x14ac:dyDescent="0.3">
      <c r="Q306" s="5"/>
      <c r="R306" s="5"/>
      <c r="S306" s="5"/>
    </row>
    <row r="307" spans="17:19" x14ac:dyDescent="0.3">
      <c r="Q307" s="5"/>
      <c r="R307" s="5"/>
      <c r="S307" s="5"/>
    </row>
    <row r="308" spans="17:19" x14ac:dyDescent="0.3">
      <c r="Q308" s="5"/>
      <c r="R308" s="5"/>
      <c r="S308" s="5"/>
    </row>
    <row r="309" spans="17:19" x14ac:dyDescent="0.3">
      <c r="Q309" s="5"/>
      <c r="R309" s="5"/>
      <c r="S309" s="5"/>
    </row>
    <row r="310" spans="17:19" x14ac:dyDescent="0.3">
      <c r="Q310" s="5"/>
      <c r="R310" s="5"/>
      <c r="S310" s="5"/>
    </row>
    <row r="311" spans="17:19" x14ac:dyDescent="0.3">
      <c r="Q311" s="5"/>
      <c r="R311" s="5"/>
      <c r="S311" s="5"/>
    </row>
    <row r="312" spans="17:19" x14ac:dyDescent="0.3">
      <c r="Q312" s="5"/>
      <c r="R312" s="5"/>
      <c r="S312" s="5"/>
    </row>
    <row r="313" spans="17:19" x14ac:dyDescent="0.3">
      <c r="Q313" s="5"/>
      <c r="R313" s="5"/>
      <c r="S313" s="5"/>
    </row>
    <row r="314" spans="17:19" x14ac:dyDescent="0.3">
      <c r="Q314" s="5"/>
      <c r="R314" s="5"/>
      <c r="S314" s="5"/>
    </row>
    <row r="315" spans="17:19" x14ac:dyDescent="0.3">
      <c r="Q315" s="5"/>
      <c r="R315" s="5"/>
      <c r="S315" s="5"/>
    </row>
    <row r="316" spans="17:19" x14ac:dyDescent="0.3">
      <c r="Q316" s="5"/>
      <c r="R316" s="5"/>
      <c r="S316" s="5"/>
    </row>
    <row r="317" spans="17:19" x14ac:dyDescent="0.3">
      <c r="Q317" s="5"/>
      <c r="R317" s="5"/>
      <c r="S317" s="5"/>
    </row>
    <row r="318" spans="17:19" x14ac:dyDescent="0.3">
      <c r="Q318" s="5"/>
      <c r="R318" s="5"/>
      <c r="S318" s="5"/>
    </row>
    <row r="319" spans="17:19" x14ac:dyDescent="0.3">
      <c r="Q319" s="5"/>
      <c r="R319" s="5"/>
      <c r="S319" s="5"/>
    </row>
    <row r="320" spans="17:19" x14ac:dyDescent="0.3">
      <c r="Q320" s="5"/>
      <c r="R320" s="5"/>
      <c r="S320" s="5"/>
    </row>
    <row r="321" spans="17:19" x14ac:dyDescent="0.3">
      <c r="Q321" s="5"/>
      <c r="R321" s="5"/>
      <c r="S321" s="5"/>
    </row>
    <row r="322" spans="17:19" x14ac:dyDescent="0.3">
      <c r="Q322" s="5"/>
      <c r="R322" s="5"/>
      <c r="S322" s="5"/>
    </row>
    <row r="323" spans="17:19" x14ac:dyDescent="0.3">
      <c r="Q323" s="5"/>
      <c r="R323" s="5"/>
      <c r="S323" s="5"/>
    </row>
    <row r="324" spans="17:19" x14ac:dyDescent="0.3">
      <c r="Q324" s="5"/>
      <c r="R324" s="5"/>
      <c r="S324" s="5"/>
    </row>
    <row r="325" spans="17:19" x14ac:dyDescent="0.3">
      <c r="Q325" s="5"/>
      <c r="R325" s="5"/>
      <c r="S325" s="5"/>
    </row>
    <row r="326" spans="17:19" x14ac:dyDescent="0.3">
      <c r="Q326" s="5"/>
      <c r="R326" s="5"/>
      <c r="S326" s="5"/>
    </row>
    <row r="327" spans="17:19" x14ac:dyDescent="0.3">
      <c r="Q327" s="5"/>
      <c r="R327" s="5"/>
      <c r="S327" s="5"/>
    </row>
    <row r="328" spans="17:19" x14ac:dyDescent="0.3">
      <c r="Q328" s="5"/>
      <c r="R328" s="5"/>
      <c r="S328" s="5"/>
    </row>
    <row r="329" spans="17:19" x14ac:dyDescent="0.3">
      <c r="Q329" s="5"/>
      <c r="R329" s="5"/>
      <c r="S329" s="5"/>
    </row>
    <row r="330" spans="17:19" x14ac:dyDescent="0.3">
      <c r="Q330" s="5"/>
      <c r="R330" s="5"/>
      <c r="S330" s="5"/>
    </row>
    <row r="331" spans="17:19" x14ac:dyDescent="0.3">
      <c r="Q331" s="5"/>
      <c r="R331" s="5"/>
      <c r="S331" s="5"/>
    </row>
    <row r="332" spans="17:19" x14ac:dyDescent="0.3">
      <c r="Q332" s="5"/>
      <c r="R332" s="5"/>
      <c r="S332" s="5"/>
    </row>
    <row r="333" spans="17:19" x14ac:dyDescent="0.3">
      <c r="Q333" s="5"/>
      <c r="R333" s="5"/>
      <c r="S333" s="5"/>
    </row>
    <row r="334" spans="17:19" x14ac:dyDescent="0.3">
      <c r="Q334" s="5"/>
      <c r="R334" s="5"/>
      <c r="S334" s="5"/>
    </row>
    <row r="335" spans="17:19" x14ac:dyDescent="0.3">
      <c r="Q335" s="5"/>
      <c r="R335" s="5"/>
      <c r="S335" s="5"/>
    </row>
    <row r="336" spans="17:19" x14ac:dyDescent="0.3">
      <c r="Q336" s="5"/>
      <c r="R336" s="5"/>
      <c r="S336" s="5"/>
    </row>
    <row r="337" spans="17:19" x14ac:dyDescent="0.3">
      <c r="Q337" s="5"/>
      <c r="R337" s="5"/>
      <c r="S337" s="5"/>
    </row>
    <row r="338" spans="17:19" x14ac:dyDescent="0.3">
      <c r="Q338" s="5"/>
      <c r="R338" s="5"/>
      <c r="S338" s="5"/>
    </row>
    <row r="339" spans="17:19" x14ac:dyDescent="0.3">
      <c r="Q339" s="5"/>
      <c r="R339" s="5"/>
      <c r="S339" s="5"/>
    </row>
    <row r="340" spans="17:19" x14ac:dyDescent="0.3">
      <c r="Q340" s="5"/>
      <c r="R340" s="5"/>
      <c r="S340" s="5"/>
    </row>
    <row r="341" spans="17:19" x14ac:dyDescent="0.3">
      <c r="Q341" s="5"/>
      <c r="R341" s="5"/>
      <c r="S341" s="5"/>
    </row>
    <row r="342" spans="17:19" x14ac:dyDescent="0.3">
      <c r="Q342" s="5"/>
      <c r="R342" s="5"/>
      <c r="S342" s="5"/>
    </row>
    <row r="343" spans="17:19" x14ac:dyDescent="0.3">
      <c r="Q343" s="5"/>
      <c r="R343" s="5"/>
      <c r="S343" s="5"/>
    </row>
    <row r="344" spans="17:19" x14ac:dyDescent="0.3">
      <c r="Q344" s="5"/>
      <c r="R344" s="5"/>
      <c r="S344" s="5"/>
    </row>
    <row r="345" spans="17:19" x14ac:dyDescent="0.3">
      <c r="Q345" s="5"/>
      <c r="R345" s="5"/>
      <c r="S345" s="5"/>
    </row>
    <row r="346" spans="17:19" x14ac:dyDescent="0.3">
      <c r="Q346" s="5"/>
      <c r="R346" s="5"/>
      <c r="S346" s="5"/>
    </row>
    <row r="347" spans="17:19" x14ac:dyDescent="0.3">
      <c r="Q347" s="5"/>
      <c r="R347" s="5"/>
      <c r="S347" s="5"/>
    </row>
    <row r="348" spans="17:19" x14ac:dyDescent="0.3">
      <c r="Q348" s="5"/>
      <c r="R348" s="5"/>
      <c r="S348" s="5"/>
    </row>
    <row r="349" spans="17:19" x14ac:dyDescent="0.3">
      <c r="Q349" s="5"/>
      <c r="R349" s="5"/>
      <c r="S349" s="5"/>
    </row>
    <row r="350" spans="17:19" x14ac:dyDescent="0.3">
      <c r="Q350" s="5"/>
      <c r="R350" s="5"/>
      <c r="S350" s="5"/>
    </row>
    <row r="351" spans="17:19" x14ac:dyDescent="0.3">
      <c r="Q351" s="5"/>
      <c r="R351" s="5"/>
      <c r="S351" s="5"/>
    </row>
    <row r="352" spans="17:19" x14ac:dyDescent="0.3">
      <c r="Q352" s="5"/>
      <c r="R352" s="5"/>
      <c r="S352" s="5"/>
    </row>
    <row r="353" spans="17:19" x14ac:dyDescent="0.3">
      <c r="Q353" s="5"/>
      <c r="R353" s="5"/>
      <c r="S353" s="5"/>
    </row>
    <row r="354" spans="17:19" x14ac:dyDescent="0.3">
      <c r="Q354" s="5"/>
      <c r="R354" s="5"/>
      <c r="S354" s="5"/>
    </row>
    <row r="355" spans="17:19" x14ac:dyDescent="0.3">
      <c r="Q355" s="5"/>
      <c r="R355" s="5"/>
      <c r="S355" s="5"/>
    </row>
    <row r="356" spans="17:19" x14ac:dyDescent="0.3">
      <c r="Q356" s="5"/>
      <c r="R356" s="5"/>
      <c r="S356" s="5"/>
    </row>
    <row r="357" spans="17:19" x14ac:dyDescent="0.3">
      <c r="Q357" s="5"/>
      <c r="R357" s="5"/>
      <c r="S357" s="5"/>
    </row>
    <row r="358" spans="17:19" x14ac:dyDescent="0.3">
      <c r="Q358" s="5"/>
      <c r="R358" s="5"/>
      <c r="S358" s="5"/>
    </row>
    <row r="359" spans="17:19" x14ac:dyDescent="0.3">
      <c r="Q359" s="5"/>
      <c r="R359" s="5"/>
      <c r="S359" s="5"/>
    </row>
    <row r="360" spans="17:19" x14ac:dyDescent="0.3">
      <c r="Q360" s="5"/>
      <c r="R360" s="5"/>
      <c r="S360" s="5"/>
    </row>
    <row r="361" spans="17:19" x14ac:dyDescent="0.3">
      <c r="Q361" s="5"/>
      <c r="R361" s="5"/>
      <c r="S361" s="5"/>
    </row>
    <row r="362" spans="17:19" x14ac:dyDescent="0.3">
      <c r="Q362" s="5"/>
      <c r="R362" s="5"/>
      <c r="S362" s="5"/>
    </row>
    <row r="363" spans="17:19" x14ac:dyDescent="0.3">
      <c r="Q363" s="5"/>
      <c r="R363" s="5"/>
      <c r="S363" s="5"/>
    </row>
    <row r="364" spans="17:19" x14ac:dyDescent="0.3">
      <c r="Q364" s="5"/>
      <c r="R364" s="5"/>
      <c r="S364" s="5"/>
    </row>
    <row r="365" spans="17:19" x14ac:dyDescent="0.3">
      <c r="Q365" s="5"/>
      <c r="R365" s="5"/>
      <c r="S365" s="5"/>
    </row>
    <row r="366" spans="17:19" x14ac:dyDescent="0.3">
      <c r="Q366" s="5"/>
      <c r="R366" s="5"/>
      <c r="S366" s="5"/>
    </row>
    <row r="367" spans="17:19" x14ac:dyDescent="0.3">
      <c r="Q367" s="5"/>
      <c r="R367" s="5"/>
      <c r="S367" s="5"/>
    </row>
    <row r="368" spans="17:19" x14ac:dyDescent="0.3">
      <c r="Q368" s="5"/>
      <c r="R368" s="5"/>
      <c r="S368" s="5"/>
    </row>
    <row r="369" spans="17:19" x14ac:dyDescent="0.3">
      <c r="Q369" s="5"/>
      <c r="R369" s="5"/>
      <c r="S369" s="5"/>
    </row>
    <row r="370" spans="17:19" x14ac:dyDescent="0.3">
      <c r="Q370" s="5"/>
      <c r="R370" s="5"/>
      <c r="S370" s="5"/>
    </row>
    <row r="371" spans="17:19" x14ac:dyDescent="0.3">
      <c r="Q371" s="5"/>
      <c r="R371" s="5"/>
      <c r="S371" s="5"/>
    </row>
    <row r="372" spans="17:19" x14ac:dyDescent="0.3">
      <c r="Q372" s="5"/>
      <c r="R372" s="5"/>
      <c r="S372" s="5"/>
    </row>
    <row r="373" spans="17:19" x14ac:dyDescent="0.3">
      <c r="Q373" s="5"/>
      <c r="R373" s="5"/>
      <c r="S373" s="5"/>
    </row>
    <row r="374" spans="17:19" x14ac:dyDescent="0.3">
      <c r="Q374" s="5"/>
      <c r="R374" s="5"/>
      <c r="S374" s="5"/>
    </row>
    <row r="375" spans="17:19" x14ac:dyDescent="0.3">
      <c r="Q375" s="5"/>
      <c r="R375" s="5"/>
      <c r="S375" s="5"/>
    </row>
    <row r="376" spans="17:19" x14ac:dyDescent="0.3">
      <c r="Q376" s="5"/>
      <c r="R376" s="5"/>
      <c r="S376" s="5"/>
    </row>
    <row r="377" spans="17:19" x14ac:dyDescent="0.3">
      <c r="Q377" s="5"/>
      <c r="R377" s="5"/>
      <c r="S377" s="5"/>
    </row>
    <row r="378" spans="17:19" x14ac:dyDescent="0.3">
      <c r="Q378" s="5"/>
      <c r="R378" s="5"/>
      <c r="S378" s="5"/>
    </row>
    <row r="379" spans="17:19" x14ac:dyDescent="0.3">
      <c r="Q379" s="5"/>
      <c r="R379" s="5"/>
      <c r="S379" s="5"/>
    </row>
    <row r="380" spans="17:19" x14ac:dyDescent="0.3">
      <c r="Q380" s="5"/>
      <c r="R380" s="5"/>
      <c r="S380" s="5"/>
    </row>
    <row r="381" spans="17:19" x14ac:dyDescent="0.3">
      <c r="Q381" s="5"/>
      <c r="R381" s="5"/>
      <c r="S381" s="5"/>
    </row>
    <row r="382" spans="17:19" x14ac:dyDescent="0.3">
      <c r="Q382" s="5"/>
      <c r="R382" s="5"/>
      <c r="S382" s="5"/>
    </row>
    <row r="383" spans="17:19" x14ac:dyDescent="0.3">
      <c r="Q383" s="5"/>
      <c r="R383" s="5"/>
      <c r="S383" s="5"/>
    </row>
    <row r="384" spans="17:19" x14ac:dyDescent="0.3">
      <c r="Q384" s="5"/>
      <c r="R384" s="5"/>
      <c r="S384" s="5"/>
    </row>
    <row r="385" spans="17:19" x14ac:dyDescent="0.3">
      <c r="Q385" s="5"/>
      <c r="R385" s="5"/>
      <c r="S385" s="5"/>
    </row>
    <row r="386" spans="17:19" x14ac:dyDescent="0.3">
      <c r="Q386" s="5"/>
      <c r="R386" s="5"/>
      <c r="S386" s="5"/>
    </row>
    <row r="387" spans="17:19" x14ac:dyDescent="0.3">
      <c r="Q387" s="5"/>
      <c r="R387" s="5"/>
      <c r="S387" s="5"/>
    </row>
    <row r="388" spans="17:19" x14ac:dyDescent="0.3">
      <c r="Q388" s="5"/>
      <c r="R388" s="5"/>
      <c r="S388" s="5"/>
    </row>
    <row r="389" spans="17:19" x14ac:dyDescent="0.3">
      <c r="Q389" s="5"/>
      <c r="R389" s="5"/>
      <c r="S389" s="5"/>
    </row>
    <row r="390" spans="17:19" x14ac:dyDescent="0.3">
      <c r="Q390" s="5"/>
      <c r="R390" s="5"/>
      <c r="S390" s="5"/>
    </row>
    <row r="391" spans="17:19" x14ac:dyDescent="0.3">
      <c r="Q391" s="5"/>
      <c r="R391" s="5"/>
      <c r="S391" s="5"/>
    </row>
    <row r="392" spans="17:19" x14ac:dyDescent="0.3">
      <c r="Q392" s="5"/>
      <c r="R392" s="5"/>
      <c r="S392" s="5"/>
    </row>
    <row r="393" spans="17:19" x14ac:dyDescent="0.3">
      <c r="Q393" s="5"/>
      <c r="R393" s="5"/>
      <c r="S393" s="5"/>
    </row>
    <row r="394" spans="17:19" x14ac:dyDescent="0.3">
      <c r="Q394" s="5"/>
      <c r="R394" s="5"/>
      <c r="S394" s="5"/>
    </row>
    <row r="395" spans="17:19" x14ac:dyDescent="0.3">
      <c r="Q395" s="5"/>
      <c r="R395" s="5"/>
      <c r="S395" s="5"/>
    </row>
    <row r="396" spans="17:19" x14ac:dyDescent="0.3">
      <c r="Q396" s="5"/>
      <c r="R396" s="5"/>
      <c r="S396" s="5"/>
    </row>
    <row r="397" spans="17:19" x14ac:dyDescent="0.3">
      <c r="Q397" s="5"/>
      <c r="R397" s="5"/>
      <c r="S397" s="5"/>
    </row>
    <row r="398" spans="17:19" x14ac:dyDescent="0.3">
      <c r="Q398" s="5"/>
      <c r="R398" s="5"/>
      <c r="S398" s="5"/>
    </row>
    <row r="399" spans="17:19" x14ac:dyDescent="0.3">
      <c r="Q399" s="5"/>
      <c r="R399" s="5"/>
      <c r="S399" s="5"/>
    </row>
    <row r="400" spans="17:19" x14ac:dyDescent="0.3">
      <c r="Q400" s="5"/>
      <c r="R400" s="5"/>
      <c r="S400" s="5"/>
    </row>
    <row r="401" spans="17:19" x14ac:dyDescent="0.3">
      <c r="Q401" s="5"/>
      <c r="R401" s="5"/>
      <c r="S401" s="5"/>
    </row>
    <row r="402" spans="17:19" x14ac:dyDescent="0.3">
      <c r="Q402" s="5"/>
      <c r="R402" s="5"/>
      <c r="S402" s="5"/>
    </row>
    <row r="403" spans="17:19" x14ac:dyDescent="0.3">
      <c r="Q403" s="5"/>
      <c r="R403" s="5"/>
      <c r="S403" s="5"/>
    </row>
    <row r="404" spans="17:19" x14ac:dyDescent="0.3">
      <c r="Q404" s="5"/>
      <c r="R404" s="5"/>
      <c r="S404" s="5"/>
    </row>
    <row r="405" spans="17:19" x14ac:dyDescent="0.3">
      <c r="Q405" s="5"/>
      <c r="R405" s="5"/>
      <c r="S405" s="5"/>
    </row>
    <row r="406" spans="17:19" x14ac:dyDescent="0.3">
      <c r="Q406" s="5"/>
      <c r="R406" s="5"/>
      <c r="S406" s="5"/>
    </row>
    <row r="407" spans="17:19" x14ac:dyDescent="0.3">
      <c r="Q407" s="5"/>
      <c r="R407" s="5"/>
      <c r="S407" s="5"/>
    </row>
    <row r="408" spans="17:19" x14ac:dyDescent="0.3">
      <c r="Q408" s="5"/>
      <c r="R408" s="5"/>
      <c r="S408" s="5"/>
    </row>
    <row r="409" spans="17:19" x14ac:dyDescent="0.3">
      <c r="Q409" s="5"/>
      <c r="R409" s="5"/>
      <c r="S409" s="5"/>
    </row>
    <row r="410" spans="17:19" x14ac:dyDescent="0.3">
      <c r="Q410" s="5"/>
      <c r="R410" s="5"/>
      <c r="S410" s="5"/>
    </row>
    <row r="411" spans="17:19" x14ac:dyDescent="0.3">
      <c r="Q411" s="5"/>
      <c r="R411" s="5"/>
      <c r="S411" s="5"/>
    </row>
    <row r="412" spans="17:19" x14ac:dyDescent="0.3">
      <c r="Q412" s="5"/>
      <c r="R412" s="5"/>
      <c r="S412" s="5"/>
    </row>
    <row r="413" spans="17:19" x14ac:dyDescent="0.3">
      <c r="Q413" s="5"/>
      <c r="R413" s="5"/>
      <c r="S413" s="5"/>
    </row>
    <row r="414" spans="17:19" x14ac:dyDescent="0.3">
      <c r="Q414" s="5"/>
      <c r="R414" s="5"/>
      <c r="S414" s="5"/>
    </row>
    <row r="415" spans="17:19" x14ac:dyDescent="0.3">
      <c r="Q415" s="5"/>
      <c r="R415" s="5"/>
      <c r="S415" s="5"/>
    </row>
    <row r="416" spans="17:19" x14ac:dyDescent="0.3">
      <c r="Q416" s="5"/>
      <c r="R416" s="5"/>
      <c r="S416" s="5"/>
    </row>
    <row r="417" spans="17:19" x14ac:dyDescent="0.3">
      <c r="Q417" s="5"/>
      <c r="R417" s="5"/>
      <c r="S417" s="5"/>
    </row>
    <row r="418" spans="17:19" x14ac:dyDescent="0.3">
      <c r="Q418" s="5"/>
      <c r="R418" s="5"/>
      <c r="S418" s="5"/>
    </row>
    <row r="419" spans="17:19" x14ac:dyDescent="0.3">
      <c r="Q419" s="5"/>
      <c r="R419" s="5"/>
      <c r="S419" s="5"/>
    </row>
    <row r="420" spans="17:19" x14ac:dyDescent="0.3">
      <c r="Q420" s="5"/>
      <c r="R420" s="5"/>
      <c r="S420" s="5"/>
    </row>
    <row r="421" spans="17:19" x14ac:dyDescent="0.3">
      <c r="Q421" s="5"/>
      <c r="R421" s="5"/>
      <c r="S421" s="5"/>
    </row>
    <row r="422" spans="17:19" x14ac:dyDescent="0.3">
      <c r="Q422" s="5"/>
      <c r="R422" s="5"/>
      <c r="S422" s="5"/>
    </row>
    <row r="423" spans="17:19" x14ac:dyDescent="0.3">
      <c r="Q423" s="5"/>
      <c r="R423" s="5"/>
      <c r="S423" s="5"/>
    </row>
    <row r="424" spans="17:19" x14ac:dyDescent="0.3">
      <c r="Q424" s="5"/>
      <c r="R424" s="5"/>
      <c r="S424" s="5"/>
    </row>
    <row r="425" spans="17:19" x14ac:dyDescent="0.3">
      <c r="Q425" s="5"/>
      <c r="R425" s="5"/>
      <c r="S425" s="5"/>
    </row>
    <row r="426" spans="17:19" x14ac:dyDescent="0.3">
      <c r="Q426" s="5"/>
      <c r="R426" s="5"/>
      <c r="S426" s="5"/>
    </row>
    <row r="427" spans="17:19" x14ac:dyDescent="0.3">
      <c r="Q427" s="5"/>
      <c r="R427" s="5"/>
      <c r="S427" s="5"/>
    </row>
    <row r="428" spans="17:19" x14ac:dyDescent="0.3">
      <c r="Q428" s="5"/>
      <c r="R428" s="5"/>
      <c r="S428" s="5"/>
    </row>
    <row r="429" spans="17:19" x14ac:dyDescent="0.3">
      <c r="Q429" s="5"/>
      <c r="R429" s="5"/>
      <c r="S429" s="5"/>
    </row>
    <row r="430" spans="17:19" x14ac:dyDescent="0.3">
      <c r="Q430" s="5"/>
      <c r="R430" s="5"/>
      <c r="S430" s="5"/>
    </row>
    <row r="431" spans="17:19" x14ac:dyDescent="0.3">
      <c r="Q431" s="5"/>
      <c r="R431" s="5"/>
      <c r="S431" s="5"/>
    </row>
    <row r="432" spans="17:19" x14ac:dyDescent="0.3">
      <c r="Q432" s="5"/>
      <c r="R432" s="5"/>
      <c r="S432" s="5"/>
    </row>
    <row r="433" spans="17:19" x14ac:dyDescent="0.3">
      <c r="Q433" s="5"/>
      <c r="R433" s="5"/>
      <c r="S433" s="5"/>
    </row>
    <row r="434" spans="17:19" x14ac:dyDescent="0.3">
      <c r="Q434" s="5"/>
      <c r="R434" s="5"/>
      <c r="S434" s="5"/>
    </row>
    <row r="435" spans="17:19" x14ac:dyDescent="0.3">
      <c r="Q435" s="5"/>
      <c r="R435" s="5"/>
      <c r="S435" s="5"/>
    </row>
    <row r="436" spans="17:19" x14ac:dyDescent="0.3">
      <c r="Q436" s="5"/>
      <c r="R436" s="5"/>
      <c r="S436" s="5"/>
    </row>
    <row r="437" spans="17:19" x14ac:dyDescent="0.3">
      <c r="Q437" s="5"/>
      <c r="R437" s="5"/>
      <c r="S437" s="5"/>
    </row>
    <row r="438" spans="17:19" x14ac:dyDescent="0.3">
      <c r="Q438" s="5"/>
      <c r="R438" s="5"/>
      <c r="S438" s="5"/>
    </row>
    <row r="439" spans="17:19" x14ac:dyDescent="0.3">
      <c r="Q439" s="5"/>
      <c r="R439" s="5"/>
      <c r="S439" s="5"/>
    </row>
    <row r="440" spans="17:19" x14ac:dyDescent="0.3">
      <c r="Q440" s="5"/>
      <c r="R440" s="5"/>
      <c r="S440" s="5"/>
    </row>
    <row r="441" spans="17:19" x14ac:dyDescent="0.3">
      <c r="Q441" s="5"/>
      <c r="R441" s="5"/>
      <c r="S441" s="5"/>
    </row>
    <row r="442" spans="17:19" x14ac:dyDescent="0.3">
      <c r="Q442" s="5"/>
      <c r="R442" s="5"/>
      <c r="S442" s="5"/>
    </row>
    <row r="443" spans="17:19" x14ac:dyDescent="0.3">
      <c r="Q443" s="5"/>
      <c r="R443" s="5"/>
      <c r="S443" s="5"/>
    </row>
    <row r="444" spans="17:19" x14ac:dyDescent="0.3">
      <c r="Q444" s="5"/>
      <c r="R444" s="5"/>
      <c r="S444" s="5"/>
    </row>
    <row r="445" spans="17:19" x14ac:dyDescent="0.3">
      <c r="Q445" s="5"/>
      <c r="R445" s="5"/>
      <c r="S445" s="5"/>
    </row>
    <row r="446" spans="17:19" x14ac:dyDescent="0.3">
      <c r="Q446" s="5"/>
      <c r="R446" s="5"/>
      <c r="S446" s="5"/>
    </row>
    <row r="447" spans="17:19" x14ac:dyDescent="0.3">
      <c r="Q447" s="5"/>
      <c r="R447" s="5"/>
      <c r="S447" s="5"/>
    </row>
    <row r="448" spans="17:19" x14ac:dyDescent="0.3">
      <c r="Q448" s="5"/>
      <c r="R448" s="5"/>
      <c r="S448" s="5"/>
    </row>
    <row r="449" spans="17:19" x14ac:dyDescent="0.3">
      <c r="Q449" s="5"/>
      <c r="R449" s="5"/>
      <c r="S449" s="5"/>
    </row>
    <row r="450" spans="17:19" x14ac:dyDescent="0.3">
      <c r="Q450" s="5"/>
      <c r="R450" s="5"/>
      <c r="S450" s="5"/>
    </row>
    <row r="451" spans="17:19" x14ac:dyDescent="0.3">
      <c r="Q451" s="5"/>
      <c r="R451" s="5"/>
      <c r="S451" s="5"/>
    </row>
    <row r="452" spans="17:19" x14ac:dyDescent="0.3">
      <c r="Q452" s="5"/>
      <c r="R452" s="5"/>
      <c r="S452" s="5"/>
    </row>
    <row r="453" spans="17:19" x14ac:dyDescent="0.3">
      <c r="Q453" s="5"/>
      <c r="R453" s="5"/>
      <c r="S453" s="5"/>
    </row>
    <row r="454" spans="17:19" x14ac:dyDescent="0.3">
      <c r="Q454" s="5"/>
      <c r="R454" s="5"/>
      <c r="S454" s="5"/>
    </row>
    <row r="455" spans="17:19" x14ac:dyDescent="0.3">
      <c r="Q455" s="5"/>
      <c r="R455" s="5"/>
      <c r="S455" s="5"/>
    </row>
    <row r="456" spans="17:19" x14ac:dyDescent="0.3">
      <c r="Q456" s="5"/>
      <c r="R456" s="5"/>
      <c r="S456" s="5"/>
    </row>
    <row r="457" spans="17:19" x14ac:dyDescent="0.3">
      <c r="Q457" s="5"/>
      <c r="R457" s="5"/>
      <c r="S457" s="5"/>
    </row>
    <row r="458" spans="17:19" x14ac:dyDescent="0.3">
      <c r="Q458" s="5"/>
      <c r="R458" s="5"/>
      <c r="S458" s="5"/>
    </row>
    <row r="459" spans="17:19" x14ac:dyDescent="0.3">
      <c r="Q459" s="5"/>
      <c r="R459" s="5"/>
      <c r="S459" s="5"/>
    </row>
    <row r="460" spans="17:19" x14ac:dyDescent="0.3">
      <c r="Q460" s="5"/>
      <c r="R460" s="5"/>
      <c r="S460" s="5"/>
    </row>
    <row r="461" spans="17:19" x14ac:dyDescent="0.3">
      <c r="Q461" s="5"/>
      <c r="R461" s="5"/>
      <c r="S461" s="5"/>
    </row>
    <row r="462" spans="17:19" x14ac:dyDescent="0.3">
      <c r="Q462" s="5"/>
      <c r="R462" s="5"/>
      <c r="S462" s="5"/>
    </row>
    <row r="463" spans="17:19" x14ac:dyDescent="0.3">
      <c r="Q463" s="5"/>
      <c r="R463" s="5"/>
      <c r="S463" s="5"/>
    </row>
    <row r="464" spans="17:19" x14ac:dyDescent="0.3">
      <c r="Q464" s="5"/>
      <c r="R464" s="5"/>
      <c r="S464" s="5"/>
    </row>
    <row r="465" spans="17:19" x14ac:dyDescent="0.3">
      <c r="Q465" s="5"/>
      <c r="R465" s="5"/>
      <c r="S465" s="5"/>
    </row>
    <row r="466" spans="17:19" x14ac:dyDescent="0.3">
      <c r="Q466" s="5"/>
      <c r="R466" s="5"/>
      <c r="S466" s="5"/>
    </row>
    <row r="467" spans="17:19" x14ac:dyDescent="0.3">
      <c r="Q467" s="5"/>
      <c r="R467" s="5"/>
      <c r="S467" s="5"/>
    </row>
    <row r="468" spans="17:19" x14ac:dyDescent="0.3">
      <c r="Q468" s="5"/>
      <c r="R468" s="5"/>
      <c r="S468" s="5"/>
    </row>
    <row r="469" spans="17:19" x14ac:dyDescent="0.3">
      <c r="Q469" s="5"/>
      <c r="R469" s="5"/>
      <c r="S469" s="5"/>
    </row>
    <row r="470" spans="17:19" x14ac:dyDescent="0.3">
      <c r="Q470" s="5"/>
      <c r="R470" s="5"/>
      <c r="S470" s="5"/>
    </row>
    <row r="471" spans="17:19" x14ac:dyDescent="0.3">
      <c r="Q471" s="5"/>
      <c r="R471" s="5"/>
      <c r="S471" s="5"/>
    </row>
    <row r="472" spans="17:19" x14ac:dyDescent="0.3">
      <c r="Q472" s="5"/>
      <c r="R472" s="5"/>
      <c r="S472" s="5"/>
    </row>
    <row r="473" spans="17:19" x14ac:dyDescent="0.3">
      <c r="Q473" s="5"/>
      <c r="R473" s="5"/>
      <c r="S473" s="5"/>
    </row>
    <row r="474" spans="17:19" x14ac:dyDescent="0.3">
      <c r="Q474" s="5"/>
      <c r="R474" s="5"/>
      <c r="S474" s="5"/>
    </row>
    <row r="475" spans="17:19" x14ac:dyDescent="0.3">
      <c r="Q475" s="5"/>
      <c r="R475" s="5"/>
      <c r="S475" s="5"/>
    </row>
    <row r="476" spans="17:19" x14ac:dyDescent="0.3">
      <c r="Q476" s="5"/>
      <c r="R476" s="5"/>
      <c r="S476" s="5"/>
    </row>
    <row r="477" spans="17:19" x14ac:dyDescent="0.3">
      <c r="Q477" s="5"/>
      <c r="R477" s="5"/>
      <c r="S477" s="5"/>
    </row>
    <row r="478" spans="17:19" x14ac:dyDescent="0.3">
      <c r="Q478" s="5"/>
      <c r="R478" s="5"/>
      <c r="S478" s="5"/>
    </row>
    <row r="479" spans="17:19" x14ac:dyDescent="0.3">
      <c r="Q479" s="5"/>
      <c r="R479" s="5"/>
      <c r="S479" s="5"/>
    </row>
    <row r="480" spans="17:19" x14ac:dyDescent="0.3">
      <c r="Q480" s="5"/>
      <c r="R480" s="5"/>
      <c r="S480" s="5"/>
    </row>
    <row r="481" spans="17:19" x14ac:dyDescent="0.3">
      <c r="Q481" s="5"/>
      <c r="R481" s="5"/>
      <c r="S481" s="5"/>
    </row>
    <row r="482" spans="17:19" x14ac:dyDescent="0.3">
      <c r="Q482" s="5"/>
      <c r="R482" s="5"/>
      <c r="S482" s="5"/>
    </row>
    <row r="483" spans="17:19" x14ac:dyDescent="0.3">
      <c r="Q483" s="5"/>
      <c r="R483" s="5"/>
      <c r="S483" s="5"/>
    </row>
    <row r="484" spans="17:19" x14ac:dyDescent="0.3">
      <c r="Q484" s="5"/>
      <c r="R484" s="5"/>
      <c r="S484" s="5"/>
    </row>
    <row r="485" spans="17:19" x14ac:dyDescent="0.3">
      <c r="Q485" s="5"/>
      <c r="R485" s="5"/>
      <c r="S485" s="5"/>
    </row>
    <row r="486" spans="17:19" x14ac:dyDescent="0.3">
      <c r="Q486" s="5"/>
      <c r="R486" s="5"/>
      <c r="S486" s="5"/>
    </row>
    <row r="487" spans="17:19" x14ac:dyDescent="0.3">
      <c r="Q487" s="5"/>
      <c r="R487" s="5"/>
      <c r="S487" s="5"/>
    </row>
    <row r="488" spans="17:19" x14ac:dyDescent="0.3">
      <c r="Q488" s="5"/>
      <c r="R488" s="5"/>
      <c r="S488" s="5"/>
    </row>
    <row r="489" spans="17:19" x14ac:dyDescent="0.3">
      <c r="Q489" s="5"/>
      <c r="R489" s="5"/>
      <c r="S489" s="5"/>
    </row>
    <row r="490" spans="17:19" x14ac:dyDescent="0.3">
      <c r="Q490" s="5"/>
      <c r="R490" s="5"/>
      <c r="S490" s="5"/>
    </row>
    <row r="491" spans="17:19" x14ac:dyDescent="0.3">
      <c r="Q491" s="5"/>
      <c r="R491" s="5"/>
      <c r="S491" s="5"/>
    </row>
    <row r="492" spans="17:19" x14ac:dyDescent="0.3">
      <c r="Q492" s="5"/>
      <c r="R492" s="5"/>
      <c r="S492" s="5"/>
    </row>
    <row r="493" spans="17:19" x14ac:dyDescent="0.3">
      <c r="Q493" s="5"/>
      <c r="R493" s="5"/>
      <c r="S493" s="5"/>
    </row>
    <row r="494" spans="17:19" x14ac:dyDescent="0.3">
      <c r="Q494" s="5"/>
      <c r="R494" s="5"/>
      <c r="S494" s="5"/>
    </row>
    <row r="495" spans="17:19" x14ac:dyDescent="0.3">
      <c r="Q495" s="5"/>
      <c r="R495" s="5"/>
      <c r="S495" s="5"/>
    </row>
    <row r="496" spans="17:19" x14ac:dyDescent="0.3">
      <c r="Q496" s="5"/>
      <c r="R496" s="5"/>
      <c r="S496" s="5"/>
    </row>
    <row r="497" spans="17:19" x14ac:dyDescent="0.3">
      <c r="Q497" s="5"/>
      <c r="R497" s="5"/>
      <c r="S497" s="5"/>
    </row>
    <row r="498" spans="17:19" x14ac:dyDescent="0.3">
      <c r="Q498" s="5"/>
      <c r="R498" s="5"/>
      <c r="S498" s="5"/>
    </row>
    <row r="499" spans="17:19" x14ac:dyDescent="0.3">
      <c r="Q499" s="5"/>
      <c r="R499" s="5"/>
      <c r="S499" s="5"/>
    </row>
    <row r="500" spans="17:19" x14ac:dyDescent="0.3">
      <c r="Q500" s="5"/>
      <c r="R500" s="5"/>
      <c r="S500" s="5"/>
    </row>
    <row r="501" spans="17:19" x14ac:dyDescent="0.3">
      <c r="Q501" s="5"/>
      <c r="R501" s="5"/>
      <c r="S501" s="5"/>
    </row>
    <row r="502" spans="17:19" x14ac:dyDescent="0.3">
      <c r="Q502" s="5"/>
      <c r="R502" s="5"/>
      <c r="S502" s="5"/>
    </row>
    <row r="503" spans="17:19" x14ac:dyDescent="0.3">
      <c r="Q503" s="5"/>
      <c r="R503" s="5"/>
      <c r="S503" s="5"/>
    </row>
    <row r="504" spans="17:19" x14ac:dyDescent="0.3">
      <c r="Q504" s="5"/>
      <c r="R504" s="5"/>
      <c r="S504" s="5"/>
    </row>
    <row r="505" spans="17:19" x14ac:dyDescent="0.3">
      <c r="Q505" s="5"/>
      <c r="R505" s="5"/>
      <c r="S505" s="5"/>
    </row>
    <row r="506" spans="17:19" x14ac:dyDescent="0.3">
      <c r="Q506" s="5"/>
      <c r="R506" s="5"/>
      <c r="S506" s="5"/>
    </row>
    <row r="507" spans="17:19" x14ac:dyDescent="0.3">
      <c r="Q507" s="5"/>
      <c r="R507" s="5"/>
      <c r="S507" s="5"/>
    </row>
    <row r="508" spans="17:19" x14ac:dyDescent="0.3">
      <c r="Q508" s="5"/>
      <c r="R508" s="5"/>
      <c r="S508" s="5"/>
    </row>
    <row r="509" spans="17:19" x14ac:dyDescent="0.3">
      <c r="Q509" s="5"/>
      <c r="R509" s="5"/>
      <c r="S509" s="5"/>
    </row>
    <row r="510" spans="17:19" x14ac:dyDescent="0.3">
      <c r="Q510" s="5"/>
      <c r="R510" s="5"/>
      <c r="S510" s="5"/>
    </row>
    <row r="511" spans="17:19" x14ac:dyDescent="0.3">
      <c r="Q511" s="5"/>
      <c r="R511" s="5"/>
      <c r="S511" s="5"/>
    </row>
    <row r="512" spans="17:19" x14ac:dyDescent="0.3">
      <c r="Q512" s="5"/>
      <c r="R512" s="5"/>
      <c r="S512" s="5"/>
    </row>
    <row r="513" spans="17:19" x14ac:dyDescent="0.3">
      <c r="Q513" s="5"/>
      <c r="R513" s="5"/>
      <c r="S513" s="5"/>
    </row>
    <row r="514" spans="17:19" x14ac:dyDescent="0.3">
      <c r="Q514" s="5"/>
      <c r="R514" s="5"/>
      <c r="S514" s="5"/>
    </row>
    <row r="515" spans="17:19" x14ac:dyDescent="0.3">
      <c r="Q515" s="5"/>
      <c r="R515" s="5"/>
      <c r="S515" s="5"/>
    </row>
    <row r="516" spans="17:19" x14ac:dyDescent="0.3">
      <c r="Q516" s="5"/>
      <c r="R516" s="5"/>
      <c r="S516" s="5"/>
    </row>
    <row r="517" spans="17:19" x14ac:dyDescent="0.3">
      <c r="Q517" s="5"/>
      <c r="R517" s="5"/>
      <c r="S517" s="5"/>
    </row>
    <row r="518" spans="17:19" x14ac:dyDescent="0.3">
      <c r="Q518" s="5"/>
      <c r="R518" s="5"/>
      <c r="S518" s="5"/>
    </row>
    <row r="519" spans="17:19" x14ac:dyDescent="0.3">
      <c r="Q519" s="5"/>
      <c r="R519" s="5"/>
      <c r="S519" s="5"/>
    </row>
    <row r="520" spans="17:19" x14ac:dyDescent="0.3">
      <c r="Q520" s="5"/>
      <c r="R520" s="5"/>
      <c r="S520" s="5"/>
    </row>
    <row r="521" spans="17:19" x14ac:dyDescent="0.3">
      <c r="Q521" s="5"/>
      <c r="R521" s="5"/>
      <c r="S521" s="5"/>
    </row>
    <row r="522" spans="17:19" x14ac:dyDescent="0.3">
      <c r="Q522" s="5"/>
      <c r="R522" s="5"/>
      <c r="S522" s="5"/>
    </row>
    <row r="523" spans="17:19" x14ac:dyDescent="0.3">
      <c r="Q523" s="5"/>
      <c r="R523" s="5"/>
      <c r="S523" s="5"/>
    </row>
    <row r="524" spans="17:19" x14ac:dyDescent="0.3">
      <c r="Q524" s="5"/>
      <c r="R524" s="5"/>
      <c r="S524" s="5"/>
    </row>
    <row r="525" spans="17:19" x14ac:dyDescent="0.3">
      <c r="Q525" s="5"/>
      <c r="R525" s="5"/>
      <c r="S525" s="5"/>
    </row>
    <row r="526" spans="17:19" x14ac:dyDescent="0.3">
      <c r="Q526" s="5"/>
      <c r="R526" s="5"/>
      <c r="S526" s="5"/>
    </row>
    <row r="527" spans="17:19" x14ac:dyDescent="0.3">
      <c r="Q527" s="5"/>
      <c r="R527" s="5"/>
      <c r="S527" s="5"/>
    </row>
    <row r="528" spans="17:19" x14ac:dyDescent="0.3">
      <c r="Q528" s="5"/>
      <c r="R528" s="5"/>
      <c r="S528" s="5"/>
    </row>
    <row r="529" spans="17:19" x14ac:dyDescent="0.3">
      <c r="Q529" s="5"/>
      <c r="R529" s="5"/>
      <c r="S529" s="5"/>
    </row>
    <row r="530" spans="17:19" x14ac:dyDescent="0.3">
      <c r="Q530" s="5"/>
      <c r="R530" s="5"/>
      <c r="S530" s="5"/>
    </row>
    <row r="531" spans="17:19" x14ac:dyDescent="0.3">
      <c r="Q531" s="5"/>
      <c r="R531" s="5"/>
      <c r="S531" s="5"/>
    </row>
    <row r="532" spans="17:19" x14ac:dyDescent="0.3">
      <c r="Q532" s="5"/>
      <c r="R532" s="5"/>
      <c r="S532" s="5"/>
    </row>
    <row r="533" spans="17:19" x14ac:dyDescent="0.3">
      <c r="Q533" s="5"/>
      <c r="R533" s="5"/>
      <c r="S533" s="5"/>
    </row>
    <row r="534" spans="17:19" x14ac:dyDescent="0.3">
      <c r="Q534" s="5"/>
      <c r="R534" s="5"/>
      <c r="S534" s="5"/>
    </row>
    <row r="535" spans="17:19" x14ac:dyDescent="0.3">
      <c r="Q535" s="5"/>
      <c r="R535" s="5"/>
      <c r="S535" s="5"/>
    </row>
    <row r="536" spans="17:19" x14ac:dyDescent="0.3">
      <c r="Q536" s="5"/>
      <c r="R536" s="5"/>
      <c r="S536" s="5"/>
    </row>
    <row r="537" spans="17:19" x14ac:dyDescent="0.3">
      <c r="Q537" s="5"/>
      <c r="R537" s="5"/>
      <c r="S537" s="5"/>
    </row>
    <row r="538" spans="17:19" x14ac:dyDescent="0.3">
      <c r="Q538" s="5"/>
      <c r="R538" s="5"/>
      <c r="S538" s="5"/>
    </row>
    <row r="539" spans="17:19" x14ac:dyDescent="0.3">
      <c r="Q539" s="5"/>
      <c r="R539" s="5"/>
      <c r="S539" s="5"/>
    </row>
    <row r="540" spans="17:19" x14ac:dyDescent="0.3">
      <c r="Q540" s="5"/>
      <c r="R540" s="5"/>
      <c r="S540" s="5"/>
    </row>
    <row r="541" spans="17:19" x14ac:dyDescent="0.3">
      <c r="Q541" s="5"/>
      <c r="R541" s="5"/>
      <c r="S541" s="5"/>
    </row>
    <row r="542" spans="17:19" x14ac:dyDescent="0.3">
      <c r="Q542" s="5"/>
      <c r="R542" s="5"/>
      <c r="S542" s="5"/>
    </row>
    <row r="543" spans="17:19" x14ac:dyDescent="0.3">
      <c r="Q543" s="5"/>
      <c r="R543" s="5"/>
      <c r="S543" s="5"/>
    </row>
    <row r="544" spans="17:19" x14ac:dyDescent="0.3">
      <c r="Q544" s="5"/>
      <c r="R544" s="5"/>
      <c r="S544" s="5"/>
    </row>
    <row r="545" spans="17:19" x14ac:dyDescent="0.3">
      <c r="Q545" s="5"/>
      <c r="R545" s="5"/>
      <c r="S545" s="5"/>
    </row>
    <row r="546" spans="17:19" x14ac:dyDescent="0.3">
      <c r="Q546" s="5"/>
      <c r="R546" s="5"/>
      <c r="S546" s="5"/>
    </row>
    <row r="547" spans="17:19" x14ac:dyDescent="0.3">
      <c r="Q547" s="5"/>
      <c r="R547" s="5"/>
      <c r="S547" s="5"/>
    </row>
    <row r="548" spans="17:19" x14ac:dyDescent="0.3">
      <c r="Q548" s="5"/>
      <c r="R548" s="5"/>
      <c r="S548" s="5"/>
    </row>
    <row r="549" spans="17:19" x14ac:dyDescent="0.3">
      <c r="Q549" s="5"/>
      <c r="R549" s="5"/>
      <c r="S549" s="5"/>
    </row>
    <row r="550" spans="17:19" x14ac:dyDescent="0.3">
      <c r="Q550" s="5"/>
      <c r="R550" s="5"/>
      <c r="S550" s="5"/>
    </row>
    <row r="551" spans="17:19" x14ac:dyDescent="0.3">
      <c r="Q551" s="5"/>
      <c r="R551" s="5"/>
      <c r="S551" s="5"/>
    </row>
    <row r="552" spans="17:19" x14ac:dyDescent="0.3">
      <c r="Q552" s="5"/>
      <c r="R552" s="5"/>
      <c r="S552" s="5"/>
    </row>
    <row r="553" spans="17:19" x14ac:dyDescent="0.3">
      <c r="Q553" s="5"/>
      <c r="R553" s="5"/>
      <c r="S553" s="5"/>
    </row>
    <row r="554" spans="17:19" x14ac:dyDescent="0.3">
      <c r="Q554" s="5"/>
      <c r="R554" s="5"/>
      <c r="S554" s="5"/>
    </row>
    <row r="555" spans="17:19" x14ac:dyDescent="0.3">
      <c r="Q555" s="5"/>
      <c r="R555" s="5"/>
      <c r="S555" s="5"/>
    </row>
    <row r="556" spans="17:19" x14ac:dyDescent="0.3">
      <c r="Q556" s="5"/>
      <c r="R556" s="5"/>
      <c r="S556" s="5"/>
    </row>
    <row r="557" spans="17:19" x14ac:dyDescent="0.3">
      <c r="Q557" s="5"/>
      <c r="R557" s="5"/>
      <c r="S557" s="5"/>
    </row>
    <row r="558" spans="17:19" x14ac:dyDescent="0.3">
      <c r="Q558" s="5"/>
      <c r="R558" s="5"/>
      <c r="S558" s="5"/>
    </row>
    <row r="559" spans="17:19" x14ac:dyDescent="0.3">
      <c r="Q559" s="5"/>
      <c r="R559" s="5"/>
      <c r="S559" s="5"/>
    </row>
    <row r="560" spans="17:19" x14ac:dyDescent="0.3">
      <c r="Q560" s="5"/>
      <c r="R560" s="5"/>
      <c r="S560" s="5"/>
    </row>
    <row r="561" spans="17:19" x14ac:dyDescent="0.3">
      <c r="Q561" s="5"/>
      <c r="R561" s="5"/>
      <c r="S561" s="5"/>
    </row>
    <row r="562" spans="17:19" x14ac:dyDescent="0.3">
      <c r="Q562" s="5"/>
      <c r="R562" s="5"/>
      <c r="S562" s="5"/>
    </row>
    <row r="563" spans="17:19" x14ac:dyDescent="0.3">
      <c r="Q563" s="5"/>
      <c r="R563" s="5"/>
      <c r="S563" s="5"/>
    </row>
    <row r="564" spans="17:19" x14ac:dyDescent="0.3">
      <c r="Q564" s="5"/>
      <c r="R564" s="5"/>
      <c r="S564" s="5"/>
    </row>
    <row r="565" spans="17:19" x14ac:dyDescent="0.3">
      <c r="Q565" s="5"/>
      <c r="R565" s="5"/>
      <c r="S565" s="5"/>
    </row>
    <row r="566" spans="17:19" x14ac:dyDescent="0.3">
      <c r="Q566" s="5"/>
      <c r="R566" s="5"/>
      <c r="S566" s="5"/>
    </row>
    <row r="567" spans="17:19" x14ac:dyDescent="0.3">
      <c r="Q567" s="5"/>
      <c r="R567" s="5"/>
      <c r="S567" s="5"/>
    </row>
    <row r="568" spans="17:19" x14ac:dyDescent="0.3">
      <c r="Q568" s="5"/>
      <c r="R568" s="5"/>
      <c r="S568" s="5"/>
    </row>
    <row r="569" spans="17:19" x14ac:dyDescent="0.3">
      <c r="Q569" s="5"/>
      <c r="R569" s="5"/>
      <c r="S569" s="5"/>
    </row>
    <row r="570" spans="17:19" x14ac:dyDescent="0.3">
      <c r="Q570" s="5"/>
      <c r="R570" s="5"/>
      <c r="S570" s="5"/>
    </row>
    <row r="571" spans="17:19" x14ac:dyDescent="0.3">
      <c r="Q571" s="5"/>
      <c r="R571" s="5"/>
      <c r="S571" s="5"/>
    </row>
    <row r="572" spans="17:19" x14ac:dyDescent="0.3">
      <c r="Q572" s="5"/>
      <c r="R572" s="5"/>
      <c r="S572" s="5"/>
    </row>
    <row r="573" spans="17:19" x14ac:dyDescent="0.3">
      <c r="Q573" s="5"/>
      <c r="R573" s="5"/>
      <c r="S573" s="5"/>
    </row>
    <row r="574" spans="17:19" x14ac:dyDescent="0.3">
      <c r="Q574" s="5"/>
      <c r="R574" s="5"/>
      <c r="S574" s="5"/>
    </row>
    <row r="575" spans="17:19" x14ac:dyDescent="0.3">
      <c r="Q575" s="5"/>
      <c r="R575" s="5"/>
      <c r="S575" s="5"/>
    </row>
    <row r="576" spans="17:19" x14ac:dyDescent="0.3">
      <c r="Q576" s="5"/>
      <c r="R576" s="5"/>
      <c r="S576" s="5"/>
    </row>
    <row r="577" spans="17:19" x14ac:dyDescent="0.3">
      <c r="Q577" s="5"/>
      <c r="R577" s="5"/>
      <c r="S577" s="5"/>
    </row>
    <row r="578" spans="17:19" x14ac:dyDescent="0.3">
      <c r="Q578" s="5"/>
      <c r="R578" s="5"/>
      <c r="S578" s="5"/>
    </row>
    <row r="579" spans="17:19" x14ac:dyDescent="0.3">
      <c r="Q579" s="5"/>
      <c r="R579" s="5"/>
      <c r="S579" s="5"/>
    </row>
    <row r="580" spans="17:19" x14ac:dyDescent="0.3">
      <c r="Q580" s="5"/>
      <c r="R580" s="5"/>
      <c r="S580" s="5"/>
    </row>
    <row r="581" spans="17:19" x14ac:dyDescent="0.3">
      <c r="Q581" s="5"/>
      <c r="R581" s="5"/>
      <c r="S581" s="5"/>
    </row>
    <row r="582" spans="17:19" x14ac:dyDescent="0.3">
      <c r="Q582" s="5"/>
      <c r="R582" s="5"/>
      <c r="S582" s="5"/>
    </row>
    <row r="583" spans="17:19" x14ac:dyDescent="0.3">
      <c r="Q583" s="5"/>
      <c r="R583" s="5"/>
      <c r="S583" s="5"/>
    </row>
    <row r="584" spans="17:19" x14ac:dyDescent="0.3">
      <c r="Q584" s="5"/>
      <c r="R584" s="5"/>
      <c r="S584" s="5"/>
    </row>
    <row r="585" spans="17:19" x14ac:dyDescent="0.3">
      <c r="Q585" s="5"/>
      <c r="R585" s="5"/>
      <c r="S585" s="5"/>
    </row>
    <row r="586" spans="17:19" x14ac:dyDescent="0.3">
      <c r="Q586" s="5"/>
      <c r="R586" s="5"/>
      <c r="S586" s="5"/>
    </row>
    <row r="587" spans="17:19" x14ac:dyDescent="0.3">
      <c r="Q587" s="5"/>
      <c r="R587" s="5"/>
      <c r="S587" s="5"/>
    </row>
    <row r="588" spans="17:19" x14ac:dyDescent="0.3">
      <c r="Q588" s="5"/>
      <c r="R588" s="5"/>
      <c r="S588" s="5"/>
    </row>
    <row r="589" spans="17:19" x14ac:dyDescent="0.3">
      <c r="Q589" s="5"/>
      <c r="R589" s="5"/>
      <c r="S589" s="5"/>
    </row>
    <row r="590" spans="17:19" x14ac:dyDescent="0.3">
      <c r="Q590" s="5"/>
      <c r="R590" s="5"/>
      <c r="S590" s="5"/>
    </row>
    <row r="591" spans="17:19" x14ac:dyDescent="0.3">
      <c r="Q591" s="5"/>
      <c r="R591" s="5"/>
      <c r="S591" s="5"/>
    </row>
    <row r="592" spans="17:19" x14ac:dyDescent="0.3">
      <c r="Q592" s="5"/>
      <c r="R592" s="5"/>
      <c r="S592" s="5"/>
    </row>
    <row r="593" spans="17:19" x14ac:dyDescent="0.3">
      <c r="Q593" s="5"/>
      <c r="R593" s="5"/>
      <c r="S593" s="5"/>
    </row>
    <row r="594" spans="17:19" x14ac:dyDescent="0.3">
      <c r="Q594" s="5"/>
      <c r="R594" s="5"/>
      <c r="S594" s="5"/>
    </row>
    <row r="595" spans="17:19" x14ac:dyDescent="0.3">
      <c r="Q595" s="5"/>
      <c r="R595" s="5"/>
      <c r="S595" s="5"/>
    </row>
    <row r="596" spans="17:19" x14ac:dyDescent="0.3">
      <c r="Q596" s="5"/>
      <c r="R596" s="5"/>
      <c r="S596" s="5"/>
    </row>
    <row r="597" spans="17:19" x14ac:dyDescent="0.3">
      <c r="Q597" s="5"/>
      <c r="R597" s="5"/>
      <c r="S597" s="5"/>
    </row>
    <row r="598" spans="17:19" x14ac:dyDescent="0.3">
      <c r="Q598" s="5"/>
      <c r="R598" s="5"/>
      <c r="S598" s="5"/>
    </row>
    <row r="599" spans="17:19" x14ac:dyDescent="0.3">
      <c r="Q599" s="5"/>
      <c r="R599" s="5"/>
      <c r="S599" s="5"/>
    </row>
    <row r="600" spans="17:19" x14ac:dyDescent="0.3">
      <c r="Q600" s="5"/>
      <c r="R600" s="5"/>
      <c r="S600" s="5"/>
    </row>
    <row r="601" spans="17:19" x14ac:dyDescent="0.3">
      <c r="Q601" s="5"/>
      <c r="R601" s="5"/>
      <c r="S601" s="5"/>
    </row>
    <row r="602" spans="17:19" x14ac:dyDescent="0.3">
      <c r="Q602" s="5"/>
      <c r="R602" s="5"/>
      <c r="S602" s="5"/>
    </row>
    <row r="603" spans="17:19" x14ac:dyDescent="0.3">
      <c r="Q603" s="5"/>
      <c r="R603" s="5"/>
      <c r="S603" s="5"/>
    </row>
    <row r="604" spans="17:19" x14ac:dyDescent="0.3">
      <c r="Q604" s="5"/>
      <c r="R604" s="5"/>
      <c r="S604" s="5"/>
    </row>
    <row r="605" spans="17:19" x14ac:dyDescent="0.3">
      <c r="Q605" s="5"/>
      <c r="R605" s="5"/>
      <c r="S605" s="5"/>
    </row>
    <row r="606" spans="17:19" x14ac:dyDescent="0.3">
      <c r="Q606" s="5"/>
      <c r="R606" s="5"/>
      <c r="S606" s="5"/>
    </row>
    <row r="607" spans="17:19" x14ac:dyDescent="0.3">
      <c r="Q607" s="5"/>
      <c r="R607" s="5"/>
      <c r="S607" s="5"/>
    </row>
    <row r="608" spans="17:19" x14ac:dyDescent="0.3">
      <c r="Q608" s="5"/>
      <c r="R608" s="5"/>
      <c r="S608" s="5"/>
    </row>
    <row r="609" spans="17:19" x14ac:dyDescent="0.3">
      <c r="Q609" s="5"/>
      <c r="R609" s="5"/>
      <c r="S609" s="5"/>
    </row>
    <row r="610" spans="17:19" x14ac:dyDescent="0.3">
      <c r="Q610" s="5"/>
      <c r="R610" s="5"/>
      <c r="S610" s="5"/>
    </row>
    <row r="611" spans="17:19" x14ac:dyDescent="0.3">
      <c r="Q611" s="5"/>
      <c r="R611" s="5"/>
      <c r="S611" s="5"/>
    </row>
    <row r="612" spans="17:19" x14ac:dyDescent="0.3">
      <c r="Q612" s="5"/>
      <c r="R612" s="5"/>
      <c r="S612" s="5"/>
    </row>
    <row r="613" spans="17:19" x14ac:dyDescent="0.3">
      <c r="Q613" s="5"/>
      <c r="R613" s="5"/>
      <c r="S613" s="5"/>
    </row>
    <row r="614" spans="17:19" x14ac:dyDescent="0.3">
      <c r="Q614" s="5"/>
      <c r="R614" s="5"/>
      <c r="S614" s="5"/>
    </row>
    <row r="615" spans="17:19" x14ac:dyDescent="0.3">
      <c r="Q615" s="5"/>
      <c r="R615" s="5"/>
      <c r="S615" s="5"/>
    </row>
    <row r="616" spans="17:19" x14ac:dyDescent="0.3">
      <c r="Q616" s="5"/>
      <c r="R616" s="5"/>
      <c r="S616" s="5"/>
    </row>
    <row r="617" spans="17:19" x14ac:dyDescent="0.3">
      <c r="Q617" s="5"/>
      <c r="R617" s="5"/>
      <c r="S617" s="5"/>
    </row>
    <row r="618" spans="17:19" x14ac:dyDescent="0.3">
      <c r="Q618" s="5"/>
      <c r="R618" s="5"/>
      <c r="S618" s="5"/>
    </row>
    <row r="619" spans="17:19" x14ac:dyDescent="0.3">
      <c r="Q619" s="5"/>
      <c r="R619" s="5"/>
      <c r="S619" s="5"/>
    </row>
    <row r="620" spans="17:19" x14ac:dyDescent="0.3">
      <c r="Q620" s="5"/>
      <c r="R620" s="5"/>
      <c r="S620" s="5"/>
    </row>
    <row r="621" spans="17:19" x14ac:dyDescent="0.3">
      <c r="Q621" s="5"/>
      <c r="R621" s="5"/>
      <c r="S621" s="5"/>
    </row>
    <row r="622" spans="17:19" x14ac:dyDescent="0.3">
      <c r="Q622" s="5"/>
      <c r="R622" s="5"/>
      <c r="S622" s="5"/>
    </row>
    <row r="623" spans="17:19" x14ac:dyDescent="0.3">
      <c r="Q623" s="5"/>
      <c r="R623" s="5"/>
      <c r="S623" s="5"/>
    </row>
    <row r="624" spans="17:19" x14ac:dyDescent="0.3">
      <c r="Q624" s="5"/>
      <c r="R624" s="5"/>
      <c r="S624" s="5"/>
    </row>
    <row r="625" spans="17:19" x14ac:dyDescent="0.3">
      <c r="Q625" s="5"/>
      <c r="R625" s="5"/>
      <c r="S625" s="5"/>
    </row>
    <row r="626" spans="17:19" x14ac:dyDescent="0.3">
      <c r="Q626" s="5"/>
      <c r="R626" s="5"/>
      <c r="S626" s="5"/>
    </row>
    <row r="627" spans="17:19" x14ac:dyDescent="0.3">
      <c r="Q627" s="5"/>
      <c r="R627" s="5"/>
      <c r="S627" s="5"/>
    </row>
    <row r="628" spans="17:19" x14ac:dyDescent="0.3">
      <c r="Q628" s="5"/>
      <c r="R628" s="5"/>
      <c r="S628" s="5"/>
    </row>
    <row r="629" spans="17:19" x14ac:dyDescent="0.3">
      <c r="Q629" s="5"/>
      <c r="R629" s="5"/>
      <c r="S629" s="5"/>
    </row>
    <row r="630" spans="17:19" x14ac:dyDescent="0.3">
      <c r="Q630" s="5"/>
      <c r="R630" s="5"/>
      <c r="S630" s="5"/>
    </row>
    <row r="631" spans="17:19" x14ac:dyDescent="0.3">
      <c r="Q631" s="5"/>
      <c r="R631" s="5"/>
      <c r="S631" s="5"/>
    </row>
    <row r="632" spans="17:19" x14ac:dyDescent="0.3">
      <c r="Q632" s="5"/>
      <c r="R632" s="5"/>
      <c r="S632" s="5"/>
    </row>
    <row r="633" spans="17:19" x14ac:dyDescent="0.3">
      <c r="Q633" s="5"/>
      <c r="R633" s="5"/>
      <c r="S633" s="5"/>
    </row>
    <row r="634" spans="17:19" x14ac:dyDescent="0.3">
      <c r="Q634" s="5"/>
      <c r="R634" s="5"/>
      <c r="S634" s="5"/>
    </row>
    <row r="635" spans="17:19" x14ac:dyDescent="0.3">
      <c r="Q635" s="5"/>
      <c r="R635" s="5"/>
      <c r="S635" s="5"/>
    </row>
    <row r="636" spans="17:19" x14ac:dyDescent="0.3">
      <c r="Q636" s="5"/>
      <c r="R636" s="5"/>
      <c r="S636" s="5"/>
    </row>
    <row r="637" spans="17:19" x14ac:dyDescent="0.3">
      <c r="Q637" s="5"/>
      <c r="R637" s="5"/>
      <c r="S637" s="5"/>
    </row>
    <row r="638" spans="17:19" x14ac:dyDescent="0.3">
      <c r="Q638" s="5"/>
      <c r="R638" s="5"/>
      <c r="S638" s="5"/>
    </row>
    <row r="639" spans="17:19" x14ac:dyDescent="0.3">
      <c r="Q639" s="5"/>
      <c r="R639" s="5"/>
      <c r="S639" s="5"/>
    </row>
    <row r="640" spans="17:19" x14ac:dyDescent="0.3">
      <c r="Q640" s="5"/>
      <c r="R640" s="5"/>
      <c r="S640" s="5"/>
    </row>
    <row r="641" spans="17:19" x14ac:dyDescent="0.3">
      <c r="Q641" s="5"/>
      <c r="R641" s="5"/>
      <c r="S641" s="5"/>
    </row>
    <row r="642" spans="17:19" x14ac:dyDescent="0.3">
      <c r="Q642" s="5"/>
      <c r="R642" s="5"/>
      <c r="S642" s="5"/>
    </row>
    <row r="643" spans="17:19" x14ac:dyDescent="0.3">
      <c r="Q643" s="5"/>
      <c r="R643" s="5"/>
      <c r="S643" s="5"/>
    </row>
    <row r="644" spans="17:19" x14ac:dyDescent="0.3">
      <c r="Q644" s="5"/>
      <c r="R644" s="5"/>
      <c r="S644" s="5"/>
    </row>
    <row r="645" spans="17:19" x14ac:dyDescent="0.3">
      <c r="Q645" s="5"/>
      <c r="R645" s="5"/>
      <c r="S645" s="5"/>
    </row>
    <row r="646" spans="17:19" x14ac:dyDescent="0.3">
      <c r="Q646" s="5"/>
      <c r="R646" s="5"/>
      <c r="S646" s="5"/>
    </row>
    <row r="647" spans="17:19" x14ac:dyDescent="0.3">
      <c r="Q647" s="5"/>
      <c r="R647" s="5"/>
      <c r="S647" s="5"/>
    </row>
    <row r="648" spans="17:19" x14ac:dyDescent="0.3">
      <c r="Q648" s="5"/>
      <c r="R648" s="5"/>
      <c r="S648" s="5"/>
    </row>
    <row r="649" spans="17:19" x14ac:dyDescent="0.3">
      <c r="Q649" s="5"/>
      <c r="R649" s="5"/>
      <c r="S649" s="5"/>
    </row>
    <row r="650" spans="17:19" x14ac:dyDescent="0.3">
      <c r="Q650" s="5"/>
      <c r="R650" s="5"/>
      <c r="S650" s="5"/>
    </row>
    <row r="651" spans="17:19" x14ac:dyDescent="0.3">
      <c r="Q651" s="5"/>
      <c r="R651" s="5"/>
      <c r="S651" s="5"/>
    </row>
    <row r="652" spans="17:19" x14ac:dyDescent="0.3">
      <c r="Q652" s="5"/>
      <c r="R652" s="5"/>
      <c r="S652" s="5"/>
    </row>
    <row r="653" spans="17:19" x14ac:dyDescent="0.3">
      <c r="Q653" s="5"/>
      <c r="R653" s="5"/>
      <c r="S653" s="5"/>
    </row>
    <row r="654" spans="17:19" x14ac:dyDescent="0.3">
      <c r="Q654" s="5"/>
      <c r="R654" s="5"/>
      <c r="S654" s="5"/>
    </row>
    <row r="655" spans="17:19" x14ac:dyDescent="0.3">
      <c r="Q655" s="5"/>
      <c r="R655" s="5"/>
      <c r="S655" s="5"/>
    </row>
    <row r="656" spans="17:19" x14ac:dyDescent="0.3">
      <c r="Q656" s="5"/>
      <c r="R656" s="5"/>
      <c r="S656" s="5"/>
    </row>
    <row r="657" spans="17:19" x14ac:dyDescent="0.3">
      <c r="Q657" s="5"/>
      <c r="R657" s="5"/>
      <c r="S657" s="5"/>
    </row>
    <row r="658" spans="17:19" x14ac:dyDescent="0.3">
      <c r="Q658" s="5"/>
      <c r="R658" s="5"/>
      <c r="S658" s="5"/>
    </row>
    <row r="659" spans="17:19" x14ac:dyDescent="0.3">
      <c r="Q659" s="5"/>
      <c r="R659" s="5"/>
      <c r="S659" s="5"/>
    </row>
    <row r="660" spans="17:19" x14ac:dyDescent="0.3">
      <c r="Q660" s="5"/>
      <c r="R660" s="5"/>
      <c r="S660" s="5"/>
    </row>
    <row r="661" spans="17:19" x14ac:dyDescent="0.3">
      <c r="Q661" s="5"/>
      <c r="R661" s="5"/>
      <c r="S661" s="5"/>
    </row>
    <row r="662" spans="17:19" x14ac:dyDescent="0.3">
      <c r="Q662" s="5"/>
      <c r="R662" s="5"/>
      <c r="S662" s="5"/>
    </row>
    <row r="663" spans="17:19" x14ac:dyDescent="0.3">
      <c r="Q663" s="5"/>
      <c r="R663" s="5"/>
      <c r="S663" s="5"/>
    </row>
    <row r="664" spans="17:19" x14ac:dyDescent="0.3">
      <c r="Q664" s="5"/>
      <c r="R664" s="5"/>
      <c r="S664" s="5"/>
    </row>
    <row r="665" spans="17:19" x14ac:dyDescent="0.3">
      <c r="Q665" s="5"/>
      <c r="R665" s="5"/>
      <c r="S665" s="5"/>
    </row>
    <row r="666" spans="17:19" x14ac:dyDescent="0.3">
      <c r="Q666" s="5"/>
      <c r="R666" s="5"/>
      <c r="S666" s="5"/>
    </row>
    <row r="667" spans="17:19" x14ac:dyDescent="0.3">
      <c r="Q667" s="5"/>
      <c r="R667" s="5"/>
      <c r="S667" s="5"/>
    </row>
    <row r="668" spans="17:19" x14ac:dyDescent="0.3">
      <c r="Q668" s="5"/>
      <c r="R668" s="5"/>
      <c r="S668" s="5"/>
    </row>
    <row r="669" spans="17:19" x14ac:dyDescent="0.3">
      <c r="Q669" s="5"/>
      <c r="R669" s="5"/>
      <c r="S669" s="5"/>
    </row>
    <row r="670" spans="17:19" x14ac:dyDescent="0.3">
      <c r="Q670" s="5"/>
      <c r="R670" s="5"/>
      <c r="S670" s="5"/>
    </row>
    <row r="671" spans="17:19" x14ac:dyDescent="0.3">
      <c r="Q671" s="5"/>
      <c r="R671" s="5"/>
      <c r="S671" s="5"/>
    </row>
    <row r="672" spans="17:19" x14ac:dyDescent="0.3">
      <c r="Q672" s="5"/>
      <c r="R672" s="5"/>
      <c r="S672" s="5"/>
    </row>
    <row r="673" spans="17:19" x14ac:dyDescent="0.3">
      <c r="Q673" s="5"/>
      <c r="R673" s="5"/>
      <c r="S673" s="5"/>
    </row>
    <row r="674" spans="17:19" x14ac:dyDescent="0.3">
      <c r="Q674" s="5"/>
      <c r="R674" s="5"/>
      <c r="S674" s="5"/>
    </row>
    <row r="675" spans="17:19" x14ac:dyDescent="0.3">
      <c r="Q675" s="5"/>
      <c r="R675" s="5"/>
      <c r="S675" s="5"/>
    </row>
    <row r="676" spans="17:19" x14ac:dyDescent="0.3">
      <c r="Q676" s="5"/>
      <c r="R676" s="5"/>
      <c r="S676" s="5"/>
    </row>
    <row r="677" spans="17:19" x14ac:dyDescent="0.3">
      <c r="Q677" s="5"/>
      <c r="R677" s="5"/>
      <c r="S677" s="5"/>
    </row>
    <row r="678" spans="17:19" x14ac:dyDescent="0.3">
      <c r="Q678" s="5"/>
      <c r="R678" s="5"/>
      <c r="S678" s="5"/>
    </row>
    <row r="679" spans="17:19" x14ac:dyDescent="0.3">
      <c r="Q679" s="5"/>
      <c r="R679" s="5"/>
      <c r="S679" s="5"/>
    </row>
    <row r="680" spans="17:19" x14ac:dyDescent="0.3">
      <c r="Q680" s="5"/>
      <c r="R680" s="5"/>
      <c r="S680" s="5"/>
    </row>
    <row r="681" spans="17:19" x14ac:dyDescent="0.3">
      <c r="Q681" s="5"/>
      <c r="R681" s="5"/>
      <c r="S681" s="5"/>
    </row>
    <row r="682" spans="17:19" x14ac:dyDescent="0.3">
      <c r="Q682" s="5"/>
      <c r="R682" s="5"/>
      <c r="S682" s="5"/>
    </row>
    <row r="683" spans="17:19" x14ac:dyDescent="0.3">
      <c r="Q683" s="5"/>
      <c r="R683" s="5"/>
      <c r="S683" s="5"/>
    </row>
    <row r="684" spans="17:19" x14ac:dyDescent="0.3">
      <c r="Q684" s="5"/>
      <c r="R684" s="5"/>
      <c r="S684" s="5"/>
    </row>
    <row r="685" spans="17:19" x14ac:dyDescent="0.3">
      <c r="Q685" s="5"/>
      <c r="R685" s="5"/>
      <c r="S685" s="5"/>
    </row>
    <row r="686" spans="17:19" x14ac:dyDescent="0.3">
      <c r="Q686" s="5"/>
      <c r="R686" s="5"/>
      <c r="S686" s="5"/>
    </row>
    <row r="687" spans="17:19" x14ac:dyDescent="0.3">
      <c r="Q687" s="5"/>
      <c r="R687" s="5"/>
      <c r="S687" s="5"/>
    </row>
    <row r="688" spans="17:19" x14ac:dyDescent="0.3">
      <c r="Q688" s="5"/>
      <c r="R688" s="5"/>
      <c r="S688" s="5"/>
    </row>
    <row r="689" spans="17:19" x14ac:dyDescent="0.3">
      <c r="Q689" s="5"/>
      <c r="R689" s="5"/>
      <c r="S689" s="5"/>
    </row>
    <row r="690" spans="17:19" x14ac:dyDescent="0.3">
      <c r="Q690" s="5"/>
      <c r="R690" s="5"/>
      <c r="S690" s="5"/>
    </row>
    <row r="691" spans="17:19" x14ac:dyDescent="0.3">
      <c r="Q691" s="5"/>
      <c r="R691" s="5"/>
      <c r="S691" s="5"/>
    </row>
    <row r="692" spans="17:19" x14ac:dyDescent="0.3">
      <c r="Q692" s="5"/>
      <c r="R692" s="5"/>
      <c r="S692" s="5"/>
    </row>
    <row r="693" spans="17:19" x14ac:dyDescent="0.3">
      <c r="Q693" s="5"/>
      <c r="R693" s="5"/>
      <c r="S693" s="5"/>
    </row>
    <row r="694" spans="17:19" x14ac:dyDescent="0.3">
      <c r="Q694" s="5"/>
      <c r="R694" s="5"/>
      <c r="S694" s="5"/>
    </row>
    <row r="695" spans="17:19" x14ac:dyDescent="0.3">
      <c r="Q695" s="5"/>
      <c r="R695" s="5"/>
      <c r="S695" s="5"/>
    </row>
    <row r="696" spans="17:19" x14ac:dyDescent="0.3">
      <c r="Q696" s="5"/>
      <c r="R696" s="5"/>
      <c r="S696" s="5"/>
    </row>
    <row r="697" spans="17:19" x14ac:dyDescent="0.3">
      <c r="Q697" s="5"/>
      <c r="R697" s="5"/>
      <c r="S697" s="5"/>
    </row>
    <row r="698" spans="17:19" x14ac:dyDescent="0.3">
      <c r="Q698" s="5"/>
      <c r="R698" s="5"/>
      <c r="S698" s="5"/>
    </row>
    <row r="699" spans="17:19" x14ac:dyDescent="0.3">
      <c r="Q699" s="5"/>
      <c r="R699" s="5"/>
      <c r="S699" s="5"/>
    </row>
    <row r="700" spans="17:19" x14ac:dyDescent="0.3">
      <c r="Q700" s="5"/>
      <c r="R700" s="5"/>
      <c r="S700" s="5"/>
    </row>
    <row r="701" spans="17:19" x14ac:dyDescent="0.3">
      <c r="Q701" s="5"/>
      <c r="R701" s="5"/>
      <c r="S701" s="5"/>
    </row>
    <row r="702" spans="17:19" x14ac:dyDescent="0.3">
      <c r="Q702" s="5"/>
      <c r="R702" s="5"/>
      <c r="S702" s="5"/>
    </row>
    <row r="703" spans="17:19" x14ac:dyDescent="0.3">
      <c r="Q703" s="5"/>
      <c r="R703" s="5"/>
      <c r="S703" s="5"/>
    </row>
    <row r="704" spans="17:19" x14ac:dyDescent="0.3">
      <c r="Q704" s="5"/>
      <c r="R704" s="5"/>
      <c r="S704" s="5"/>
    </row>
    <row r="705" spans="17:19" x14ac:dyDescent="0.3">
      <c r="Q705" s="5"/>
      <c r="R705" s="5"/>
      <c r="S705" s="5"/>
    </row>
    <row r="706" spans="17:19" x14ac:dyDescent="0.3">
      <c r="Q706" s="5"/>
      <c r="R706" s="5"/>
      <c r="S706" s="5"/>
    </row>
    <row r="707" spans="17:19" x14ac:dyDescent="0.3">
      <c r="Q707" s="5"/>
      <c r="R707" s="5"/>
      <c r="S707" s="5"/>
    </row>
    <row r="708" spans="17:19" x14ac:dyDescent="0.3">
      <c r="Q708" s="5"/>
      <c r="R708" s="5"/>
      <c r="S708" s="5"/>
    </row>
    <row r="709" spans="17:19" x14ac:dyDescent="0.3">
      <c r="Q709" s="5"/>
      <c r="R709" s="5"/>
      <c r="S709" s="5"/>
    </row>
    <row r="710" spans="17:19" x14ac:dyDescent="0.3">
      <c r="Q710" s="5"/>
      <c r="R710" s="5"/>
      <c r="S710" s="5"/>
    </row>
    <row r="711" spans="17:19" x14ac:dyDescent="0.3">
      <c r="Q711" s="5"/>
      <c r="R711" s="5"/>
      <c r="S711" s="5"/>
    </row>
    <row r="712" spans="17:19" x14ac:dyDescent="0.3">
      <c r="Q712" s="5"/>
      <c r="R712" s="5"/>
      <c r="S712" s="5"/>
    </row>
    <row r="713" spans="17:19" x14ac:dyDescent="0.3">
      <c r="Q713" s="5"/>
      <c r="R713" s="5"/>
      <c r="S713" s="5"/>
    </row>
    <row r="714" spans="17:19" x14ac:dyDescent="0.3">
      <c r="Q714" s="5"/>
      <c r="R714" s="5"/>
      <c r="S714" s="5"/>
    </row>
    <row r="715" spans="17:19" x14ac:dyDescent="0.3">
      <c r="Q715" s="5"/>
      <c r="R715" s="5"/>
      <c r="S715" s="5"/>
    </row>
    <row r="716" spans="17:19" x14ac:dyDescent="0.3">
      <c r="Q716" s="5"/>
      <c r="R716" s="5"/>
      <c r="S716" s="5"/>
    </row>
    <row r="717" spans="17:19" x14ac:dyDescent="0.3">
      <c r="Q717" s="5"/>
      <c r="R717" s="5"/>
      <c r="S717" s="5"/>
    </row>
    <row r="718" spans="17:19" x14ac:dyDescent="0.3">
      <c r="Q718" s="5"/>
      <c r="R718" s="5"/>
      <c r="S718" s="5"/>
    </row>
    <row r="719" spans="17:19" x14ac:dyDescent="0.3">
      <c r="Q719" s="5"/>
      <c r="R719" s="5"/>
      <c r="S719" s="5"/>
    </row>
    <row r="720" spans="17:19" x14ac:dyDescent="0.3">
      <c r="Q720" s="5"/>
      <c r="R720" s="5"/>
      <c r="S720" s="5"/>
    </row>
    <row r="721" spans="17:19" x14ac:dyDescent="0.3">
      <c r="Q721" s="5"/>
      <c r="R721" s="5"/>
      <c r="S721" s="5"/>
    </row>
    <row r="722" spans="17:19" x14ac:dyDescent="0.3">
      <c r="Q722" s="5"/>
      <c r="R722" s="5"/>
      <c r="S722" s="5"/>
    </row>
    <row r="723" spans="17:19" x14ac:dyDescent="0.3">
      <c r="Q723" s="5"/>
      <c r="R723" s="5"/>
      <c r="S723" s="5"/>
    </row>
    <row r="724" spans="17:19" x14ac:dyDescent="0.3">
      <c r="Q724" s="5"/>
      <c r="R724" s="5"/>
      <c r="S724" s="5"/>
    </row>
    <row r="725" spans="17:19" x14ac:dyDescent="0.3">
      <c r="Q725" s="5"/>
      <c r="R725" s="5"/>
      <c r="S725" s="5"/>
    </row>
    <row r="726" spans="17:19" x14ac:dyDescent="0.3">
      <c r="Q726" s="5"/>
      <c r="R726" s="5"/>
      <c r="S726" s="5"/>
    </row>
    <row r="727" spans="17:19" x14ac:dyDescent="0.3">
      <c r="Q727" s="5"/>
      <c r="R727" s="5"/>
      <c r="S727" s="5"/>
    </row>
    <row r="728" spans="17:19" x14ac:dyDescent="0.3">
      <c r="Q728" s="5"/>
      <c r="R728" s="5"/>
      <c r="S728" s="5"/>
    </row>
    <row r="729" spans="17:19" x14ac:dyDescent="0.3">
      <c r="Q729" s="5"/>
      <c r="R729" s="5"/>
      <c r="S729" s="5"/>
    </row>
    <row r="730" spans="17:19" x14ac:dyDescent="0.3">
      <c r="Q730" s="5"/>
      <c r="R730" s="5"/>
      <c r="S730" s="5"/>
    </row>
    <row r="731" spans="17:19" x14ac:dyDescent="0.3">
      <c r="Q731" s="5"/>
      <c r="R731" s="5"/>
      <c r="S731" s="5"/>
    </row>
    <row r="732" spans="17:19" x14ac:dyDescent="0.3">
      <c r="Q732" s="5"/>
      <c r="R732" s="5"/>
      <c r="S732" s="5"/>
    </row>
    <row r="733" spans="17:19" x14ac:dyDescent="0.3">
      <c r="Q733" s="5"/>
      <c r="R733" s="5"/>
      <c r="S733" s="5"/>
    </row>
    <row r="734" spans="17:19" x14ac:dyDescent="0.3">
      <c r="Q734" s="5"/>
      <c r="R734" s="5"/>
      <c r="S734" s="5"/>
    </row>
    <row r="735" spans="17:19" x14ac:dyDescent="0.3">
      <c r="Q735" s="5"/>
      <c r="R735" s="5"/>
      <c r="S735" s="5"/>
    </row>
    <row r="736" spans="17:19" x14ac:dyDescent="0.3">
      <c r="Q736" s="5"/>
      <c r="R736" s="5"/>
      <c r="S736" s="5"/>
    </row>
    <row r="737" spans="17:19" x14ac:dyDescent="0.3">
      <c r="Q737" s="5"/>
      <c r="R737" s="5"/>
      <c r="S737" s="5"/>
    </row>
    <row r="738" spans="17:19" x14ac:dyDescent="0.3">
      <c r="Q738" s="5"/>
      <c r="R738" s="5"/>
      <c r="S738" s="5"/>
    </row>
    <row r="739" spans="17:19" x14ac:dyDescent="0.3">
      <c r="Q739" s="5"/>
      <c r="R739" s="5"/>
      <c r="S739" s="5"/>
    </row>
    <row r="740" spans="17:19" x14ac:dyDescent="0.3">
      <c r="Q740" s="5"/>
      <c r="R740" s="5"/>
      <c r="S740" s="5"/>
    </row>
    <row r="741" spans="17:19" x14ac:dyDescent="0.3">
      <c r="Q741" s="5"/>
      <c r="R741" s="5"/>
      <c r="S741" s="5"/>
    </row>
    <row r="742" spans="17:19" x14ac:dyDescent="0.3">
      <c r="Q742" s="5"/>
      <c r="R742" s="5"/>
      <c r="S742" s="5"/>
    </row>
    <row r="743" spans="17:19" x14ac:dyDescent="0.3">
      <c r="Q743" s="5"/>
      <c r="R743" s="5"/>
      <c r="S743" s="5"/>
    </row>
    <row r="744" spans="17:19" x14ac:dyDescent="0.3">
      <c r="Q744" s="5"/>
      <c r="R744" s="5"/>
      <c r="S744" s="5"/>
    </row>
    <row r="745" spans="17:19" x14ac:dyDescent="0.3">
      <c r="Q745" s="5"/>
      <c r="R745" s="5"/>
      <c r="S745" s="5"/>
    </row>
    <row r="746" spans="17:19" x14ac:dyDescent="0.3">
      <c r="Q746" s="5"/>
      <c r="R746" s="5"/>
      <c r="S746" s="5"/>
    </row>
    <row r="747" spans="17:19" x14ac:dyDescent="0.3">
      <c r="Q747" s="5"/>
      <c r="R747" s="5"/>
      <c r="S747" s="5"/>
    </row>
    <row r="748" spans="17:19" x14ac:dyDescent="0.3">
      <c r="Q748" s="5"/>
      <c r="R748" s="5"/>
      <c r="S748" s="5"/>
    </row>
    <row r="749" spans="17:19" x14ac:dyDescent="0.3">
      <c r="Q749" s="5"/>
      <c r="R749" s="5"/>
      <c r="S749" s="5"/>
    </row>
    <row r="750" spans="17:19" x14ac:dyDescent="0.3">
      <c r="Q750" s="5"/>
      <c r="R750" s="5"/>
      <c r="S750" s="5"/>
    </row>
    <row r="751" spans="17:19" x14ac:dyDescent="0.3">
      <c r="Q751" s="5"/>
      <c r="R751" s="5"/>
      <c r="S751" s="5"/>
    </row>
    <row r="752" spans="17:19" x14ac:dyDescent="0.3">
      <c r="Q752" s="5"/>
      <c r="R752" s="5"/>
      <c r="S752" s="5"/>
    </row>
    <row r="753" spans="17:19" x14ac:dyDescent="0.3">
      <c r="Q753" s="5"/>
      <c r="R753" s="5"/>
      <c r="S753" s="5"/>
    </row>
    <row r="754" spans="17:19" x14ac:dyDescent="0.3">
      <c r="Q754" s="5"/>
      <c r="R754" s="5"/>
      <c r="S754" s="5"/>
    </row>
    <row r="755" spans="17:19" x14ac:dyDescent="0.3">
      <c r="Q755" s="5"/>
      <c r="R755" s="5"/>
      <c r="S755" s="5"/>
    </row>
    <row r="756" spans="17:19" x14ac:dyDescent="0.3">
      <c r="Q756" s="5"/>
      <c r="R756" s="5"/>
      <c r="S756" s="5"/>
    </row>
    <row r="757" spans="17:19" x14ac:dyDescent="0.3">
      <c r="Q757" s="5"/>
      <c r="R757" s="5"/>
      <c r="S757" s="5"/>
    </row>
    <row r="758" spans="17:19" x14ac:dyDescent="0.3">
      <c r="Q758" s="5"/>
      <c r="R758" s="5"/>
      <c r="S758" s="5"/>
    </row>
    <row r="759" spans="17:19" x14ac:dyDescent="0.3">
      <c r="Q759" s="5"/>
      <c r="R759" s="5"/>
      <c r="S759" s="5"/>
    </row>
    <row r="760" spans="17:19" x14ac:dyDescent="0.3">
      <c r="Q760" s="5"/>
      <c r="R760" s="5"/>
      <c r="S760" s="5"/>
    </row>
    <row r="761" spans="17:19" x14ac:dyDescent="0.3">
      <c r="Q761" s="5"/>
      <c r="R761" s="5"/>
      <c r="S761" s="5"/>
    </row>
    <row r="762" spans="17:19" x14ac:dyDescent="0.3">
      <c r="Q762" s="5"/>
      <c r="R762" s="5"/>
      <c r="S762" s="5"/>
    </row>
    <row r="763" spans="17:19" x14ac:dyDescent="0.3">
      <c r="Q763" s="5"/>
      <c r="R763" s="5"/>
      <c r="S763" s="5"/>
    </row>
    <row r="764" spans="17:19" x14ac:dyDescent="0.3">
      <c r="Q764" s="5"/>
      <c r="R764" s="5"/>
      <c r="S764" s="5"/>
    </row>
    <row r="765" spans="17:19" x14ac:dyDescent="0.3">
      <c r="Q765" s="5"/>
      <c r="R765" s="5"/>
      <c r="S765" s="5"/>
    </row>
    <row r="766" spans="17:19" x14ac:dyDescent="0.3">
      <c r="Q766" s="5"/>
      <c r="R766" s="5"/>
      <c r="S766" s="5"/>
    </row>
    <row r="767" spans="17:19" x14ac:dyDescent="0.3">
      <c r="Q767" s="5"/>
      <c r="R767" s="5"/>
      <c r="S767" s="5"/>
    </row>
    <row r="768" spans="17:19" x14ac:dyDescent="0.3">
      <c r="Q768" s="5"/>
      <c r="R768" s="5"/>
      <c r="S768" s="5"/>
    </row>
    <row r="769" spans="17:19" x14ac:dyDescent="0.3">
      <c r="Q769" s="5"/>
      <c r="R769" s="5"/>
      <c r="S769" s="5"/>
    </row>
    <row r="770" spans="17:19" x14ac:dyDescent="0.3">
      <c r="Q770" s="5"/>
      <c r="R770" s="5"/>
      <c r="S770" s="5"/>
    </row>
    <row r="771" spans="17:19" x14ac:dyDescent="0.3">
      <c r="Q771" s="5"/>
      <c r="R771" s="5"/>
      <c r="S771" s="5"/>
    </row>
    <row r="772" spans="17:19" x14ac:dyDescent="0.3">
      <c r="Q772" s="5"/>
      <c r="R772" s="5"/>
      <c r="S772" s="5"/>
    </row>
    <row r="773" spans="17:19" x14ac:dyDescent="0.3">
      <c r="Q773" s="5"/>
      <c r="R773" s="5"/>
      <c r="S773" s="5"/>
    </row>
    <row r="774" spans="17:19" x14ac:dyDescent="0.3">
      <c r="Q774" s="5"/>
      <c r="R774" s="5"/>
      <c r="S774" s="5"/>
    </row>
    <row r="775" spans="17:19" x14ac:dyDescent="0.3">
      <c r="Q775" s="5"/>
      <c r="R775" s="5"/>
      <c r="S775" s="5"/>
    </row>
    <row r="776" spans="17:19" x14ac:dyDescent="0.3">
      <c r="Q776" s="5"/>
      <c r="R776" s="5"/>
      <c r="S776" s="5"/>
    </row>
    <row r="777" spans="17:19" x14ac:dyDescent="0.3">
      <c r="Q777" s="5"/>
      <c r="R777" s="5"/>
      <c r="S777" s="5"/>
    </row>
    <row r="778" spans="17:19" x14ac:dyDescent="0.3">
      <c r="Q778" s="5"/>
      <c r="R778" s="5"/>
      <c r="S778" s="5"/>
    </row>
    <row r="779" spans="17:19" x14ac:dyDescent="0.3">
      <c r="Q779" s="5"/>
      <c r="R779" s="5"/>
      <c r="S779" s="5"/>
    </row>
    <row r="780" spans="17:19" x14ac:dyDescent="0.3">
      <c r="Q780" s="5"/>
      <c r="R780" s="5"/>
      <c r="S780" s="5"/>
    </row>
    <row r="781" spans="17:19" x14ac:dyDescent="0.3">
      <c r="Q781" s="5"/>
      <c r="R781" s="5"/>
      <c r="S781" s="5"/>
    </row>
    <row r="782" spans="17:19" x14ac:dyDescent="0.3">
      <c r="Q782" s="5"/>
      <c r="R782" s="5"/>
      <c r="S782" s="5"/>
    </row>
    <row r="783" spans="17:19" x14ac:dyDescent="0.3">
      <c r="Q783" s="5"/>
      <c r="R783" s="5"/>
      <c r="S783" s="5"/>
    </row>
    <row r="784" spans="17:19" x14ac:dyDescent="0.3">
      <c r="Q784" s="5"/>
      <c r="R784" s="5"/>
      <c r="S784" s="5"/>
    </row>
    <row r="785" spans="17:19" x14ac:dyDescent="0.3">
      <c r="Q785" s="5"/>
      <c r="R785" s="5"/>
      <c r="S785" s="5"/>
    </row>
    <row r="786" spans="17:19" x14ac:dyDescent="0.3">
      <c r="Q786" s="5"/>
      <c r="R786" s="5"/>
      <c r="S786" s="5"/>
    </row>
    <row r="787" spans="17:19" x14ac:dyDescent="0.3">
      <c r="Q787" s="5"/>
      <c r="R787" s="5"/>
      <c r="S787" s="5"/>
    </row>
    <row r="788" spans="17:19" x14ac:dyDescent="0.3">
      <c r="Q788" s="5"/>
      <c r="R788" s="5"/>
      <c r="S788" s="5"/>
    </row>
    <row r="789" spans="17:19" x14ac:dyDescent="0.3">
      <c r="Q789" s="5"/>
      <c r="R789" s="5"/>
      <c r="S789" s="5"/>
    </row>
    <row r="790" spans="17:19" x14ac:dyDescent="0.3">
      <c r="Q790" s="5"/>
      <c r="R790" s="5"/>
      <c r="S790" s="5"/>
    </row>
    <row r="791" spans="17:19" x14ac:dyDescent="0.3">
      <c r="Q791" s="5"/>
      <c r="R791" s="5"/>
      <c r="S791" s="5"/>
    </row>
    <row r="792" spans="17:19" x14ac:dyDescent="0.3">
      <c r="Q792" s="5"/>
      <c r="R792" s="5"/>
      <c r="S792" s="5"/>
    </row>
    <row r="793" spans="17:19" x14ac:dyDescent="0.3">
      <c r="Q793" s="5"/>
      <c r="R793" s="5"/>
      <c r="S793" s="5"/>
    </row>
    <row r="794" spans="17:19" x14ac:dyDescent="0.3">
      <c r="Q794" s="5"/>
      <c r="R794" s="5"/>
      <c r="S794" s="5"/>
    </row>
    <row r="795" spans="17:19" x14ac:dyDescent="0.3">
      <c r="Q795" s="5"/>
      <c r="R795" s="5"/>
      <c r="S795" s="5"/>
    </row>
    <row r="796" spans="17:19" x14ac:dyDescent="0.3">
      <c r="Q796" s="5"/>
      <c r="R796" s="5"/>
      <c r="S796" s="5"/>
    </row>
    <row r="797" spans="17:19" x14ac:dyDescent="0.3">
      <c r="Q797" s="5"/>
      <c r="R797" s="5"/>
      <c r="S797" s="5"/>
    </row>
    <row r="798" spans="17:19" x14ac:dyDescent="0.3">
      <c r="Q798" s="5"/>
      <c r="R798" s="5"/>
      <c r="S798" s="5"/>
    </row>
    <row r="799" spans="17:19" x14ac:dyDescent="0.3">
      <c r="Q799" s="5"/>
      <c r="R799" s="5"/>
      <c r="S799" s="5"/>
    </row>
    <row r="800" spans="17:19" x14ac:dyDescent="0.3">
      <c r="Q800" s="5"/>
      <c r="R800" s="5"/>
      <c r="S800" s="5"/>
    </row>
    <row r="801" spans="17:19" x14ac:dyDescent="0.3">
      <c r="Q801" s="5"/>
      <c r="R801" s="5"/>
      <c r="S801" s="5"/>
    </row>
    <row r="802" spans="17:19" x14ac:dyDescent="0.3">
      <c r="Q802" s="5"/>
      <c r="R802" s="5"/>
      <c r="S802" s="5"/>
    </row>
    <row r="803" spans="17:19" x14ac:dyDescent="0.3">
      <c r="Q803" s="5"/>
      <c r="R803" s="5"/>
      <c r="S803" s="5"/>
    </row>
    <row r="804" spans="17:19" x14ac:dyDescent="0.3">
      <c r="Q804" s="5"/>
      <c r="R804" s="5"/>
      <c r="S804" s="5"/>
    </row>
    <row r="805" spans="17:19" x14ac:dyDescent="0.3">
      <c r="Q805" s="5"/>
      <c r="R805" s="5"/>
      <c r="S805" s="5"/>
    </row>
    <row r="806" spans="17:19" x14ac:dyDescent="0.3">
      <c r="Q806" s="5"/>
      <c r="R806" s="5"/>
      <c r="S806" s="5"/>
    </row>
    <row r="807" spans="17:19" x14ac:dyDescent="0.3">
      <c r="Q807" s="5"/>
      <c r="R807" s="5"/>
      <c r="S807" s="5"/>
    </row>
    <row r="808" spans="17:19" x14ac:dyDescent="0.3">
      <c r="Q808" s="5"/>
      <c r="R808" s="5"/>
      <c r="S808" s="5"/>
    </row>
    <row r="809" spans="17:19" x14ac:dyDescent="0.3">
      <c r="Q809" s="5"/>
      <c r="R809" s="5"/>
      <c r="S809" s="5"/>
    </row>
    <row r="810" spans="17:19" x14ac:dyDescent="0.3">
      <c r="Q810" s="5"/>
      <c r="R810" s="5"/>
      <c r="S810" s="5"/>
    </row>
    <row r="811" spans="17:19" x14ac:dyDescent="0.3">
      <c r="Q811" s="5"/>
      <c r="R811" s="5"/>
      <c r="S811" s="5"/>
    </row>
    <row r="812" spans="17:19" x14ac:dyDescent="0.3">
      <c r="Q812" s="5"/>
      <c r="R812" s="5"/>
      <c r="S812" s="5"/>
    </row>
    <row r="813" spans="17:19" x14ac:dyDescent="0.3">
      <c r="Q813" s="5"/>
      <c r="R813" s="5"/>
      <c r="S813" s="5"/>
    </row>
    <row r="814" spans="17:19" x14ac:dyDescent="0.3">
      <c r="Q814" s="5"/>
      <c r="R814" s="5"/>
      <c r="S814" s="5"/>
    </row>
    <row r="815" spans="17:19" x14ac:dyDescent="0.3">
      <c r="Q815" s="5"/>
      <c r="R815" s="5"/>
      <c r="S815" s="5"/>
    </row>
    <row r="816" spans="17:19" x14ac:dyDescent="0.3">
      <c r="Q816" s="5"/>
      <c r="R816" s="5"/>
      <c r="S816" s="5"/>
    </row>
    <row r="817" spans="17:19" x14ac:dyDescent="0.3">
      <c r="Q817" s="5"/>
      <c r="R817" s="5"/>
      <c r="S817" s="5"/>
    </row>
    <row r="818" spans="17:19" x14ac:dyDescent="0.3">
      <c r="Q818" s="5"/>
      <c r="R818" s="5"/>
      <c r="S818" s="5"/>
    </row>
    <row r="819" spans="17:19" x14ac:dyDescent="0.3">
      <c r="Q819" s="5"/>
      <c r="R819" s="5"/>
      <c r="S819" s="5"/>
    </row>
    <row r="820" spans="17:19" x14ac:dyDescent="0.3">
      <c r="Q820" s="5"/>
      <c r="R820" s="5"/>
      <c r="S820" s="5"/>
    </row>
    <row r="821" spans="17:19" x14ac:dyDescent="0.3">
      <c r="Q821" s="5"/>
      <c r="R821" s="5"/>
      <c r="S821" s="5"/>
    </row>
    <row r="822" spans="17:19" x14ac:dyDescent="0.3">
      <c r="Q822" s="5"/>
      <c r="R822" s="5"/>
      <c r="S822" s="5"/>
    </row>
    <row r="823" spans="17:19" x14ac:dyDescent="0.3">
      <c r="Q823" s="5"/>
      <c r="R823" s="5"/>
      <c r="S823" s="5"/>
    </row>
    <row r="824" spans="17:19" x14ac:dyDescent="0.3">
      <c r="Q824" s="5"/>
      <c r="R824" s="5"/>
      <c r="S824" s="5"/>
    </row>
    <row r="825" spans="17:19" x14ac:dyDescent="0.3">
      <c r="Q825" s="5"/>
      <c r="R825" s="5"/>
      <c r="S825" s="5"/>
    </row>
    <row r="826" spans="17:19" x14ac:dyDescent="0.3">
      <c r="Q826" s="5"/>
      <c r="R826" s="5"/>
      <c r="S826" s="5"/>
    </row>
    <row r="827" spans="17:19" x14ac:dyDescent="0.3">
      <c r="Q827" s="5"/>
      <c r="R827" s="5"/>
      <c r="S827" s="5"/>
    </row>
    <row r="828" spans="17:19" x14ac:dyDescent="0.3">
      <c r="Q828" s="5"/>
      <c r="R828" s="5"/>
      <c r="S828" s="5"/>
    </row>
    <row r="829" spans="17:19" x14ac:dyDescent="0.3">
      <c r="Q829" s="5"/>
      <c r="R829" s="5"/>
      <c r="S829" s="5"/>
    </row>
    <row r="830" spans="17:19" x14ac:dyDescent="0.3">
      <c r="Q830" s="5"/>
      <c r="R830" s="5"/>
      <c r="S830" s="5"/>
    </row>
    <row r="831" spans="17:19" x14ac:dyDescent="0.3">
      <c r="Q831" s="5"/>
      <c r="R831" s="5"/>
      <c r="S831" s="5"/>
    </row>
    <row r="832" spans="17:19" x14ac:dyDescent="0.3">
      <c r="Q832" s="5"/>
      <c r="R832" s="5"/>
      <c r="S832" s="5"/>
    </row>
    <row r="833" spans="17:19" x14ac:dyDescent="0.3">
      <c r="Q833" s="5"/>
      <c r="R833" s="5"/>
      <c r="S833" s="5"/>
    </row>
    <row r="834" spans="17:19" x14ac:dyDescent="0.3">
      <c r="Q834" s="5"/>
      <c r="R834" s="5"/>
      <c r="S834" s="5"/>
    </row>
    <row r="835" spans="17:19" x14ac:dyDescent="0.3">
      <c r="Q835" s="5"/>
      <c r="R835" s="5"/>
      <c r="S835" s="5"/>
    </row>
    <row r="836" spans="17:19" x14ac:dyDescent="0.3">
      <c r="Q836" s="5"/>
      <c r="R836" s="5"/>
      <c r="S836" s="5"/>
    </row>
    <row r="837" spans="17:19" x14ac:dyDescent="0.3">
      <c r="Q837" s="5"/>
      <c r="R837" s="5"/>
      <c r="S837" s="5"/>
    </row>
    <row r="838" spans="17:19" x14ac:dyDescent="0.3">
      <c r="Q838" s="5"/>
      <c r="R838" s="5"/>
      <c r="S838" s="5"/>
    </row>
    <row r="839" spans="17:19" x14ac:dyDescent="0.3">
      <c r="Q839" s="5"/>
      <c r="R839" s="5"/>
      <c r="S839" s="5"/>
    </row>
    <row r="840" spans="17:19" x14ac:dyDescent="0.3">
      <c r="Q840" s="5"/>
      <c r="R840" s="5"/>
      <c r="S840" s="5"/>
    </row>
    <row r="841" spans="17:19" x14ac:dyDescent="0.3">
      <c r="Q841" s="5"/>
      <c r="R841" s="5"/>
      <c r="S841" s="5"/>
    </row>
    <row r="842" spans="17:19" x14ac:dyDescent="0.3">
      <c r="Q842" s="5"/>
      <c r="R842" s="5"/>
      <c r="S842" s="5"/>
    </row>
    <row r="843" spans="17:19" x14ac:dyDescent="0.3">
      <c r="Q843" s="5"/>
      <c r="R843" s="5"/>
      <c r="S843" s="5"/>
    </row>
    <row r="844" spans="17:19" x14ac:dyDescent="0.3">
      <c r="Q844" s="5"/>
      <c r="R844" s="5"/>
      <c r="S844" s="5"/>
    </row>
    <row r="845" spans="17:19" x14ac:dyDescent="0.3">
      <c r="Q845" s="5"/>
      <c r="R845" s="5"/>
      <c r="S845" s="5"/>
    </row>
    <row r="846" spans="17:19" x14ac:dyDescent="0.3">
      <c r="Q846" s="5"/>
      <c r="R846" s="5"/>
      <c r="S846" s="5"/>
    </row>
    <row r="847" spans="17:19" x14ac:dyDescent="0.3">
      <c r="Q847" s="5"/>
      <c r="R847" s="5"/>
      <c r="S847" s="5"/>
    </row>
    <row r="848" spans="17:19" x14ac:dyDescent="0.3">
      <c r="Q848" s="5"/>
      <c r="R848" s="5"/>
      <c r="S848" s="5"/>
    </row>
    <row r="849" spans="17:19" x14ac:dyDescent="0.3">
      <c r="Q849" s="5"/>
      <c r="R849" s="5"/>
      <c r="S849" s="5"/>
    </row>
    <row r="850" spans="17:19" x14ac:dyDescent="0.3">
      <c r="Q850" s="5"/>
      <c r="R850" s="5"/>
      <c r="S850" s="5"/>
    </row>
    <row r="851" spans="17:19" x14ac:dyDescent="0.3">
      <c r="Q851" s="5"/>
      <c r="R851" s="5"/>
      <c r="S851" s="5"/>
    </row>
    <row r="852" spans="17:19" x14ac:dyDescent="0.3">
      <c r="Q852" s="5"/>
      <c r="R852" s="5"/>
      <c r="S852" s="5"/>
    </row>
    <row r="853" spans="17:19" x14ac:dyDescent="0.3">
      <c r="Q853" s="5"/>
      <c r="R853" s="5"/>
      <c r="S853" s="5"/>
    </row>
    <row r="854" spans="17:19" x14ac:dyDescent="0.3">
      <c r="Q854" s="5"/>
      <c r="R854" s="5"/>
      <c r="S854" s="5"/>
    </row>
    <row r="855" spans="17:19" x14ac:dyDescent="0.3">
      <c r="Q855" s="5"/>
      <c r="R855" s="5"/>
      <c r="S855" s="5"/>
    </row>
    <row r="856" spans="17:19" x14ac:dyDescent="0.3">
      <c r="Q856" s="5"/>
      <c r="R856" s="5"/>
      <c r="S856" s="5"/>
    </row>
    <row r="857" spans="17:19" x14ac:dyDescent="0.3">
      <c r="Q857" s="5"/>
      <c r="R857" s="5"/>
      <c r="S857" s="5"/>
    </row>
    <row r="858" spans="17:19" x14ac:dyDescent="0.3">
      <c r="Q858" s="5"/>
      <c r="R858" s="5"/>
      <c r="S858" s="5"/>
    </row>
    <row r="859" spans="17:19" x14ac:dyDescent="0.3">
      <c r="Q859" s="5"/>
      <c r="R859" s="5"/>
      <c r="S859" s="5"/>
    </row>
    <row r="860" spans="17:19" x14ac:dyDescent="0.3">
      <c r="Q860" s="5"/>
      <c r="R860" s="5"/>
      <c r="S860" s="5"/>
    </row>
    <row r="861" spans="17:19" x14ac:dyDescent="0.3">
      <c r="Q861" s="5"/>
      <c r="R861" s="5"/>
      <c r="S861" s="5"/>
    </row>
    <row r="862" spans="17:19" x14ac:dyDescent="0.3">
      <c r="Q862" s="5"/>
      <c r="R862" s="5"/>
      <c r="S862" s="5"/>
    </row>
    <row r="863" spans="17:19" x14ac:dyDescent="0.3">
      <c r="Q863" s="5"/>
      <c r="R863" s="5"/>
      <c r="S863" s="5"/>
    </row>
    <row r="864" spans="17:19" x14ac:dyDescent="0.3">
      <c r="Q864" s="5"/>
      <c r="R864" s="5"/>
      <c r="S864" s="5"/>
    </row>
    <row r="865" spans="17:19" x14ac:dyDescent="0.3">
      <c r="Q865" s="5"/>
      <c r="R865" s="5"/>
      <c r="S865" s="5"/>
    </row>
    <row r="866" spans="17:19" x14ac:dyDescent="0.3">
      <c r="Q866" s="5"/>
      <c r="R866" s="5"/>
      <c r="S866" s="5"/>
    </row>
    <row r="867" spans="17:19" x14ac:dyDescent="0.3">
      <c r="Q867" s="5"/>
      <c r="R867" s="5"/>
      <c r="S867" s="5"/>
    </row>
    <row r="868" spans="17:19" x14ac:dyDescent="0.3">
      <c r="Q868" s="5"/>
      <c r="R868" s="5"/>
      <c r="S868" s="5"/>
    </row>
    <row r="869" spans="17:19" x14ac:dyDescent="0.3">
      <c r="Q869" s="5"/>
      <c r="R869" s="5"/>
      <c r="S869" s="5"/>
    </row>
    <row r="870" spans="17:19" x14ac:dyDescent="0.3">
      <c r="Q870" s="5"/>
      <c r="R870" s="5"/>
      <c r="S870" s="5"/>
    </row>
    <row r="871" spans="17:19" x14ac:dyDescent="0.3">
      <c r="Q871" s="5"/>
      <c r="R871" s="5"/>
      <c r="S871" s="5"/>
    </row>
    <row r="872" spans="17:19" x14ac:dyDescent="0.3">
      <c r="Q872" s="5"/>
      <c r="R872" s="5"/>
      <c r="S872" s="5"/>
    </row>
    <row r="873" spans="17:19" x14ac:dyDescent="0.3">
      <c r="Q873" s="5"/>
      <c r="R873" s="5"/>
      <c r="S873" s="5"/>
    </row>
    <row r="874" spans="17:19" x14ac:dyDescent="0.3">
      <c r="Q874" s="5"/>
      <c r="R874" s="5"/>
      <c r="S874" s="5"/>
    </row>
    <row r="875" spans="17:19" x14ac:dyDescent="0.3">
      <c r="Q875" s="5"/>
      <c r="R875" s="5"/>
      <c r="S875" s="5"/>
    </row>
    <row r="876" spans="17:19" x14ac:dyDescent="0.3">
      <c r="Q876" s="5"/>
      <c r="R876" s="5"/>
      <c r="S876" s="5"/>
    </row>
    <row r="877" spans="17:19" x14ac:dyDescent="0.3">
      <c r="Q877" s="5"/>
      <c r="R877" s="5"/>
      <c r="S877" s="5"/>
    </row>
    <row r="878" spans="17:19" x14ac:dyDescent="0.3">
      <c r="Q878" s="5"/>
      <c r="R878" s="5"/>
      <c r="S878" s="5"/>
    </row>
    <row r="879" spans="17:19" x14ac:dyDescent="0.3">
      <c r="Q879" s="5"/>
      <c r="R879" s="5"/>
      <c r="S879" s="5"/>
    </row>
    <row r="880" spans="17:19" x14ac:dyDescent="0.3">
      <c r="Q880" s="5"/>
      <c r="R880" s="5"/>
      <c r="S880" s="5"/>
    </row>
    <row r="881" spans="17:19" x14ac:dyDescent="0.3">
      <c r="Q881" s="5"/>
      <c r="R881" s="5"/>
      <c r="S881" s="5"/>
    </row>
    <row r="882" spans="17:19" x14ac:dyDescent="0.3">
      <c r="Q882" s="5"/>
      <c r="R882" s="5"/>
      <c r="S882" s="5"/>
    </row>
    <row r="883" spans="17:19" x14ac:dyDescent="0.3">
      <c r="Q883" s="5"/>
      <c r="R883" s="5"/>
      <c r="S883" s="5"/>
    </row>
    <row r="884" spans="17:19" x14ac:dyDescent="0.3">
      <c r="Q884" s="5"/>
      <c r="R884" s="5"/>
      <c r="S884" s="5"/>
    </row>
    <row r="885" spans="17:19" x14ac:dyDescent="0.3">
      <c r="Q885" s="5"/>
      <c r="R885" s="5"/>
      <c r="S885" s="5"/>
    </row>
    <row r="886" spans="17:19" x14ac:dyDescent="0.3">
      <c r="Q886" s="5"/>
      <c r="R886" s="5"/>
      <c r="S886" s="5"/>
    </row>
    <row r="887" spans="17:19" x14ac:dyDescent="0.3">
      <c r="Q887" s="5"/>
      <c r="R887" s="5"/>
      <c r="S887" s="5"/>
    </row>
    <row r="888" spans="17:19" x14ac:dyDescent="0.3">
      <c r="Q888" s="5"/>
      <c r="R888" s="5"/>
      <c r="S888" s="5"/>
    </row>
    <row r="889" spans="17:19" x14ac:dyDescent="0.3">
      <c r="Q889" s="5"/>
      <c r="R889" s="5"/>
      <c r="S889" s="5"/>
    </row>
    <row r="890" spans="17:19" x14ac:dyDescent="0.3">
      <c r="Q890" s="5"/>
      <c r="R890" s="5"/>
      <c r="S890" s="5"/>
    </row>
    <row r="891" spans="17:19" x14ac:dyDescent="0.3">
      <c r="Q891" s="5"/>
      <c r="R891" s="5"/>
      <c r="S891" s="5"/>
    </row>
    <row r="892" spans="17:19" x14ac:dyDescent="0.3">
      <c r="Q892" s="5"/>
      <c r="R892" s="5"/>
      <c r="S892" s="5"/>
    </row>
    <row r="893" spans="17:19" x14ac:dyDescent="0.3">
      <c r="Q893" s="5"/>
      <c r="R893" s="5"/>
      <c r="S893" s="5"/>
    </row>
    <row r="894" spans="17:19" x14ac:dyDescent="0.3">
      <c r="Q894" s="5"/>
      <c r="R894" s="5"/>
      <c r="S894" s="5"/>
    </row>
    <row r="895" spans="17:19" x14ac:dyDescent="0.3">
      <c r="Q895" s="5"/>
      <c r="R895" s="5"/>
      <c r="S895" s="5"/>
    </row>
    <row r="896" spans="17:19" x14ac:dyDescent="0.3">
      <c r="Q896" s="5"/>
      <c r="R896" s="5"/>
      <c r="S896" s="5"/>
    </row>
    <row r="897" spans="17:19" x14ac:dyDescent="0.3">
      <c r="Q897" s="5"/>
      <c r="R897" s="5"/>
      <c r="S897" s="5"/>
    </row>
    <row r="898" spans="17:19" x14ac:dyDescent="0.3">
      <c r="Q898" s="5"/>
      <c r="R898" s="5"/>
      <c r="S898" s="5"/>
    </row>
    <row r="899" spans="17:19" x14ac:dyDescent="0.3">
      <c r="Q899" s="5"/>
      <c r="R899" s="5"/>
      <c r="S899" s="5"/>
    </row>
    <row r="900" spans="17:19" x14ac:dyDescent="0.3">
      <c r="Q900" s="5"/>
      <c r="R900" s="5"/>
      <c r="S900" s="5"/>
    </row>
    <row r="901" spans="17:19" x14ac:dyDescent="0.3">
      <c r="Q901" s="5"/>
      <c r="R901" s="5"/>
      <c r="S901" s="5"/>
    </row>
    <row r="902" spans="17:19" x14ac:dyDescent="0.3">
      <c r="Q902" s="5"/>
      <c r="R902" s="5"/>
      <c r="S902" s="5"/>
    </row>
    <row r="903" spans="17:19" x14ac:dyDescent="0.3">
      <c r="Q903" s="5"/>
      <c r="R903" s="5"/>
      <c r="S903" s="5"/>
    </row>
    <row r="904" spans="17:19" x14ac:dyDescent="0.3">
      <c r="Q904" s="5"/>
      <c r="R904" s="5"/>
      <c r="S904" s="5"/>
    </row>
    <row r="905" spans="17:19" x14ac:dyDescent="0.3">
      <c r="Q905" s="5"/>
      <c r="R905" s="5"/>
      <c r="S905" s="5"/>
    </row>
    <row r="906" spans="17:19" x14ac:dyDescent="0.3">
      <c r="Q906" s="5"/>
      <c r="R906" s="5"/>
      <c r="S906" s="5"/>
    </row>
    <row r="907" spans="17:19" x14ac:dyDescent="0.3">
      <c r="Q907" s="5"/>
      <c r="R907" s="5"/>
      <c r="S907" s="5"/>
    </row>
    <row r="908" spans="17:19" x14ac:dyDescent="0.3">
      <c r="Q908" s="5"/>
      <c r="R908" s="5"/>
      <c r="S908" s="5"/>
    </row>
    <row r="909" spans="17:19" x14ac:dyDescent="0.3">
      <c r="Q909" s="5"/>
      <c r="R909" s="5"/>
      <c r="S909" s="5"/>
    </row>
    <row r="910" spans="17:19" x14ac:dyDescent="0.3">
      <c r="Q910" s="5"/>
      <c r="R910" s="5"/>
      <c r="S910" s="5"/>
    </row>
    <row r="911" spans="17:19" x14ac:dyDescent="0.3">
      <c r="Q911" s="5"/>
      <c r="R911" s="5"/>
      <c r="S911" s="5"/>
    </row>
    <row r="912" spans="17:19" x14ac:dyDescent="0.3">
      <c r="Q912" s="5"/>
      <c r="R912" s="5"/>
      <c r="S912" s="5"/>
    </row>
    <row r="913" spans="17:19" x14ac:dyDescent="0.3">
      <c r="Q913" s="5"/>
      <c r="R913" s="5"/>
      <c r="S913" s="5"/>
    </row>
    <row r="914" spans="17:19" x14ac:dyDescent="0.3">
      <c r="Q914" s="5"/>
      <c r="R914" s="5"/>
      <c r="S914" s="5"/>
    </row>
    <row r="915" spans="17:19" x14ac:dyDescent="0.3">
      <c r="Q915" s="5"/>
      <c r="R915" s="5"/>
      <c r="S915" s="5"/>
    </row>
    <row r="916" spans="17:19" x14ac:dyDescent="0.3">
      <c r="Q916" s="5"/>
      <c r="R916" s="5"/>
      <c r="S916" s="5"/>
    </row>
    <row r="917" spans="17:19" x14ac:dyDescent="0.3">
      <c r="Q917" s="5"/>
      <c r="R917" s="5"/>
      <c r="S917" s="5"/>
    </row>
    <row r="918" spans="17:19" x14ac:dyDescent="0.3">
      <c r="Q918" s="5"/>
      <c r="R918" s="5"/>
      <c r="S918" s="5"/>
    </row>
    <row r="919" spans="17:19" x14ac:dyDescent="0.3">
      <c r="Q919" s="5"/>
      <c r="R919" s="5"/>
      <c r="S919" s="5"/>
    </row>
    <row r="920" spans="17:19" x14ac:dyDescent="0.3">
      <c r="Q920" s="5"/>
      <c r="R920" s="5"/>
      <c r="S920" s="5"/>
    </row>
    <row r="921" spans="17:19" x14ac:dyDescent="0.3">
      <c r="Q921" s="5"/>
      <c r="R921" s="5"/>
      <c r="S921" s="5"/>
    </row>
    <row r="922" spans="17:19" x14ac:dyDescent="0.3">
      <c r="Q922" s="5"/>
      <c r="R922" s="5"/>
      <c r="S922" s="5"/>
    </row>
    <row r="923" spans="17:19" x14ac:dyDescent="0.3">
      <c r="Q923" s="5"/>
      <c r="R923" s="5"/>
      <c r="S923" s="5"/>
    </row>
    <row r="924" spans="17:19" x14ac:dyDescent="0.3">
      <c r="Q924" s="5"/>
      <c r="R924" s="5"/>
      <c r="S924" s="5"/>
    </row>
    <row r="925" spans="17:19" x14ac:dyDescent="0.3">
      <c r="Q925" s="5"/>
      <c r="R925" s="5"/>
      <c r="S925" s="5"/>
    </row>
    <row r="926" spans="17:19" x14ac:dyDescent="0.3">
      <c r="Q926" s="5"/>
      <c r="R926" s="5"/>
      <c r="S926" s="5"/>
    </row>
    <row r="927" spans="17:19" x14ac:dyDescent="0.3">
      <c r="Q927" s="5"/>
      <c r="R927" s="5"/>
      <c r="S927" s="5"/>
    </row>
    <row r="928" spans="17:19" x14ac:dyDescent="0.3">
      <c r="Q928" s="5"/>
      <c r="R928" s="5"/>
      <c r="S928" s="5"/>
    </row>
    <row r="929" spans="17:19" x14ac:dyDescent="0.3">
      <c r="Q929" s="5"/>
      <c r="R929" s="5"/>
      <c r="S929" s="5"/>
    </row>
    <row r="930" spans="17:19" x14ac:dyDescent="0.3">
      <c r="Q930" s="5"/>
      <c r="R930" s="5"/>
      <c r="S930" s="5"/>
    </row>
    <row r="931" spans="17:19" x14ac:dyDescent="0.3">
      <c r="Q931" s="5"/>
      <c r="R931" s="5"/>
      <c r="S931" s="5"/>
    </row>
    <row r="932" spans="17:19" x14ac:dyDescent="0.3">
      <c r="Q932" s="5"/>
      <c r="R932" s="5"/>
      <c r="S932" s="5"/>
    </row>
    <row r="933" spans="17:19" x14ac:dyDescent="0.3">
      <c r="Q933" s="5"/>
      <c r="R933" s="5"/>
      <c r="S933" s="5"/>
    </row>
    <row r="934" spans="17:19" x14ac:dyDescent="0.3">
      <c r="Q934" s="5"/>
      <c r="R934" s="5"/>
      <c r="S934" s="5"/>
    </row>
    <row r="935" spans="17:19" x14ac:dyDescent="0.3">
      <c r="Q935" s="5"/>
      <c r="R935" s="5"/>
      <c r="S935" s="5"/>
    </row>
    <row r="936" spans="17:19" x14ac:dyDescent="0.3">
      <c r="Q936" s="5"/>
      <c r="R936" s="5"/>
      <c r="S936" s="5"/>
    </row>
    <row r="937" spans="17:19" x14ac:dyDescent="0.3">
      <c r="Q937" s="5"/>
      <c r="R937" s="5"/>
      <c r="S937" s="5"/>
    </row>
    <row r="938" spans="17:19" x14ac:dyDescent="0.3">
      <c r="Q938" s="5"/>
      <c r="R938" s="5"/>
      <c r="S938" s="5"/>
    </row>
    <row r="939" spans="17:19" x14ac:dyDescent="0.3">
      <c r="Q939" s="5"/>
      <c r="R939" s="5"/>
      <c r="S939" s="5"/>
    </row>
    <row r="940" spans="17:19" x14ac:dyDescent="0.3">
      <c r="Q940" s="5"/>
      <c r="R940" s="5"/>
      <c r="S940" s="5"/>
    </row>
    <row r="941" spans="17:19" x14ac:dyDescent="0.3">
      <c r="Q941" s="5"/>
      <c r="R941" s="5"/>
      <c r="S941" s="5"/>
    </row>
    <row r="942" spans="17:19" x14ac:dyDescent="0.3">
      <c r="Q942" s="5"/>
      <c r="R942" s="5"/>
      <c r="S942" s="5"/>
    </row>
    <row r="943" spans="17:19" x14ac:dyDescent="0.3">
      <c r="Q943" s="5"/>
      <c r="R943" s="5"/>
      <c r="S943" s="5"/>
    </row>
    <row r="944" spans="17:19" x14ac:dyDescent="0.3">
      <c r="Q944" s="5"/>
      <c r="R944" s="5"/>
      <c r="S944" s="5"/>
    </row>
    <row r="945" spans="17:19" x14ac:dyDescent="0.3">
      <c r="Q945" s="5"/>
      <c r="R945" s="5"/>
      <c r="S945" s="5"/>
    </row>
    <row r="946" spans="17:19" x14ac:dyDescent="0.3">
      <c r="Q946" s="5"/>
      <c r="R946" s="5"/>
      <c r="S946" s="5"/>
    </row>
    <row r="947" spans="17:19" x14ac:dyDescent="0.3">
      <c r="Q947" s="5"/>
      <c r="R947" s="5"/>
      <c r="S947" s="5"/>
    </row>
    <row r="948" spans="17:19" x14ac:dyDescent="0.3">
      <c r="Q948" s="5"/>
      <c r="R948" s="5"/>
      <c r="S948" s="5"/>
    </row>
    <row r="949" spans="17:19" x14ac:dyDescent="0.3">
      <c r="Q949" s="5"/>
      <c r="R949" s="5"/>
      <c r="S949" s="5"/>
    </row>
    <row r="950" spans="17:19" x14ac:dyDescent="0.3">
      <c r="Q950" s="5"/>
      <c r="R950" s="5"/>
      <c r="S950" s="5"/>
    </row>
    <row r="951" spans="17:19" x14ac:dyDescent="0.3">
      <c r="Q951" s="5"/>
      <c r="R951" s="5"/>
      <c r="S951" s="5"/>
    </row>
    <row r="952" spans="17:19" x14ac:dyDescent="0.3">
      <c r="Q952" s="5"/>
      <c r="R952" s="5"/>
      <c r="S952" s="5"/>
    </row>
    <row r="953" spans="17:19" x14ac:dyDescent="0.3">
      <c r="Q953" s="5"/>
      <c r="R953" s="5"/>
      <c r="S953" s="5"/>
    </row>
    <row r="954" spans="17:19" x14ac:dyDescent="0.3">
      <c r="Q954" s="5"/>
      <c r="R954" s="5"/>
      <c r="S954" s="5"/>
    </row>
    <row r="955" spans="17:19" x14ac:dyDescent="0.3">
      <c r="Q955" s="5"/>
      <c r="R955" s="5"/>
      <c r="S955" s="5"/>
    </row>
    <row r="956" spans="17:19" x14ac:dyDescent="0.3">
      <c r="Q956" s="5"/>
      <c r="R956" s="5"/>
      <c r="S956" s="5"/>
    </row>
    <row r="957" spans="17:19" x14ac:dyDescent="0.3">
      <c r="Q957" s="5"/>
      <c r="R957" s="5"/>
      <c r="S957" s="5"/>
    </row>
    <row r="958" spans="17:19" x14ac:dyDescent="0.3">
      <c r="Q958" s="5"/>
      <c r="R958" s="5"/>
      <c r="S958" s="5"/>
    </row>
    <row r="959" spans="17:19" x14ac:dyDescent="0.3">
      <c r="Q959" s="5"/>
      <c r="R959" s="5"/>
      <c r="S959" s="5"/>
    </row>
    <row r="960" spans="17:19" x14ac:dyDescent="0.3">
      <c r="Q960" s="5"/>
      <c r="R960" s="5"/>
      <c r="S960" s="5"/>
    </row>
    <row r="961" spans="17:19" x14ac:dyDescent="0.3">
      <c r="Q961" s="5"/>
      <c r="R961" s="5"/>
      <c r="S961" s="5"/>
    </row>
    <row r="962" spans="17:19" x14ac:dyDescent="0.3">
      <c r="Q962" s="5"/>
      <c r="R962" s="5"/>
      <c r="S962" s="5"/>
    </row>
    <row r="963" spans="17:19" x14ac:dyDescent="0.3">
      <c r="Q963" s="5"/>
      <c r="R963" s="5"/>
      <c r="S963" s="5"/>
    </row>
    <row r="964" spans="17:19" x14ac:dyDescent="0.3">
      <c r="Q964" s="5"/>
      <c r="R964" s="5"/>
      <c r="S964" s="5"/>
    </row>
    <row r="965" spans="17:19" x14ac:dyDescent="0.3">
      <c r="Q965" s="5"/>
      <c r="R965" s="5"/>
      <c r="S965" s="5"/>
    </row>
    <row r="966" spans="17:19" x14ac:dyDescent="0.3">
      <c r="Q966" s="5"/>
      <c r="R966" s="5"/>
      <c r="S966" s="5"/>
    </row>
    <row r="967" spans="17:19" x14ac:dyDescent="0.3">
      <c r="Q967" s="5"/>
      <c r="R967" s="5"/>
      <c r="S967" s="5"/>
    </row>
    <row r="968" spans="17:19" x14ac:dyDescent="0.3">
      <c r="Q968" s="5"/>
      <c r="R968" s="5"/>
      <c r="S968" s="5"/>
    </row>
    <row r="969" spans="17:19" x14ac:dyDescent="0.3">
      <c r="Q969" s="5"/>
      <c r="R969" s="5"/>
      <c r="S969" s="5"/>
    </row>
    <row r="970" spans="17:19" x14ac:dyDescent="0.3">
      <c r="Q970" s="5"/>
      <c r="R970" s="5"/>
      <c r="S970" s="5"/>
    </row>
    <row r="971" spans="17:19" x14ac:dyDescent="0.3">
      <c r="Q971" s="5"/>
      <c r="R971" s="5"/>
      <c r="S971" s="5"/>
    </row>
    <row r="972" spans="17:19" x14ac:dyDescent="0.3">
      <c r="Q972" s="5"/>
      <c r="R972" s="5"/>
      <c r="S972" s="5"/>
    </row>
    <row r="973" spans="17:19" x14ac:dyDescent="0.3">
      <c r="Q973" s="5"/>
      <c r="R973" s="5"/>
      <c r="S973" s="5"/>
    </row>
    <row r="974" spans="17:19" x14ac:dyDescent="0.3">
      <c r="Q974" s="5"/>
      <c r="R974" s="5"/>
      <c r="S974" s="5"/>
    </row>
    <row r="975" spans="17:19" x14ac:dyDescent="0.3">
      <c r="Q975" s="5"/>
      <c r="R975" s="5"/>
      <c r="S975" s="5"/>
    </row>
    <row r="976" spans="17:19" x14ac:dyDescent="0.3">
      <c r="Q976" s="5"/>
      <c r="R976" s="5"/>
      <c r="S976" s="5"/>
    </row>
    <row r="977" spans="17:19" x14ac:dyDescent="0.3">
      <c r="Q977" s="5"/>
      <c r="R977" s="5"/>
      <c r="S977" s="5"/>
    </row>
    <row r="978" spans="17:19" x14ac:dyDescent="0.3">
      <c r="Q978" s="5"/>
      <c r="R978" s="5"/>
      <c r="S978" s="5"/>
    </row>
    <row r="979" spans="17:19" x14ac:dyDescent="0.3">
      <c r="Q979" s="5"/>
      <c r="R979" s="5"/>
      <c r="S979" s="5"/>
    </row>
    <row r="980" spans="17:19" x14ac:dyDescent="0.3">
      <c r="Q980" s="5"/>
      <c r="R980" s="5"/>
      <c r="S980" s="5"/>
    </row>
    <row r="981" spans="17:19" x14ac:dyDescent="0.3">
      <c r="Q981" s="5"/>
      <c r="R981" s="5"/>
      <c r="S981" s="5"/>
    </row>
    <row r="982" spans="17:19" x14ac:dyDescent="0.3">
      <c r="Q982" s="5"/>
      <c r="R982" s="5"/>
      <c r="S982" s="5"/>
    </row>
    <row r="983" spans="17:19" x14ac:dyDescent="0.3">
      <c r="Q983" s="5"/>
      <c r="R983" s="5"/>
      <c r="S983" s="5"/>
    </row>
    <row r="984" spans="17:19" x14ac:dyDescent="0.3">
      <c r="Q984" s="5"/>
      <c r="R984" s="5"/>
      <c r="S984" s="5"/>
    </row>
    <row r="985" spans="17:19" x14ac:dyDescent="0.3">
      <c r="Q985" s="5"/>
      <c r="R985" s="5"/>
      <c r="S985" s="5"/>
    </row>
    <row r="986" spans="17:19" x14ac:dyDescent="0.3">
      <c r="Q986" s="5"/>
      <c r="R986" s="5"/>
      <c r="S986" s="5"/>
    </row>
    <row r="987" spans="17:19" x14ac:dyDescent="0.3">
      <c r="Q987" s="5"/>
      <c r="R987" s="5"/>
      <c r="S987" s="5"/>
    </row>
    <row r="988" spans="17:19" x14ac:dyDescent="0.3">
      <c r="Q988" s="5"/>
      <c r="R988" s="5"/>
      <c r="S988" s="5"/>
    </row>
    <row r="989" spans="17:19" x14ac:dyDescent="0.3">
      <c r="Q989" s="5"/>
      <c r="R989" s="5"/>
      <c r="S989" s="5"/>
    </row>
    <row r="990" spans="17:19" x14ac:dyDescent="0.3">
      <c r="Q990" s="5"/>
      <c r="R990" s="5"/>
      <c r="S990" s="5"/>
    </row>
    <row r="991" spans="17:19" x14ac:dyDescent="0.3">
      <c r="Q991" s="5"/>
      <c r="R991" s="5"/>
      <c r="S991" s="5"/>
    </row>
    <row r="992" spans="17:19" x14ac:dyDescent="0.3">
      <c r="Q992" s="5"/>
      <c r="R992" s="5"/>
      <c r="S992" s="5"/>
    </row>
    <row r="993" spans="17:19" x14ac:dyDescent="0.3">
      <c r="Q993" s="5"/>
      <c r="R993" s="5"/>
      <c r="S993" s="5"/>
    </row>
    <row r="994" spans="17:19" x14ac:dyDescent="0.3">
      <c r="Q994" s="5"/>
      <c r="R994" s="5"/>
      <c r="S994" s="5"/>
    </row>
    <row r="995" spans="17:19" x14ac:dyDescent="0.3">
      <c r="Q995" s="5"/>
      <c r="R995" s="5"/>
      <c r="S995" s="5"/>
    </row>
    <row r="996" spans="17:19" x14ac:dyDescent="0.3">
      <c r="Q996" s="5"/>
      <c r="R996" s="5"/>
      <c r="S996" s="5"/>
    </row>
    <row r="997" spans="17:19" x14ac:dyDescent="0.3">
      <c r="Q997" s="5"/>
      <c r="R997" s="5"/>
      <c r="S997" s="5"/>
    </row>
    <row r="998" spans="17:19" x14ac:dyDescent="0.3">
      <c r="Q998" s="5"/>
      <c r="R998" s="5"/>
      <c r="S998" s="5"/>
    </row>
    <row r="999" spans="17:19" x14ac:dyDescent="0.3">
      <c r="Q999" s="5"/>
      <c r="R999" s="5"/>
      <c r="S999" s="5"/>
    </row>
    <row r="1000" spans="17:19" x14ac:dyDescent="0.3">
      <c r="Q1000" s="5"/>
      <c r="R1000" s="5"/>
      <c r="S1000" s="5"/>
    </row>
    <row r="1001" spans="17:19" x14ac:dyDescent="0.3">
      <c r="Q1001" s="5"/>
      <c r="R1001" s="5"/>
      <c r="S1001" s="5"/>
    </row>
    <row r="1002" spans="17:19" x14ac:dyDescent="0.3">
      <c r="Q1002" s="5"/>
      <c r="R1002" s="5"/>
      <c r="S1002" s="5"/>
    </row>
    <row r="1003" spans="17:19" x14ac:dyDescent="0.3">
      <c r="Q1003" s="5"/>
      <c r="R1003" s="5"/>
      <c r="S1003" s="5"/>
    </row>
    <row r="1004" spans="17:19" x14ac:dyDescent="0.3">
      <c r="Q1004" s="5"/>
      <c r="R1004" s="5"/>
      <c r="S1004" s="5"/>
    </row>
    <row r="1005" spans="17:19" x14ac:dyDescent="0.3">
      <c r="Q1005" s="5"/>
      <c r="R1005" s="5"/>
      <c r="S1005" s="5"/>
    </row>
    <row r="1006" spans="17:19" x14ac:dyDescent="0.3">
      <c r="Q1006" s="5"/>
      <c r="R1006" s="5"/>
      <c r="S1006" s="5"/>
    </row>
    <row r="1007" spans="17:19" x14ac:dyDescent="0.3">
      <c r="Q1007" s="5"/>
      <c r="R1007" s="5"/>
      <c r="S1007" s="5"/>
    </row>
    <row r="1008" spans="17:19" x14ac:dyDescent="0.3">
      <c r="Q1008" s="5"/>
      <c r="R1008" s="5"/>
      <c r="S1008" s="5"/>
    </row>
    <row r="1009" spans="17:19" x14ac:dyDescent="0.3">
      <c r="Q1009" s="5"/>
      <c r="R1009" s="5"/>
      <c r="S1009" s="5"/>
    </row>
    <row r="1010" spans="17:19" x14ac:dyDescent="0.3">
      <c r="Q1010" s="5"/>
      <c r="R1010" s="5"/>
      <c r="S1010" s="5"/>
    </row>
    <row r="1011" spans="17:19" x14ac:dyDescent="0.3">
      <c r="Q1011" s="5"/>
      <c r="R1011" s="5"/>
      <c r="S1011" s="5"/>
    </row>
    <row r="1012" spans="17:19" x14ac:dyDescent="0.3">
      <c r="Q1012" s="5"/>
      <c r="R1012" s="5"/>
      <c r="S1012" s="5"/>
    </row>
    <row r="1013" spans="17:19" x14ac:dyDescent="0.3">
      <c r="Q1013" s="5"/>
      <c r="R1013" s="5"/>
      <c r="S1013" s="5"/>
    </row>
    <row r="1014" spans="17:19" x14ac:dyDescent="0.3">
      <c r="Q1014" s="5"/>
      <c r="R1014" s="5"/>
      <c r="S1014" s="5"/>
    </row>
    <row r="1015" spans="17:19" x14ac:dyDescent="0.3">
      <c r="Q1015" s="5"/>
      <c r="R1015" s="5"/>
      <c r="S1015" s="5"/>
    </row>
    <row r="1016" spans="17:19" x14ac:dyDescent="0.3">
      <c r="Q1016" s="5"/>
      <c r="R1016" s="5"/>
      <c r="S1016" s="5"/>
    </row>
    <row r="1017" spans="17:19" x14ac:dyDescent="0.3">
      <c r="Q1017" s="5"/>
      <c r="R1017" s="5"/>
      <c r="S1017" s="5"/>
    </row>
    <row r="1018" spans="17:19" x14ac:dyDescent="0.3">
      <c r="Q1018" s="5"/>
      <c r="R1018" s="5"/>
      <c r="S1018" s="5"/>
    </row>
    <row r="1019" spans="17:19" x14ac:dyDescent="0.3">
      <c r="Q1019" s="5"/>
      <c r="R1019" s="5"/>
      <c r="S1019" s="5"/>
    </row>
    <row r="1020" spans="17:19" x14ac:dyDescent="0.3">
      <c r="Q1020" s="5"/>
      <c r="R1020" s="5"/>
      <c r="S1020" s="5"/>
    </row>
    <row r="1021" spans="17:19" x14ac:dyDescent="0.3">
      <c r="Q1021" s="5"/>
      <c r="R1021" s="5"/>
      <c r="S1021" s="5"/>
    </row>
    <row r="1022" spans="17:19" x14ac:dyDescent="0.3">
      <c r="Q1022" s="5"/>
      <c r="R1022" s="5"/>
      <c r="S1022" s="5"/>
    </row>
    <row r="1023" spans="17:19" x14ac:dyDescent="0.3">
      <c r="Q1023" s="5"/>
      <c r="R1023" s="5"/>
      <c r="S1023" s="5"/>
    </row>
    <row r="1024" spans="17:19" x14ac:dyDescent="0.3">
      <c r="Q1024" s="5"/>
      <c r="R1024" s="5"/>
      <c r="S1024" s="5"/>
    </row>
    <row r="1025" spans="17:19" x14ac:dyDescent="0.3">
      <c r="Q1025" s="5"/>
      <c r="R1025" s="5"/>
      <c r="S1025" s="5"/>
    </row>
    <row r="1026" spans="17:19" x14ac:dyDescent="0.3">
      <c r="Q1026" s="5"/>
      <c r="R1026" s="5"/>
      <c r="S1026" s="5"/>
    </row>
    <row r="1027" spans="17:19" x14ac:dyDescent="0.3">
      <c r="Q1027" s="5"/>
      <c r="R1027" s="5"/>
      <c r="S1027" s="5"/>
    </row>
    <row r="1028" spans="17:19" x14ac:dyDescent="0.3">
      <c r="Q1028" s="5"/>
      <c r="R1028" s="5"/>
      <c r="S1028" s="5"/>
    </row>
    <row r="1029" spans="17:19" x14ac:dyDescent="0.3">
      <c r="Q1029" s="5"/>
      <c r="R1029" s="5"/>
      <c r="S1029" s="5"/>
    </row>
    <row r="1030" spans="17:19" x14ac:dyDescent="0.3">
      <c r="Q1030" s="5"/>
      <c r="R1030" s="5"/>
      <c r="S1030" s="5"/>
    </row>
    <row r="1031" spans="17:19" x14ac:dyDescent="0.3">
      <c r="Q1031" s="5"/>
      <c r="R1031" s="5"/>
      <c r="S1031" s="5"/>
    </row>
    <row r="1032" spans="17:19" x14ac:dyDescent="0.3">
      <c r="Q1032" s="5"/>
      <c r="R1032" s="5"/>
      <c r="S1032" s="5"/>
    </row>
    <row r="1033" spans="17:19" x14ac:dyDescent="0.3">
      <c r="Q1033" s="5"/>
      <c r="R1033" s="5"/>
      <c r="S1033" s="5"/>
    </row>
    <row r="1034" spans="17:19" x14ac:dyDescent="0.3">
      <c r="Q1034" s="5"/>
      <c r="R1034" s="5"/>
      <c r="S1034" s="5"/>
    </row>
    <row r="1035" spans="17:19" x14ac:dyDescent="0.3">
      <c r="Q1035" s="5"/>
      <c r="R1035" s="5"/>
      <c r="S1035" s="5"/>
    </row>
    <row r="1036" spans="17:19" x14ac:dyDescent="0.3">
      <c r="Q1036" s="5"/>
      <c r="R1036" s="5"/>
      <c r="S1036" s="5"/>
    </row>
    <row r="1037" spans="17:19" x14ac:dyDescent="0.3">
      <c r="Q1037" s="5"/>
      <c r="R1037" s="5"/>
      <c r="S1037" s="5"/>
    </row>
    <row r="1038" spans="17:19" x14ac:dyDescent="0.3">
      <c r="Q1038" s="5"/>
      <c r="R1038" s="5"/>
      <c r="S1038" s="5"/>
    </row>
    <row r="1039" spans="17:19" x14ac:dyDescent="0.3">
      <c r="Q1039" s="5"/>
      <c r="R1039" s="5"/>
      <c r="S1039" s="5"/>
    </row>
    <row r="1040" spans="17:19" x14ac:dyDescent="0.3">
      <c r="Q1040" s="5"/>
      <c r="R1040" s="5"/>
      <c r="S1040" s="5"/>
    </row>
    <row r="1041" spans="17:19" x14ac:dyDescent="0.3">
      <c r="Q1041" s="5"/>
      <c r="R1041" s="5"/>
      <c r="S1041" s="5"/>
    </row>
    <row r="1042" spans="17:19" x14ac:dyDescent="0.3">
      <c r="Q1042" s="5"/>
      <c r="R1042" s="5"/>
      <c r="S1042" s="5"/>
    </row>
    <row r="1043" spans="17:19" x14ac:dyDescent="0.3">
      <c r="Q1043" s="5"/>
      <c r="R1043" s="5"/>
      <c r="S1043" s="5"/>
    </row>
    <row r="1044" spans="17:19" x14ac:dyDescent="0.3">
      <c r="Q1044" s="5"/>
      <c r="R1044" s="5"/>
      <c r="S1044" s="5"/>
    </row>
    <row r="1045" spans="17:19" x14ac:dyDescent="0.3">
      <c r="Q1045" s="5"/>
      <c r="R1045" s="5"/>
      <c r="S1045" s="5"/>
    </row>
    <row r="1046" spans="17:19" x14ac:dyDescent="0.3">
      <c r="Q1046" s="5"/>
      <c r="R1046" s="5"/>
      <c r="S1046" s="5"/>
    </row>
    <row r="1047" spans="17:19" x14ac:dyDescent="0.3">
      <c r="Q1047" s="5"/>
      <c r="R1047" s="5"/>
      <c r="S1047" s="5"/>
    </row>
    <row r="1048" spans="17:19" x14ac:dyDescent="0.3">
      <c r="Q1048" s="5"/>
      <c r="R1048" s="5"/>
      <c r="S1048" s="5"/>
    </row>
    <row r="1049" spans="17:19" x14ac:dyDescent="0.3">
      <c r="Q1049" s="5"/>
      <c r="R1049" s="5"/>
      <c r="S1049" s="5"/>
    </row>
    <row r="1050" spans="17:19" x14ac:dyDescent="0.3">
      <c r="Q1050" s="5"/>
      <c r="R1050" s="5"/>
      <c r="S1050" s="5"/>
    </row>
    <row r="1051" spans="17:19" x14ac:dyDescent="0.3">
      <c r="Q1051" s="5"/>
      <c r="R1051" s="5"/>
      <c r="S1051" s="5"/>
    </row>
    <row r="1052" spans="17:19" x14ac:dyDescent="0.3">
      <c r="Q1052" s="5"/>
      <c r="R1052" s="5"/>
      <c r="S1052" s="5"/>
    </row>
    <row r="1053" spans="17:19" x14ac:dyDescent="0.3">
      <c r="Q1053" s="5"/>
      <c r="R1053" s="5"/>
      <c r="S1053" s="5"/>
    </row>
    <row r="1054" spans="17:19" x14ac:dyDescent="0.3">
      <c r="Q1054" s="5"/>
      <c r="R1054" s="5"/>
      <c r="S1054" s="5"/>
    </row>
    <row r="1055" spans="17:19" x14ac:dyDescent="0.3">
      <c r="Q1055" s="5"/>
      <c r="R1055" s="5"/>
      <c r="S1055" s="5"/>
    </row>
    <row r="1056" spans="17:19" x14ac:dyDescent="0.3">
      <c r="Q1056" s="5"/>
      <c r="R1056" s="5"/>
      <c r="S1056" s="5"/>
    </row>
    <row r="1057" spans="17:19" x14ac:dyDescent="0.3">
      <c r="Q1057" s="5"/>
      <c r="R1057" s="5"/>
      <c r="S1057" s="5"/>
    </row>
    <row r="1058" spans="17:19" x14ac:dyDescent="0.3">
      <c r="Q1058" s="5"/>
      <c r="R1058" s="5"/>
      <c r="S1058" s="5"/>
    </row>
    <row r="1059" spans="17:19" x14ac:dyDescent="0.3">
      <c r="Q1059" s="5"/>
      <c r="R1059" s="5"/>
      <c r="S1059" s="5"/>
    </row>
    <row r="1060" spans="17:19" x14ac:dyDescent="0.3">
      <c r="Q1060" s="5"/>
      <c r="R1060" s="5"/>
      <c r="S1060" s="5"/>
    </row>
    <row r="1061" spans="17:19" x14ac:dyDescent="0.3">
      <c r="Q1061" s="5"/>
      <c r="R1061" s="5"/>
      <c r="S1061" s="5"/>
    </row>
    <row r="1062" spans="17:19" x14ac:dyDescent="0.3">
      <c r="Q1062" s="5"/>
      <c r="R1062" s="5"/>
      <c r="S1062" s="5"/>
    </row>
    <row r="1063" spans="17:19" x14ac:dyDescent="0.3">
      <c r="Q1063" s="5"/>
      <c r="R1063" s="5"/>
      <c r="S1063" s="5"/>
    </row>
    <row r="1064" spans="17:19" x14ac:dyDescent="0.3">
      <c r="Q1064" s="5"/>
      <c r="R1064" s="5"/>
      <c r="S1064" s="5"/>
    </row>
    <row r="1065" spans="17:19" x14ac:dyDescent="0.3">
      <c r="Q1065" s="5"/>
      <c r="R1065" s="5"/>
      <c r="S1065" s="5"/>
    </row>
    <row r="1066" spans="17:19" x14ac:dyDescent="0.3">
      <c r="Q1066" s="5"/>
      <c r="R1066" s="5"/>
      <c r="S1066" s="5"/>
    </row>
    <row r="1067" spans="17:19" x14ac:dyDescent="0.3">
      <c r="Q1067" s="5"/>
      <c r="R1067" s="5"/>
      <c r="S1067" s="5"/>
    </row>
    <row r="1068" spans="17:19" x14ac:dyDescent="0.3">
      <c r="Q1068" s="5"/>
      <c r="R1068" s="5"/>
      <c r="S1068" s="5"/>
    </row>
    <row r="1069" spans="17:19" x14ac:dyDescent="0.3">
      <c r="Q1069" s="5"/>
      <c r="R1069" s="5"/>
      <c r="S1069" s="5"/>
    </row>
    <row r="1070" spans="17:19" x14ac:dyDescent="0.3">
      <c r="Q1070" s="5"/>
      <c r="R1070" s="5"/>
      <c r="S1070" s="5"/>
    </row>
    <row r="1071" spans="17:19" x14ac:dyDescent="0.3">
      <c r="Q1071" s="5"/>
      <c r="R1071" s="5"/>
      <c r="S1071" s="5"/>
    </row>
    <row r="1072" spans="17:19" x14ac:dyDescent="0.3">
      <c r="Q1072" s="5"/>
      <c r="R1072" s="5"/>
      <c r="S1072" s="5"/>
    </row>
    <row r="1073" spans="17:19" x14ac:dyDescent="0.3">
      <c r="Q1073" s="5"/>
      <c r="R1073" s="5"/>
      <c r="S1073" s="5"/>
    </row>
    <row r="1074" spans="17:19" x14ac:dyDescent="0.3">
      <c r="Q1074" s="5"/>
      <c r="R1074" s="5"/>
      <c r="S1074" s="5"/>
    </row>
    <row r="1075" spans="17:19" x14ac:dyDescent="0.3">
      <c r="Q1075" s="5"/>
      <c r="R1075" s="5"/>
      <c r="S1075" s="5"/>
    </row>
    <row r="1076" spans="17:19" x14ac:dyDescent="0.3">
      <c r="Q1076" s="5"/>
      <c r="R1076" s="5"/>
      <c r="S1076" s="5"/>
    </row>
    <row r="1077" spans="17:19" x14ac:dyDescent="0.3">
      <c r="Q1077" s="5"/>
      <c r="R1077" s="5"/>
      <c r="S1077" s="5"/>
    </row>
    <row r="1078" spans="17:19" x14ac:dyDescent="0.3">
      <c r="Q1078" s="5"/>
      <c r="R1078" s="5"/>
      <c r="S1078" s="5"/>
    </row>
    <row r="1079" spans="17:19" x14ac:dyDescent="0.3">
      <c r="Q1079" s="5"/>
      <c r="R1079" s="5"/>
      <c r="S1079" s="5"/>
    </row>
    <row r="1080" spans="17:19" x14ac:dyDescent="0.3">
      <c r="Q1080" s="5"/>
      <c r="R1080" s="5"/>
      <c r="S1080" s="5"/>
    </row>
    <row r="1081" spans="17:19" x14ac:dyDescent="0.3">
      <c r="Q1081" s="5"/>
      <c r="R1081" s="5"/>
      <c r="S1081" s="5"/>
    </row>
    <row r="1082" spans="17:19" x14ac:dyDescent="0.3">
      <c r="Q1082" s="5"/>
      <c r="R1082" s="5"/>
      <c r="S1082" s="5"/>
    </row>
    <row r="1083" spans="17:19" x14ac:dyDescent="0.3">
      <c r="Q1083" s="5"/>
      <c r="R1083" s="5"/>
      <c r="S1083" s="5"/>
    </row>
    <row r="1084" spans="17:19" x14ac:dyDescent="0.3">
      <c r="Q1084" s="5"/>
      <c r="R1084" s="5"/>
      <c r="S1084" s="5"/>
    </row>
    <row r="1085" spans="17:19" x14ac:dyDescent="0.3">
      <c r="Q1085" s="5"/>
      <c r="R1085" s="5"/>
      <c r="S1085" s="5"/>
    </row>
    <row r="1086" spans="17:19" x14ac:dyDescent="0.3">
      <c r="Q1086" s="5"/>
      <c r="R1086" s="5"/>
      <c r="S1086" s="5"/>
    </row>
    <row r="1087" spans="17:19" x14ac:dyDescent="0.3">
      <c r="Q1087" s="5"/>
      <c r="R1087" s="5"/>
      <c r="S1087" s="5"/>
    </row>
    <row r="1088" spans="17:19" x14ac:dyDescent="0.3">
      <c r="Q1088" s="5"/>
      <c r="R1088" s="5"/>
      <c r="S1088" s="5"/>
    </row>
    <row r="1089" spans="17:19" x14ac:dyDescent="0.3">
      <c r="Q1089" s="5"/>
      <c r="R1089" s="5"/>
      <c r="S1089" s="5"/>
    </row>
    <row r="1090" spans="17:19" x14ac:dyDescent="0.3">
      <c r="Q1090" s="5"/>
      <c r="R1090" s="5"/>
      <c r="S1090" s="5"/>
    </row>
    <row r="1091" spans="17:19" x14ac:dyDescent="0.3">
      <c r="Q1091" s="5"/>
      <c r="R1091" s="5"/>
      <c r="S1091" s="5"/>
    </row>
    <row r="1092" spans="17:19" x14ac:dyDescent="0.3">
      <c r="Q1092" s="5"/>
      <c r="R1092" s="5"/>
      <c r="S1092" s="5"/>
    </row>
    <row r="1093" spans="17:19" x14ac:dyDescent="0.3">
      <c r="Q1093" s="5"/>
      <c r="R1093" s="5"/>
      <c r="S1093" s="5"/>
    </row>
    <row r="1094" spans="17:19" x14ac:dyDescent="0.3">
      <c r="Q1094" s="5"/>
      <c r="R1094" s="5"/>
      <c r="S1094" s="5"/>
    </row>
    <row r="1095" spans="17:19" x14ac:dyDescent="0.3">
      <c r="Q1095" s="5"/>
      <c r="R1095" s="5"/>
      <c r="S1095" s="5"/>
    </row>
    <row r="1096" spans="17:19" x14ac:dyDescent="0.3">
      <c r="Q1096" s="5"/>
      <c r="R1096" s="5"/>
      <c r="S1096" s="5"/>
    </row>
    <row r="1097" spans="17:19" x14ac:dyDescent="0.3">
      <c r="Q1097" s="5"/>
      <c r="R1097" s="5"/>
      <c r="S1097" s="5"/>
    </row>
    <row r="1098" spans="17:19" x14ac:dyDescent="0.3">
      <c r="Q1098" s="5"/>
      <c r="R1098" s="5"/>
      <c r="S1098" s="5"/>
    </row>
    <row r="1099" spans="17:19" x14ac:dyDescent="0.3">
      <c r="Q1099" s="5"/>
      <c r="R1099" s="5"/>
      <c r="S1099" s="5"/>
    </row>
    <row r="1100" spans="17:19" x14ac:dyDescent="0.3">
      <c r="Q1100" s="5"/>
      <c r="R1100" s="5"/>
      <c r="S1100" s="5"/>
    </row>
    <row r="1101" spans="17:19" x14ac:dyDescent="0.3">
      <c r="Q1101" s="5"/>
      <c r="R1101" s="5"/>
      <c r="S1101" s="5"/>
    </row>
    <row r="1102" spans="17:19" x14ac:dyDescent="0.3">
      <c r="Q1102" s="5"/>
      <c r="R1102" s="5"/>
      <c r="S1102" s="5"/>
    </row>
    <row r="1103" spans="17:19" x14ac:dyDescent="0.3">
      <c r="Q1103" s="5"/>
      <c r="R1103" s="5"/>
      <c r="S1103" s="5"/>
    </row>
    <row r="1104" spans="17:19" x14ac:dyDescent="0.3">
      <c r="Q1104" s="5"/>
      <c r="R1104" s="5"/>
      <c r="S1104" s="5"/>
    </row>
    <row r="1105" spans="17:19" x14ac:dyDescent="0.3">
      <c r="Q1105" s="5"/>
      <c r="R1105" s="5"/>
      <c r="S1105" s="5"/>
    </row>
    <row r="1106" spans="17:19" x14ac:dyDescent="0.3">
      <c r="Q1106" s="5"/>
      <c r="R1106" s="5"/>
      <c r="S1106" s="5"/>
    </row>
    <row r="1107" spans="17:19" x14ac:dyDescent="0.3">
      <c r="Q1107" s="5"/>
      <c r="R1107" s="5"/>
      <c r="S1107" s="5"/>
    </row>
    <row r="1108" spans="17:19" x14ac:dyDescent="0.3">
      <c r="Q1108" s="5"/>
      <c r="R1108" s="5"/>
      <c r="S1108" s="5"/>
    </row>
    <row r="1109" spans="17:19" x14ac:dyDescent="0.3">
      <c r="Q1109" s="5"/>
      <c r="R1109" s="5"/>
      <c r="S1109" s="5"/>
    </row>
    <row r="1110" spans="17:19" x14ac:dyDescent="0.3">
      <c r="Q1110" s="5"/>
      <c r="R1110" s="5"/>
      <c r="S1110" s="5"/>
    </row>
    <row r="1111" spans="17:19" x14ac:dyDescent="0.3">
      <c r="Q1111" s="5"/>
      <c r="R1111" s="5"/>
      <c r="S1111" s="5"/>
    </row>
    <row r="1112" spans="17:19" x14ac:dyDescent="0.3">
      <c r="Q1112" s="5"/>
      <c r="R1112" s="5"/>
      <c r="S1112" s="5"/>
    </row>
    <row r="1113" spans="17:19" x14ac:dyDescent="0.3">
      <c r="Q1113" s="5"/>
      <c r="R1113" s="5"/>
      <c r="S1113" s="5"/>
    </row>
    <row r="1114" spans="17:19" x14ac:dyDescent="0.3">
      <c r="Q1114" s="5"/>
      <c r="R1114" s="5"/>
      <c r="S1114" s="5"/>
    </row>
    <row r="1115" spans="17:19" x14ac:dyDescent="0.3">
      <c r="Q1115" s="5"/>
      <c r="R1115" s="5"/>
      <c r="S1115" s="5"/>
    </row>
    <row r="1116" spans="17:19" x14ac:dyDescent="0.3">
      <c r="Q1116" s="5"/>
      <c r="R1116" s="5"/>
      <c r="S1116" s="5"/>
    </row>
    <row r="1117" spans="17:19" x14ac:dyDescent="0.3">
      <c r="Q1117" s="5"/>
      <c r="R1117" s="5"/>
      <c r="S1117" s="5"/>
    </row>
    <row r="1118" spans="17:19" x14ac:dyDescent="0.3">
      <c r="Q1118" s="5"/>
      <c r="R1118" s="5"/>
      <c r="S1118" s="5"/>
    </row>
    <row r="1119" spans="17:19" x14ac:dyDescent="0.3">
      <c r="Q1119" s="5"/>
      <c r="R1119" s="5"/>
      <c r="S1119" s="5"/>
    </row>
    <row r="1120" spans="17:19" x14ac:dyDescent="0.3">
      <c r="Q1120" s="5"/>
      <c r="R1120" s="5"/>
      <c r="S1120" s="5"/>
    </row>
    <row r="1121" spans="17:19" x14ac:dyDescent="0.3">
      <c r="Q1121" s="5"/>
      <c r="R1121" s="5"/>
      <c r="S1121" s="5"/>
    </row>
    <row r="1122" spans="17:19" x14ac:dyDescent="0.3">
      <c r="Q1122" s="5"/>
      <c r="R1122" s="5"/>
      <c r="S1122" s="5"/>
    </row>
    <row r="1123" spans="17:19" x14ac:dyDescent="0.3">
      <c r="Q1123" s="5"/>
      <c r="R1123" s="5"/>
      <c r="S1123" s="5"/>
    </row>
    <row r="1124" spans="17:19" x14ac:dyDescent="0.3">
      <c r="Q1124" s="5"/>
      <c r="R1124" s="5"/>
      <c r="S1124" s="5"/>
    </row>
    <row r="1125" spans="17:19" x14ac:dyDescent="0.3">
      <c r="Q1125" s="5"/>
      <c r="R1125" s="5"/>
      <c r="S1125" s="5"/>
    </row>
    <row r="1126" spans="17:19" x14ac:dyDescent="0.3">
      <c r="Q1126" s="5"/>
      <c r="R1126" s="5"/>
      <c r="S1126" s="5"/>
    </row>
    <row r="1127" spans="17:19" x14ac:dyDescent="0.3">
      <c r="Q1127" s="5"/>
      <c r="R1127" s="5"/>
      <c r="S1127" s="5"/>
    </row>
    <row r="1128" spans="17:19" x14ac:dyDescent="0.3">
      <c r="Q1128" s="5"/>
      <c r="R1128" s="5"/>
      <c r="S1128" s="5"/>
    </row>
    <row r="1129" spans="17:19" x14ac:dyDescent="0.3">
      <c r="Q1129" s="5"/>
      <c r="R1129" s="5"/>
      <c r="S1129" s="5"/>
    </row>
    <row r="1130" spans="17:19" x14ac:dyDescent="0.3">
      <c r="Q1130" s="5"/>
      <c r="R1130" s="5"/>
      <c r="S1130" s="5"/>
    </row>
    <row r="1131" spans="17:19" x14ac:dyDescent="0.3">
      <c r="Q1131" s="5"/>
      <c r="R1131" s="5"/>
      <c r="S1131" s="5"/>
    </row>
    <row r="1132" spans="17:19" x14ac:dyDescent="0.3">
      <c r="Q1132" s="5"/>
      <c r="R1132" s="5"/>
      <c r="S1132" s="5"/>
    </row>
    <row r="1133" spans="17:19" x14ac:dyDescent="0.3">
      <c r="Q1133" s="5"/>
      <c r="R1133" s="5"/>
      <c r="S1133" s="5"/>
    </row>
    <row r="1134" spans="17:19" x14ac:dyDescent="0.3">
      <c r="Q1134" s="5"/>
      <c r="R1134" s="5"/>
      <c r="S1134" s="5"/>
    </row>
    <row r="1135" spans="17:19" x14ac:dyDescent="0.3">
      <c r="Q1135" s="5"/>
      <c r="R1135" s="5"/>
      <c r="S1135" s="5"/>
    </row>
    <row r="1136" spans="17:19" x14ac:dyDescent="0.3">
      <c r="Q1136" s="5"/>
      <c r="R1136" s="5"/>
      <c r="S1136" s="5"/>
    </row>
    <row r="1137" spans="17:19" x14ac:dyDescent="0.3">
      <c r="Q1137" s="5"/>
      <c r="R1137" s="5"/>
      <c r="S1137" s="5"/>
    </row>
    <row r="1138" spans="17:19" x14ac:dyDescent="0.3">
      <c r="Q1138" s="5"/>
      <c r="R1138" s="5"/>
      <c r="S1138" s="5"/>
    </row>
    <row r="1139" spans="17:19" x14ac:dyDescent="0.3">
      <c r="Q1139" s="5"/>
      <c r="R1139" s="5"/>
      <c r="S1139" s="5"/>
    </row>
    <row r="1140" spans="17:19" x14ac:dyDescent="0.3">
      <c r="Q1140" s="5"/>
      <c r="R1140" s="5"/>
      <c r="S1140" s="5"/>
    </row>
    <row r="1141" spans="17:19" x14ac:dyDescent="0.3">
      <c r="Q1141" s="5"/>
      <c r="R1141" s="5"/>
      <c r="S1141" s="5"/>
    </row>
    <row r="1142" spans="17:19" x14ac:dyDescent="0.3">
      <c r="Q1142" s="5"/>
      <c r="R1142" s="5"/>
      <c r="S1142" s="5"/>
    </row>
    <row r="1143" spans="17:19" x14ac:dyDescent="0.3">
      <c r="Q1143" s="5"/>
      <c r="R1143" s="5"/>
      <c r="S1143" s="5"/>
    </row>
    <row r="1144" spans="17:19" x14ac:dyDescent="0.3">
      <c r="Q1144" s="5"/>
      <c r="R1144" s="5"/>
      <c r="S1144" s="5"/>
    </row>
    <row r="1145" spans="17:19" x14ac:dyDescent="0.3">
      <c r="Q1145" s="5"/>
      <c r="R1145" s="5"/>
      <c r="S1145" s="5"/>
    </row>
    <row r="1146" spans="17:19" x14ac:dyDescent="0.3">
      <c r="Q1146" s="5"/>
      <c r="R1146" s="5"/>
      <c r="S1146" s="5"/>
    </row>
    <row r="1147" spans="17:19" x14ac:dyDescent="0.3">
      <c r="Q1147" s="5"/>
      <c r="R1147" s="5"/>
      <c r="S1147" s="5"/>
    </row>
    <row r="1148" spans="17:19" x14ac:dyDescent="0.3">
      <c r="Q1148" s="5"/>
      <c r="R1148" s="5"/>
      <c r="S1148" s="5"/>
    </row>
    <row r="1149" spans="17:19" x14ac:dyDescent="0.3">
      <c r="Q1149" s="5"/>
      <c r="R1149" s="5"/>
      <c r="S1149" s="5"/>
    </row>
    <row r="1150" spans="17:19" x14ac:dyDescent="0.3">
      <c r="Q1150" s="5"/>
      <c r="R1150" s="5"/>
      <c r="S1150" s="5"/>
    </row>
    <row r="1151" spans="17:19" x14ac:dyDescent="0.3">
      <c r="Q1151" s="5"/>
      <c r="R1151" s="5"/>
      <c r="S1151" s="5"/>
    </row>
    <row r="1152" spans="17:19" x14ac:dyDescent="0.3">
      <c r="Q1152" s="5"/>
      <c r="R1152" s="5"/>
      <c r="S1152" s="5"/>
    </row>
    <row r="1153" spans="17:19" x14ac:dyDescent="0.3">
      <c r="Q1153" s="5"/>
      <c r="R1153" s="5"/>
      <c r="S1153" s="5"/>
    </row>
    <row r="1154" spans="17:19" x14ac:dyDescent="0.3">
      <c r="Q1154" s="5"/>
      <c r="R1154" s="5"/>
      <c r="S1154" s="5"/>
    </row>
    <row r="1155" spans="17:19" x14ac:dyDescent="0.3">
      <c r="Q1155" s="5"/>
      <c r="R1155" s="5"/>
      <c r="S1155" s="5"/>
    </row>
    <row r="1156" spans="17:19" x14ac:dyDescent="0.3">
      <c r="Q1156" s="5"/>
      <c r="R1156" s="5"/>
      <c r="S1156" s="5"/>
    </row>
    <row r="1157" spans="17:19" x14ac:dyDescent="0.3">
      <c r="Q1157" s="5"/>
      <c r="R1157" s="5"/>
      <c r="S1157" s="5"/>
    </row>
    <row r="1158" spans="17:19" x14ac:dyDescent="0.3">
      <c r="Q1158" s="5"/>
      <c r="R1158" s="5"/>
      <c r="S1158" s="5"/>
    </row>
    <row r="1159" spans="17:19" x14ac:dyDescent="0.3">
      <c r="Q1159" s="5"/>
      <c r="R1159" s="5"/>
      <c r="S1159" s="5"/>
    </row>
    <row r="1160" spans="17:19" x14ac:dyDescent="0.3">
      <c r="Q1160" s="5"/>
      <c r="R1160" s="5"/>
      <c r="S1160" s="5"/>
    </row>
    <row r="1161" spans="17:19" x14ac:dyDescent="0.3">
      <c r="Q1161" s="5"/>
      <c r="R1161" s="5"/>
      <c r="S1161" s="5"/>
    </row>
    <row r="1162" spans="17:19" x14ac:dyDescent="0.3">
      <c r="Q1162" s="5"/>
      <c r="R1162" s="5"/>
      <c r="S1162" s="5"/>
    </row>
    <row r="1163" spans="17:19" x14ac:dyDescent="0.3">
      <c r="Q1163" s="5"/>
      <c r="R1163" s="5"/>
      <c r="S1163" s="5"/>
    </row>
    <row r="1164" spans="17:19" x14ac:dyDescent="0.3">
      <c r="Q1164" s="5"/>
      <c r="R1164" s="5"/>
      <c r="S1164" s="5"/>
    </row>
    <row r="1165" spans="17:19" x14ac:dyDescent="0.3">
      <c r="Q1165" s="5"/>
      <c r="R1165" s="5"/>
      <c r="S1165" s="5"/>
    </row>
    <row r="1166" spans="17:19" x14ac:dyDescent="0.3">
      <c r="Q1166" s="5"/>
      <c r="R1166" s="5"/>
      <c r="S1166" s="5"/>
    </row>
    <row r="1167" spans="17:19" x14ac:dyDescent="0.3">
      <c r="Q1167" s="5"/>
      <c r="R1167" s="5"/>
      <c r="S1167" s="5"/>
    </row>
    <row r="1168" spans="17:19" x14ac:dyDescent="0.3">
      <c r="Q1168" s="5"/>
      <c r="R1168" s="5"/>
      <c r="S1168" s="5"/>
    </row>
    <row r="1169" spans="17:19" x14ac:dyDescent="0.3">
      <c r="Q1169" s="5"/>
      <c r="R1169" s="5"/>
      <c r="S1169" s="5"/>
    </row>
    <row r="1170" spans="17:19" x14ac:dyDescent="0.3">
      <c r="Q1170" s="5"/>
      <c r="R1170" s="5"/>
      <c r="S1170" s="5"/>
    </row>
    <row r="1171" spans="17:19" x14ac:dyDescent="0.3">
      <c r="Q1171" s="5"/>
      <c r="R1171" s="5"/>
      <c r="S1171" s="5"/>
    </row>
    <row r="1172" spans="17:19" x14ac:dyDescent="0.3">
      <c r="Q1172" s="5"/>
      <c r="R1172" s="5"/>
      <c r="S1172" s="5"/>
    </row>
    <row r="1173" spans="17:19" x14ac:dyDescent="0.3">
      <c r="Q1173" s="5"/>
      <c r="R1173" s="5"/>
      <c r="S1173" s="5"/>
    </row>
    <row r="1174" spans="17:19" x14ac:dyDescent="0.3">
      <c r="Q1174" s="5"/>
      <c r="R1174" s="5"/>
      <c r="S1174" s="5"/>
    </row>
    <row r="1175" spans="17:19" x14ac:dyDescent="0.3">
      <c r="Q1175" s="5"/>
      <c r="R1175" s="5"/>
      <c r="S1175" s="5"/>
    </row>
    <row r="1176" spans="17:19" x14ac:dyDescent="0.3">
      <c r="Q1176" s="5"/>
      <c r="R1176" s="5"/>
      <c r="S1176" s="5"/>
    </row>
    <row r="1177" spans="17:19" x14ac:dyDescent="0.3">
      <c r="Q1177" s="5"/>
      <c r="R1177" s="5"/>
      <c r="S1177" s="5"/>
    </row>
    <row r="1178" spans="17:19" x14ac:dyDescent="0.3">
      <c r="Q1178" s="5"/>
      <c r="R1178" s="5"/>
      <c r="S1178" s="5"/>
    </row>
    <row r="1179" spans="17:19" x14ac:dyDescent="0.3">
      <c r="Q1179" s="5"/>
      <c r="R1179" s="5"/>
      <c r="S1179" s="5"/>
    </row>
    <row r="1180" spans="17:19" x14ac:dyDescent="0.3">
      <c r="Q1180" s="5"/>
      <c r="R1180" s="5"/>
      <c r="S1180" s="5"/>
    </row>
    <row r="1181" spans="17:19" x14ac:dyDescent="0.3">
      <c r="Q1181" s="5"/>
      <c r="R1181" s="5"/>
      <c r="S1181" s="5"/>
    </row>
    <row r="1182" spans="17:19" x14ac:dyDescent="0.3">
      <c r="Q1182" s="5"/>
      <c r="R1182" s="5"/>
      <c r="S1182" s="5"/>
    </row>
    <row r="1183" spans="17:19" x14ac:dyDescent="0.3">
      <c r="Q1183" s="5"/>
      <c r="R1183" s="5"/>
      <c r="S1183" s="5"/>
    </row>
    <row r="1184" spans="17:19" x14ac:dyDescent="0.3">
      <c r="Q1184" s="5"/>
      <c r="R1184" s="5"/>
      <c r="S1184" s="5"/>
    </row>
    <row r="1185" spans="17:19" x14ac:dyDescent="0.3">
      <c r="Q1185" s="5"/>
      <c r="R1185" s="5"/>
      <c r="S1185" s="5"/>
    </row>
    <row r="1186" spans="17:19" x14ac:dyDescent="0.3">
      <c r="Q1186" s="5"/>
      <c r="R1186" s="5"/>
      <c r="S1186" s="5"/>
    </row>
    <row r="1187" spans="17:19" x14ac:dyDescent="0.3">
      <c r="Q1187" s="5"/>
      <c r="R1187" s="5"/>
      <c r="S1187" s="5"/>
    </row>
    <row r="1188" spans="17:19" x14ac:dyDescent="0.3">
      <c r="Q1188" s="5"/>
      <c r="R1188" s="5"/>
      <c r="S1188" s="5"/>
    </row>
    <row r="1189" spans="17:19" x14ac:dyDescent="0.3">
      <c r="Q1189" s="5"/>
      <c r="R1189" s="5"/>
      <c r="S1189" s="5"/>
    </row>
    <row r="1190" spans="17:19" x14ac:dyDescent="0.3">
      <c r="Q1190" s="5"/>
      <c r="R1190" s="5"/>
      <c r="S1190" s="5"/>
    </row>
    <row r="1191" spans="17:19" x14ac:dyDescent="0.3">
      <c r="Q1191" s="5"/>
      <c r="R1191" s="5"/>
      <c r="S1191" s="5"/>
    </row>
    <row r="1192" spans="17:19" x14ac:dyDescent="0.3">
      <c r="Q1192" s="5"/>
      <c r="R1192" s="5"/>
      <c r="S1192" s="5"/>
    </row>
    <row r="1193" spans="17:19" x14ac:dyDescent="0.3">
      <c r="Q1193" s="5"/>
      <c r="R1193" s="5"/>
      <c r="S1193" s="5"/>
    </row>
    <row r="1194" spans="17:19" x14ac:dyDescent="0.3">
      <c r="Q1194" s="5"/>
      <c r="R1194" s="5"/>
      <c r="S1194" s="5"/>
    </row>
    <row r="1195" spans="17:19" x14ac:dyDescent="0.3">
      <c r="Q1195" s="5"/>
      <c r="R1195" s="5"/>
      <c r="S1195" s="5"/>
    </row>
    <row r="1196" spans="17:19" x14ac:dyDescent="0.3">
      <c r="Q1196" s="5"/>
      <c r="R1196" s="5"/>
      <c r="S1196" s="5"/>
    </row>
    <row r="1197" spans="17:19" x14ac:dyDescent="0.3">
      <c r="Q1197" s="5"/>
      <c r="R1197" s="5"/>
      <c r="S1197" s="5"/>
    </row>
    <row r="1198" spans="17:19" x14ac:dyDescent="0.3">
      <c r="Q1198" s="5"/>
      <c r="R1198" s="5"/>
      <c r="S1198" s="5"/>
    </row>
    <row r="1199" spans="17:19" x14ac:dyDescent="0.3">
      <c r="Q1199" s="5"/>
      <c r="R1199" s="5"/>
      <c r="S1199" s="5"/>
    </row>
    <row r="1200" spans="17:19" x14ac:dyDescent="0.3">
      <c r="Q1200" s="5"/>
      <c r="R1200" s="5"/>
      <c r="S1200" s="5"/>
    </row>
    <row r="1201" spans="17:19" x14ac:dyDescent="0.3">
      <c r="Q1201" s="5"/>
      <c r="R1201" s="5"/>
      <c r="S1201" s="5"/>
    </row>
    <row r="1202" spans="17:19" x14ac:dyDescent="0.3">
      <c r="Q1202" s="5"/>
      <c r="R1202" s="5"/>
      <c r="S1202" s="5"/>
    </row>
    <row r="1203" spans="17:19" x14ac:dyDescent="0.3">
      <c r="Q1203" s="5"/>
      <c r="R1203" s="5"/>
      <c r="S1203" s="5"/>
    </row>
    <row r="1204" spans="17:19" x14ac:dyDescent="0.3">
      <c r="Q1204" s="5"/>
      <c r="R1204" s="5"/>
      <c r="S1204" s="5"/>
    </row>
    <row r="1205" spans="17:19" x14ac:dyDescent="0.3">
      <c r="Q1205" s="5"/>
      <c r="R1205" s="5"/>
      <c r="S1205" s="5"/>
    </row>
    <row r="1206" spans="17:19" x14ac:dyDescent="0.3">
      <c r="Q1206" s="5"/>
      <c r="R1206" s="5"/>
      <c r="S1206" s="5"/>
    </row>
    <row r="1207" spans="17:19" x14ac:dyDescent="0.3">
      <c r="Q1207" s="5"/>
      <c r="R1207" s="5"/>
      <c r="S1207" s="5"/>
    </row>
    <row r="1208" spans="17:19" x14ac:dyDescent="0.3">
      <c r="Q1208" s="5"/>
      <c r="R1208" s="5"/>
      <c r="S1208" s="5"/>
    </row>
    <row r="1209" spans="17:19" x14ac:dyDescent="0.3">
      <c r="Q1209" s="5"/>
      <c r="R1209" s="5"/>
      <c r="S1209" s="5"/>
    </row>
    <row r="1210" spans="17:19" x14ac:dyDescent="0.3">
      <c r="Q1210" s="5"/>
      <c r="R1210" s="5"/>
      <c r="S1210" s="5"/>
    </row>
    <row r="1211" spans="17:19" x14ac:dyDescent="0.3">
      <c r="Q1211" s="5"/>
      <c r="R1211" s="5"/>
      <c r="S1211" s="5"/>
    </row>
    <row r="1212" spans="17:19" x14ac:dyDescent="0.3">
      <c r="Q1212" s="5"/>
      <c r="R1212" s="5"/>
      <c r="S1212" s="5"/>
    </row>
    <row r="1213" spans="17:19" x14ac:dyDescent="0.3">
      <c r="Q1213" s="5"/>
      <c r="R1213" s="5"/>
      <c r="S1213" s="5"/>
    </row>
    <row r="1214" spans="17:19" x14ac:dyDescent="0.3">
      <c r="Q1214" s="5"/>
      <c r="R1214" s="5"/>
      <c r="S1214" s="5"/>
    </row>
    <row r="1215" spans="17:19" x14ac:dyDescent="0.3">
      <c r="Q1215" s="5"/>
      <c r="R1215" s="5"/>
      <c r="S1215" s="5"/>
    </row>
    <row r="1216" spans="17:19" x14ac:dyDescent="0.3">
      <c r="Q1216" s="5"/>
      <c r="R1216" s="5"/>
      <c r="S1216" s="5"/>
    </row>
    <row r="1217" spans="17:19" x14ac:dyDescent="0.3">
      <c r="Q1217" s="5"/>
      <c r="R1217" s="5"/>
      <c r="S1217" s="5"/>
    </row>
    <row r="1218" spans="17:19" x14ac:dyDescent="0.3">
      <c r="Q1218" s="5"/>
      <c r="R1218" s="5"/>
      <c r="S1218" s="5"/>
    </row>
    <row r="1219" spans="17:19" x14ac:dyDescent="0.3">
      <c r="Q1219" s="5"/>
      <c r="R1219" s="5"/>
      <c r="S1219" s="5"/>
    </row>
    <row r="1220" spans="17:19" x14ac:dyDescent="0.3">
      <c r="Q1220" s="5"/>
      <c r="R1220" s="5"/>
      <c r="S1220" s="5"/>
    </row>
    <row r="1221" spans="17:19" x14ac:dyDescent="0.3">
      <c r="Q1221" s="5"/>
      <c r="R1221" s="5"/>
      <c r="S1221" s="5"/>
    </row>
    <row r="1222" spans="17:19" x14ac:dyDescent="0.3">
      <c r="Q1222" s="5"/>
      <c r="R1222" s="5"/>
      <c r="S1222" s="5"/>
    </row>
    <row r="1223" spans="17:19" x14ac:dyDescent="0.3">
      <c r="Q1223" s="5"/>
      <c r="R1223" s="5"/>
      <c r="S1223" s="5"/>
    </row>
    <row r="1224" spans="17:19" x14ac:dyDescent="0.3">
      <c r="Q1224" s="5"/>
      <c r="R1224" s="5"/>
      <c r="S1224" s="5"/>
    </row>
    <row r="1225" spans="17:19" x14ac:dyDescent="0.3">
      <c r="Q1225" s="5"/>
      <c r="R1225" s="5"/>
      <c r="S1225" s="5"/>
    </row>
    <row r="1226" spans="17:19" x14ac:dyDescent="0.3">
      <c r="Q1226" s="5"/>
      <c r="R1226" s="5"/>
      <c r="S1226" s="5"/>
    </row>
    <row r="1227" spans="17:19" x14ac:dyDescent="0.3">
      <c r="Q1227" s="5"/>
      <c r="R1227" s="5"/>
      <c r="S1227" s="5"/>
    </row>
    <row r="1228" spans="17:19" x14ac:dyDescent="0.3">
      <c r="Q1228" s="5"/>
      <c r="R1228" s="5"/>
      <c r="S1228" s="5"/>
    </row>
    <row r="1229" spans="17:19" x14ac:dyDescent="0.3">
      <c r="Q1229" s="5"/>
      <c r="R1229" s="5"/>
      <c r="S1229" s="5"/>
    </row>
    <row r="1230" spans="17:19" x14ac:dyDescent="0.3">
      <c r="Q1230" s="5"/>
      <c r="R1230" s="5"/>
      <c r="S1230" s="5"/>
    </row>
    <row r="1231" spans="17:19" x14ac:dyDescent="0.3">
      <c r="Q1231" s="5"/>
      <c r="R1231" s="5"/>
      <c r="S1231" s="5"/>
    </row>
    <row r="1232" spans="17:19" x14ac:dyDescent="0.3">
      <c r="Q1232" s="5"/>
      <c r="R1232" s="5"/>
      <c r="S1232" s="5"/>
    </row>
    <row r="1233" spans="17:19" x14ac:dyDescent="0.3">
      <c r="Q1233" s="5"/>
      <c r="R1233" s="5"/>
      <c r="S1233" s="5"/>
    </row>
    <row r="1234" spans="17:19" x14ac:dyDescent="0.3">
      <c r="Q1234" s="5"/>
      <c r="R1234" s="5"/>
      <c r="S1234" s="5"/>
    </row>
    <row r="1235" spans="17:19" x14ac:dyDescent="0.3">
      <c r="Q1235" s="5"/>
      <c r="R1235" s="5"/>
      <c r="S1235" s="5"/>
    </row>
    <row r="1236" spans="17:19" x14ac:dyDescent="0.3">
      <c r="Q1236" s="5"/>
      <c r="R1236" s="5"/>
      <c r="S1236" s="5"/>
    </row>
    <row r="1237" spans="17:19" x14ac:dyDescent="0.3">
      <c r="Q1237" s="5"/>
      <c r="R1237" s="5"/>
      <c r="S1237" s="5"/>
    </row>
    <row r="1238" spans="17:19" x14ac:dyDescent="0.3">
      <c r="Q1238" s="5"/>
      <c r="R1238" s="5"/>
      <c r="S1238" s="5"/>
    </row>
    <row r="1239" spans="17:19" x14ac:dyDescent="0.3">
      <c r="Q1239" s="5"/>
      <c r="R1239" s="5"/>
      <c r="S1239" s="5"/>
    </row>
    <row r="1240" spans="17:19" x14ac:dyDescent="0.3">
      <c r="Q1240" s="5"/>
      <c r="R1240" s="5"/>
      <c r="S1240" s="5"/>
    </row>
    <row r="1241" spans="17:19" x14ac:dyDescent="0.3">
      <c r="Q1241" s="5"/>
      <c r="R1241" s="5"/>
      <c r="S1241" s="5"/>
    </row>
    <row r="1242" spans="17:19" x14ac:dyDescent="0.3">
      <c r="Q1242" s="5"/>
      <c r="R1242" s="5"/>
      <c r="S1242" s="5"/>
    </row>
    <row r="1243" spans="17:19" x14ac:dyDescent="0.3">
      <c r="Q1243" s="5"/>
      <c r="R1243" s="5"/>
      <c r="S1243" s="5"/>
    </row>
    <row r="1244" spans="17:19" x14ac:dyDescent="0.3">
      <c r="Q1244" s="5"/>
      <c r="R1244" s="5"/>
      <c r="S1244" s="5"/>
    </row>
    <row r="1245" spans="17:19" x14ac:dyDescent="0.3">
      <c r="Q1245" s="5"/>
      <c r="R1245" s="5"/>
      <c r="S1245" s="5"/>
    </row>
    <row r="1246" spans="17:19" x14ac:dyDescent="0.3">
      <c r="Q1246" s="5"/>
      <c r="R1246" s="5"/>
      <c r="S1246" s="5"/>
    </row>
    <row r="1247" spans="17:19" x14ac:dyDescent="0.3">
      <c r="Q1247" s="5"/>
      <c r="R1247" s="5"/>
      <c r="S1247" s="5"/>
    </row>
    <row r="1248" spans="17:19" x14ac:dyDescent="0.3">
      <c r="Q1248" s="5"/>
      <c r="R1248" s="5"/>
      <c r="S1248" s="5"/>
    </row>
    <row r="1249" spans="17:19" x14ac:dyDescent="0.3">
      <c r="Q1249" s="5"/>
      <c r="R1249" s="5"/>
      <c r="S1249" s="5"/>
    </row>
    <row r="1250" spans="17:19" x14ac:dyDescent="0.3">
      <c r="Q1250" s="5"/>
      <c r="R1250" s="5"/>
      <c r="S1250" s="5"/>
    </row>
    <row r="1251" spans="17:19" x14ac:dyDescent="0.3">
      <c r="Q1251" s="5"/>
      <c r="R1251" s="5"/>
      <c r="S1251" s="5"/>
    </row>
    <row r="1252" spans="17:19" x14ac:dyDescent="0.3">
      <c r="Q1252" s="5"/>
      <c r="R1252" s="5"/>
      <c r="S1252" s="5"/>
    </row>
    <row r="1253" spans="17:19" x14ac:dyDescent="0.3">
      <c r="Q1253" s="5"/>
      <c r="R1253" s="5"/>
      <c r="S1253" s="5"/>
    </row>
    <row r="1254" spans="17:19" x14ac:dyDescent="0.3">
      <c r="Q1254" s="5"/>
      <c r="R1254" s="5"/>
      <c r="S1254" s="5"/>
    </row>
    <row r="1255" spans="17:19" x14ac:dyDescent="0.3">
      <c r="Q1255" s="5"/>
      <c r="R1255" s="5"/>
      <c r="S1255" s="5"/>
    </row>
    <row r="1256" spans="17:19" x14ac:dyDescent="0.3">
      <c r="Q1256" s="5"/>
      <c r="R1256" s="5"/>
      <c r="S1256" s="5"/>
    </row>
    <row r="1257" spans="17:19" x14ac:dyDescent="0.3">
      <c r="Q1257" s="5"/>
      <c r="R1257" s="5"/>
      <c r="S1257" s="5"/>
    </row>
    <row r="1258" spans="17:19" x14ac:dyDescent="0.3">
      <c r="Q1258" s="5"/>
      <c r="R1258" s="5"/>
      <c r="S1258" s="5"/>
    </row>
    <row r="1259" spans="17:19" x14ac:dyDescent="0.3">
      <c r="Q1259" s="5"/>
      <c r="R1259" s="5"/>
      <c r="S1259" s="5"/>
    </row>
    <row r="1260" spans="17:19" x14ac:dyDescent="0.3">
      <c r="Q1260" s="5"/>
      <c r="R1260" s="5"/>
      <c r="S1260" s="5"/>
    </row>
    <row r="1261" spans="17:19" x14ac:dyDescent="0.3">
      <c r="Q1261" s="5"/>
      <c r="R1261" s="5"/>
      <c r="S1261" s="5"/>
    </row>
    <row r="1262" spans="17:19" x14ac:dyDescent="0.3">
      <c r="Q1262" s="5"/>
      <c r="R1262" s="5"/>
      <c r="S1262" s="5"/>
    </row>
    <row r="1263" spans="17:19" x14ac:dyDescent="0.3">
      <c r="Q1263" s="5"/>
      <c r="R1263" s="5"/>
      <c r="S1263" s="5"/>
    </row>
    <row r="1264" spans="17:19" x14ac:dyDescent="0.3">
      <c r="Q1264" s="5"/>
      <c r="R1264" s="5"/>
      <c r="S1264" s="5"/>
    </row>
    <row r="1265" spans="17:19" x14ac:dyDescent="0.3">
      <c r="Q1265" s="5"/>
      <c r="R1265" s="5"/>
      <c r="S1265" s="5"/>
    </row>
    <row r="1266" spans="17:19" x14ac:dyDescent="0.3">
      <c r="Q1266" s="5"/>
      <c r="R1266" s="5"/>
      <c r="S1266" s="5"/>
    </row>
    <row r="1267" spans="17:19" x14ac:dyDescent="0.3">
      <c r="Q1267" s="5"/>
      <c r="R1267" s="5"/>
      <c r="S1267" s="5"/>
    </row>
    <row r="1268" spans="17:19" x14ac:dyDescent="0.3">
      <c r="Q1268" s="5"/>
      <c r="R1268" s="5"/>
      <c r="S1268" s="5"/>
    </row>
    <row r="1269" spans="17:19" x14ac:dyDescent="0.3">
      <c r="Q1269" s="5"/>
      <c r="R1269" s="5"/>
      <c r="S1269" s="5"/>
    </row>
    <row r="1270" spans="17:19" x14ac:dyDescent="0.3">
      <c r="Q1270" s="5"/>
      <c r="R1270" s="5"/>
      <c r="S1270" s="5"/>
    </row>
    <row r="1271" spans="17:19" x14ac:dyDescent="0.3">
      <c r="Q1271" s="5"/>
      <c r="R1271" s="5"/>
      <c r="S1271" s="5"/>
    </row>
    <row r="1272" spans="17:19" x14ac:dyDescent="0.3">
      <c r="Q1272" s="5"/>
      <c r="R1272" s="5"/>
      <c r="S1272" s="5"/>
    </row>
    <row r="1273" spans="17:19" x14ac:dyDescent="0.3">
      <c r="Q1273" s="5"/>
      <c r="R1273" s="5"/>
      <c r="S1273" s="5"/>
    </row>
    <row r="1274" spans="17:19" x14ac:dyDescent="0.3">
      <c r="Q1274" s="5"/>
      <c r="R1274" s="5"/>
      <c r="S1274" s="5"/>
    </row>
    <row r="1275" spans="17:19" x14ac:dyDescent="0.3">
      <c r="Q1275" s="5"/>
      <c r="R1275" s="5"/>
      <c r="S1275" s="5"/>
    </row>
    <row r="1276" spans="17:19" x14ac:dyDescent="0.3">
      <c r="Q1276" s="5"/>
      <c r="R1276" s="5"/>
      <c r="S1276" s="5"/>
    </row>
    <row r="1277" spans="17:19" x14ac:dyDescent="0.3">
      <c r="Q1277" s="5"/>
      <c r="R1277" s="5"/>
      <c r="S1277" s="5"/>
    </row>
    <row r="1278" spans="17:19" x14ac:dyDescent="0.3">
      <c r="Q1278" s="5"/>
      <c r="R1278" s="5"/>
      <c r="S1278" s="5"/>
    </row>
    <row r="1279" spans="17:19" x14ac:dyDescent="0.3">
      <c r="Q1279" s="5"/>
      <c r="R1279" s="5"/>
      <c r="S1279" s="5"/>
    </row>
    <row r="1280" spans="17:19" x14ac:dyDescent="0.3">
      <c r="Q1280" s="5"/>
      <c r="R1280" s="5"/>
      <c r="S1280" s="5"/>
    </row>
    <row r="1281" spans="17:19" x14ac:dyDescent="0.3">
      <c r="Q1281" s="5"/>
      <c r="R1281" s="5"/>
      <c r="S1281" s="5"/>
    </row>
    <row r="1282" spans="17:19" x14ac:dyDescent="0.3">
      <c r="Q1282" s="5"/>
      <c r="R1282" s="5"/>
      <c r="S1282" s="5"/>
    </row>
    <row r="1283" spans="17:19" x14ac:dyDescent="0.3">
      <c r="Q1283" s="5"/>
      <c r="R1283" s="5"/>
      <c r="S1283" s="5"/>
    </row>
    <row r="1284" spans="17:19" x14ac:dyDescent="0.3">
      <c r="Q1284" s="5"/>
      <c r="R1284" s="5"/>
      <c r="S1284" s="5"/>
    </row>
    <row r="1285" spans="17:19" x14ac:dyDescent="0.3">
      <c r="Q1285" s="5"/>
      <c r="R1285" s="5"/>
      <c r="S1285" s="5"/>
    </row>
    <row r="1286" spans="17:19" x14ac:dyDescent="0.3">
      <c r="Q1286" s="5"/>
      <c r="R1286" s="5"/>
      <c r="S1286" s="5"/>
    </row>
    <row r="1287" spans="17:19" x14ac:dyDescent="0.3">
      <c r="Q1287" s="5"/>
      <c r="R1287" s="5"/>
      <c r="S1287" s="5"/>
    </row>
    <row r="1288" spans="17:19" x14ac:dyDescent="0.3">
      <c r="Q1288" s="5"/>
      <c r="R1288" s="5"/>
      <c r="S1288" s="5"/>
    </row>
    <row r="1289" spans="17:19" x14ac:dyDescent="0.3">
      <c r="Q1289" s="5"/>
      <c r="R1289" s="5"/>
      <c r="S1289" s="5"/>
    </row>
    <row r="1290" spans="17:19" x14ac:dyDescent="0.3">
      <c r="Q1290" s="5"/>
      <c r="R1290" s="5"/>
      <c r="S1290" s="5"/>
    </row>
    <row r="1291" spans="17:19" x14ac:dyDescent="0.3">
      <c r="Q1291" s="5"/>
      <c r="R1291" s="5"/>
      <c r="S1291" s="5"/>
    </row>
    <row r="1292" spans="17:19" x14ac:dyDescent="0.3">
      <c r="Q1292" s="5"/>
      <c r="R1292" s="5"/>
      <c r="S1292" s="5"/>
    </row>
    <row r="1293" spans="17:19" x14ac:dyDescent="0.3">
      <c r="Q1293" s="5"/>
      <c r="R1293" s="5"/>
      <c r="S1293" s="5"/>
    </row>
    <row r="1294" spans="17:19" x14ac:dyDescent="0.3">
      <c r="Q1294" s="5"/>
      <c r="R1294" s="5"/>
      <c r="S1294" s="5"/>
    </row>
    <row r="1295" spans="17:19" x14ac:dyDescent="0.3">
      <c r="Q1295" s="5"/>
      <c r="R1295" s="5"/>
      <c r="S1295" s="5"/>
    </row>
    <row r="1296" spans="17:19" x14ac:dyDescent="0.3">
      <c r="Q1296" s="5"/>
      <c r="R1296" s="5"/>
      <c r="S1296" s="5"/>
    </row>
    <row r="1297" spans="17:19" x14ac:dyDescent="0.3">
      <c r="Q1297" s="5"/>
      <c r="R1297" s="5"/>
      <c r="S1297" s="5"/>
    </row>
    <row r="1298" spans="17:19" x14ac:dyDescent="0.3">
      <c r="Q1298" s="5"/>
      <c r="R1298" s="5"/>
      <c r="S1298" s="5"/>
    </row>
    <row r="1299" spans="17:19" x14ac:dyDescent="0.3">
      <c r="Q1299" s="5"/>
      <c r="R1299" s="5"/>
      <c r="S1299" s="5"/>
    </row>
    <row r="1300" spans="17:19" x14ac:dyDescent="0.3">
      <c r="Q1300" s="5"/>
      <c r="R1300" s="5"/>
      <c r="S1300" s="5"/>
    </row>
    <row r="1301" spans="17:19" x14ac:dyDescent="0.3">
      <c r="Q1301" s="5"/>
      <c r="R1301" s="5"/>
      <c r="S1301" s="5"/>
    </row>
    <row r="1302" spans="17:19" x14ac:dyDescent="0.3">
      <c r="Q1302" s="5"/>
      <c r="R1302" s="5"/>
      <c r="S1302" s="5"/>
    </row>
    <row r="1303" spans="17:19" x14ac:dyDescent="0.3">
      <c r="Q1303" s="5"/>
      <c r="R1303" s="5"/>
      <c r="S1303" s="5"/>
    </row>
    <row r="1304" spans="17:19" x14ac:dyDescent="0.3">
      <c r="Q1304" s="5"/>
      <c r="R1304" s="5"/>
      <c r="S1304" s="5"/>
    </row>
    <row r="1305" spans="17:19" x14ac:dyDescent="0.3">
      <c r="Q1305" s="5"/>
      <c r="R1305" s="5"/>
      <c r="S1305" s="5"/>
    </row>
    <row r="1306" spans="17:19" x14ac:dyDescent="0.3">
      <c r="Q1306" s="5"/>
      <c r="R1306" s="5"/>
      <c r="S1306" s="5"/>
    </row>
    <row r="1307" spans="17:19" x14ac:dyDescent="0.3">
      <c r="Q1307" s="5"/>
      <c r="R1307" s="5"/>
      <c r="S1307" s="5"/>
    </row>
    <row r="1308" spans="17:19" x14ac:dyDescent="0.3">
      <c r="Q1308" s="5"/>
      <c r="R1308" s="5"/>
      <c r="S1308" s="5"/>
    </row>
    <row r="1309" spans="17:19" x14ac:dyDescent="0.3">
      <c r="Q1309" s="5"/>
      <c r="R1309" s="5"/>
      <c r="S1309" s="5"/>
    </row>
    <row r="1310" spans="17:19" x14ac:dyDescent="0.3">
      <c r="Q1310" s="5"/>
      <c r="R1310" s="5"/>
      <c r="S1310" s="5"/>
    </row>
    <row r="1311" spans="17:19" x14ac:dyDescent="0.3">
      <c r="Q1311" s="5"/>
      <c r="R1311" s="5"/>
      <c r="S1311" s="5"/>
    </row>
    <row r="1312" spans="17:19" x14ac:dyDescent="0.3">
      <c r="Q1312" s="5"/>
      <c r="R1312" s="5"/>
      <c r="S1312" s="5"/>
    </row>
    <row r="1313" spans="17:19" x14ac:dyDescent="0.3">
      <c r="Q1313" s="5"/>
      <c r="R1313" s="5"/>
      <c r="S1313" s="5"/>
    </row>
    <row r="1314" spans="17:19" x14ac:dyDescent="0.3">
      <c r="Q1314" s="5"/>
      <c r="R1314" s="5"/>
      <c r="S1314" s="5"/>
    </row>
    <row r="1315" spans="17:19" x14ac:dyDescent="0.3">
      <c r="Q1315" s="5"/>
      <c r="R1315" s="5"/>
      <c r="S1315" s="5"/>
    </row>
    <row r="1316" spans="17:19" x14ac:dyDescent="0.3">
      <c r="Q1316" s="5"/>
      <c r="R1316" s="5"/>
      <c r="S1316" s="5"/>
    </row>
    <row r="1317" spans="17:19" x14ac:dyDescent="0.3">
      <c r="Q1317" s="5"/>
      <c r="R1317" s="5"/>
      <c r="S1317" s="5"/>
    </row>
    <row r="1318" spans="17:19" x14ac:dyDescent="0.3">
      <c r="Q1318" s="5"/>
      <c r="R1318" s="5"/>
      <c r="S1318" s="5"/>
    </row>
    <row r="1319" spans="17:19" x14ac:dyDescent="0.3">
      <c r="Q1319" s="5"/>
      <c r="R1319" s="5"/>
      <c r="S1319" s="5"/>
    </row>
    <row r="1320" spans="17:19" x14ac:dyDescent="0.3">
      <c r="Q1320" s="5"/>
      <c r="R1320" s="5"/>
      <c r="S1320" s="5"/>
    </row>
    <row r="1321" spans="17:19" x14ac:dyDescent="0.3">
      <c r="Q1321" s="5"/>
      <c r="R1321" s="5"/>
      <c r="S1321" s="5"/>
    </row>
    <row r="1322" spans="17:19" x14ac:dyDescent="0.3">
      <c r="Q1322" s="5"/>
      <c r="R1322" s="5"/>
      <c r="S1322" s="5"/>
    </row>
    <row r="1323" spans="17:19" x14ac:dyDescent="0.3">
      <c r="Q1323" s="5"/>
      <c r="R1323" s="5"/>
      <c r="S1323" s="5"/>
    </row>
    <row r="1324" spans="17:19" x14ac:dyDescent="0.3">
      <c r="Q1324" s="5"/>
      <c r="R1324" s="5"/>
      <c r="S1324" s="5"/>
    </row>
    <row r="1325" spans="17:19" x14ac:dyDescent="0.3">
      <c r="Q1325" s="5"/>
      <c r="R1325" s="5"/>
      <c r="S1325" s="5"/>
    </row>
    <row r="1326" spans="17:19" x14ac:dyDescent="0.3">
      <c r="Q1326" s="5"/>
      <c r="R1326" s="5"/>
      <c r="S1326" s="5"/>
    </row>
    <row r="1327" spans="17:19" x14ac:dyDescent="0.3">
      <c r="Q1327" s="5"/>
      <c r="R1327" s="5"/>
      <c r="S1327" s="5"/>
    </row>
    <row r="1328" spans="17:19" x14ac:dyDescent="0.3">
      <c r="Q1328" s="5"/>
      <c r="R1328" s="5"/>
      <c r="S1328" s="5"/>
    </row>
    <row r="1329" spans="17:19" x14ac:dyDescent="0.3">
      <c r="Q1329" s="5"/>
      <c r="R1329" s="5"/>
      <c r="S1329" s="5"/>
    </row>
    <row r="1330" spans="17:19" x14ac:dyDescent="0.3">
      <c r="Q1330" s="5"/>
      <c r="R1330" s="5"/>
      <c r="S1330" s="5"/>
    </row>
    <row r="1331" spans="17:19" x14ac:dyDescent="0.3">
      <c r="Q1331" s="5"/>
      <c r="R1331" s="5"/>
      <c r="S1331" s="5"/>
    </row>
    <row r="1332" spans="17:19" x14ac:dyDescent="0.3">
      <c r="Q1332" s="5"/>
      <c r="R1332" s="5"/>
      <c r="S1332" s="5"/>
    </row>
    <row r="1333" spans="17:19" x14ac:dyDescent="0.3">
      <c r="Q1333" s="5"/>
      <c r="R1333" s="5"/>
      <c r="S1333" s="5"/>
    </row>
    <row r="1334" spans="17:19" x14ac:dyDescent="0.3">
      <c r="Q1334" s="5"/>
      <c r="R1334" s="5"/>
      <c r="S1334" s="5"/>
    </row>
    <row r="1335" spans="17:19" x14ac:dyDescent="0.3">
      <c r="Q1335" s="5"/>
      <c r="R1335" s="5"/>
      <c r="S1335" s="5"/>
    </row>
    <row r="1336" spans="17:19" x14ac:dyDescent="0.3">
      <c r="Q1336" s="5"/>
      <c r="R1336" s="5"/>
      <c r="S1336" s="5"/>
    </row>
    <row r="1337" spans="17:19" x14ac:dyDescent="0.3">
      <c r="Q1337" s="5"/>
      <c r="R1337" s="5"/>
      <c r="S1337" s="5"/>
    </row>
    <row r="1338" spans="17:19" x14ac:dyDescent="0.3">
      <c r="Q1338" s="5"/>
      <c r="R1338" s="5"/>
      <c r="S1338" s="5"/>
    </row>
    <row r="1339" spans="17:19" x14ac:dyDescent="0.3">
      <c r="Q1339" s="5"/>
      <c r="R1339" s="5"/>
      <c r="S1339" s="5"/>
    </row>
    <row r="1340" spans="17:19" x14ac:dyDescent="0.3">
      <c r="Q1340" s="5"/>
      <c r="R1340" s="5"/>
      <c r="S1340" s="5"/>
    </row>
    <row r="1341" spans="17:19" x14ac:dyDescent="0.3">
      <c r="Q1341" s="5"/>
      <c r="R1341" s="5"/>
      <c r="S1341" s="5"/>
    </row>
    <row r="1342" spans="17:19" x14ac:dyDescent="0.3">
      <c r="Q1342" s="5"/>
      <c r="R1342" s="5"/>
      <c r="S1342" s="5"/>
    </row>
    <row r="1343" spans="17:19" x14ac:dyDescent="0.3">
      <c r="Q1343" s="5"/>
      <c r="R1343" s="5"/>
      <c r="S1343" s="5"/>
    </row>
    <row r="1344" spans="17:19" x14ac:dyDescent="0.3">
      <c r="Q1344" s="5"/>
      <c r="R1344" s="5"/>
      <c r="S1344" s="5"/>
    </row>
    <row r="1345" spans="17:19" x14ac:dyDescent="0.3">
      <c r="Q1345" s="5"/>
      <c r="R1345" s="5"/>
      <c r="S1345" s="5"/>
    </row>
    <row r="1346" spans="17:19" x14ac:dyDescent="0.3">
      <c r="Q1346" s="5"/>
      <c r="R1346" s="5"/>
      <c r="S1346" s="5"/>
    </row>
    <row r="1347" spans="17:19" x14ac:dyDescent="0.3">
      <c r="Q1347" s="5"/>
      <c r="R1347" s="5"/>
      <c r="S1347" s="5"/>
    </row>
    <row r="1348" spans="17:19" x14ac:dyDescent="0.3">
      <c r="Q1348" s="5"/>
      <c r="R1348" s="5"/>
      <c r="S1348" s="5"/>
    </row>
    <row r="1349" spans="17:19" x14ac:dyDescent="0.3">
      <c r="Q1349" s="5"/>
      <c r="R1349" s="5"/>
      <c r="S1349" s="5"/>
    </row>
    <row r="1350" spans="17:19" x14ac:dyDescent="0.3">
      <c r="Q1350" s="5"/>
      <c r="R1350" s="5"/>
      <c r="S1350" s="5"/>
    </row>
    <row r="1351" spans="17:19" x14ac:dyDescent="0.3">
      <c r="Q1351" s="5"/>
      <c r="R1351" s="5"/>
      <c r="S1351" s="5"/>
    </row>
    <row r="1352" spans="17:19" x14ac:dyDescent="0.3">
      <c r="Q1352" s="5"/>
      <c r="R1352" s="5"/>
      <c r="S1352" s="5"/>
    </row>
    <row r="1353" spans="17:19" x14ac:dyDescent="0.3">
      <c r="Q1353" s="5"/>
      <c r="R1353" s="5"/>
      <c r="S1353" s="5"/>
    </row>
    <row r="1354" spans="17:19" x14ac:dyDescent="0.3">
      <c r="Q1354" s="5"/>
      <c r="R1354" s="5"/>
      <c r="S1354" s="5"/>
    </row>
    <row r="1355" spans="17:19" x14ac:dyDescent="0.3">
      <c r="Q1355" s="5"/>
      <c r="R1355" s="5"/>
      <c r="S1355" s="5"/>
    </row>
    <row r="1356" spans="17:19" x14ac:dyDescent="0.3">
      <c r="Q1356" s="5"/>
      <c r="R1356" s="5"/>
      <c r="S1356" s="5"/>
    </row>
    <row r="1357" spans="17:19" x14ac:dyDescent="0.3">
      <c r="Q1357" s="5"/>
      <c r="R1357" s="5"/>
      <c r="S1357" s="5"/>
    </row>
    <row r="1358" spans="17:19" x14ac:dyDescent="0.3">
      <c r="Q1358" s="5"/>
      <c r="R1358" s="5"/>
      <c r="S1358" s="5"/>
    </row>
    <row r="1359" spans="17:19" x14ac:dyDescent="0.3">
      <c r="Q1359" s="5"/>
      <c r="R1359" s="5"/>
      <c r="S1359" s="5"/>
    </row>
    <row r="1360" spans="17:19" x14ac:dyDescent="0.3">
      <c r="Q1360" s="5"/>
      <c r="R1360" s="5"/>
      <c r="S1360" s="5"/>
    </row>
    <row r="1361" spans="17:19" x14ac:dyDescent="0.3">
      <c r="Q1361" s="5"/>
      <c r="R1361" s="5"/>
      <c r="S1361" s="5"/>
    </row>
    <row r="1362" spans="17:19" x14ac:dyDescent="0.3">
      <c r="Q1362" s="5"/>
      <c r="R1362" s="5"/>
      <c r="S1362" s="5"/>
    </row>
    <row r="1363" spans="17:19" x14ac:dyDescent="0.3">
      <c r="Q1363" s="5"/>
      <c r="R1363" s="5"/>
      <c r="S1363" s="5"/>
    </row>
    <row r="1364" spans="17:19" x14ac:dyDescent="0.3">
      <c r="Q1364" s="5"/>
      <c r="R1364" s="5"/>
      <c r="S1364" s="5"/>
    </row>
    <row r="1365" spans="17:19" x14ac:dyDescent="0.3">
      <c r="Q1365" s="5"/>
      <c r="R1365" s="5"/>
      <c r="S1365" s="5"/>
    </row>
    <row r="1366" spans="17:19" x14ac:dyDescent="0.3">
      <c r="Q1366" s="5"/>
      <c r="R1366" s="5"/>
      <c r="S1366" s="5"/>
    </row>
    <row r="1367" spans="17:19" x14ac:dyDescent="0.3">
      <c r="Q1367" s="5"/>
      <c r="R1367" s="5"/>
      <c r="S1367" s="5"/>
    </row>
    <row r="1368" spans="17:19" x14ac:dyDescent="0.3">
      <c r="Q1368" s="5"/>
      <c r="R1368" s="5"/>
      <c r="S1368" s="5"/>
    </row>
    <row r="1369" spans="17:19" x14ac:dyDescent="0.3">
      <c r="Q1369" s="5"/>
      <c r="R1369" s="5"/>
      <c r="S1369" s="5"/>
    </row>
    <row r="1370" spans="17:19" x14ac:dyDescent="0.3">
      <c r="Q1370" s="5"/>
      <c r="R1370" s="5"/>
      <c r="S1370" s="5"/>
    </row>
    <row r="1371" spans="17:19" x14ac:dyDescent="0.3">
      <c r="Q1371" s="5"/>
      <c r="R1371" s="5"/>
      <c r="S1371" s="5"/>
    </row>
    <row r="1372" spans="17:19" x14ac:dyDescent="0.3">
      <c r="Q1372" s="5"/>
      <c r="R1372" s="5"/>
      <c r="S1372" s="5"/>
    </row>
    <row r="1373" spans="17:19" x14ac:dyDescent="0.3">
      <c r="Q1373" s="5"/>
      <c r="R1373" s="5"/>
      <c r="S1373" s="5"/>
    </row>
    <row r="1374" spans="17:19" x14ac:dyDescent="0.3">
      <c r="Q1374" s="5"/>
      <c r="R1374" s="5"/>
      <c r="S1374" s="5"/>
    </row>
    <row r="1375" spans="17:19" x14ac:dyDescent="0.3">
      <c r="Q1375" s="5"/>
      <c r="R1375" s="5"/>
      <c r="S1375" s="5"/>
    </row>
    <row r="1376" spans="17:19" x14ac:dyDescent="0.3">
      <c r="Q1376" s="5"/>
      <c r="R1376" s="5"/>
      <c r="S1376" s="5"/>
    </row>
    <row r="1377" spans="17:19" x14ac:dyDescent="0.3">
      <c r="Q1377" s="5"/>
      <c r="R1377" s="5"/>
      <c r="S1377" s="5"/>
    </row>
    <row r="1378" spans="17:19" x14ac:dyDescent="0.3">
      <c r="Q1378" s="5"/>
      <c r="R1378" s="5"/>
      <c r="S1378" s="5"/>
    </row>
    <row r="1379" spans="17:19" x14ac:dyDescent="0.3">
      <c r="Q1379" s="5"/>
      <c r="R1379" s="5"/>
      <c r="S1379" s="5"/>
    </row>
    <row r="1380" spans="17:19" x14ac:dyDescent="0.3">
      <c r="Q1380" s="5"/>
      <c r="R1380" s="5"/>
      <c r="S1380" s="5"/>
    </row>
    <row r="1381" spans="17:19" x14ac:dyDescent="0.3">
      <c r="Q1381" s="5"/>
      <c r="R1381" s="5"/>
      <c r="S1381" s="5"/>
    </row>
    <row r="1382" spans="17:19" x14ac:dyDescent="0.3">
      <c r="Q1382" s="5"/>
      <c r="R1382" s="5"/>
      <c r="S1382" s="5"/>
    </row>
    <row r="1383" spans="17:19" x14ac:dyDescent="0.3">
      <c r="Q1383" s="5"/>
      <c r="R1383" s="5"/>
      <c r="S1383" s="5"/>
    </row>
    <row r="1384" spans="17:19" x14ac:dyDescent="0.3">
      <c r="Q1384" s="5"/>
      <c r="R1384" s="5"/>
      <c r="S1384" s="5"/>
    </row>
    <row r="1385" spans="17:19" x14ac:dyDescent="0.3">
      <c r="Q1385" s="5"/>
      <c r="R1385" s="5"/>
      <c r="S1385" s="5"/>
    </row>
    <row r="1386" spans="17:19" x14ac:dyDescent="0.3">
      <c r="Q1386" s="5"/>
      <c r="R1386" s="5"/>
      <c r="S1386" s="5"/>
    </row>
    <row r="1387" spans="17:19" x14ac:dyDescent="0.3">
      <c r="Q1387" s="5"/>
      <c r="R1387" s="5"/>
      <c r="S1387" s="5"/>
    </row>
    <row r="1388" spans="17:19" x14ac:dyDescent="0.3">
      <c r="Q1388" s="5"/>
      <c r="R1388" s="5"/>
      <c r="S1388" s="5"/>
    </row>
    <row r="1389" spans="17:19" x14ac:dyDescent="0.3">
      <c r="Q1389" s="5"/>
      <c r="R1389" s="5"/>
      <c r="S1389" s="5"/>
    </row>
    <row r="1390" spans="17:19" x14ac:dyDescent="0.3">
      <c r="Q1390" s="5"/>
      <c r="R1390" s="5"/>
      <c r="S1390" s="5"/>
    </row>
    <row r="1391" spans="17:19" x14ac:dyDescent="0.3">
      <c r="Q1391" s="5"/>
      <c r="R1391" s="5"/>
      <c r="S1391" s="5"/>
    </row>
    <row r="1392" spans="17:19" x14ac:dyDescent="0.3">
      <c r="Q1392" s="5"/>
      <c r="R1392" s="5"/>
      <c r="S1392" s="5"/>
    </row>
    <row r="1393" spans="17:19" x14ac:dyDescent="0.3">
      <c r="Q1393" s="5"/>
      <c r="R1393" s="5"/>
      <c r="S1393" s="5"/>
    </row>
    <row r="1394" spans="17:19" x14ac:dyDescent="0.3">
      <c r="Q1394" s="5"/>
      <c r="R1394" s="5"/>
      <c r="S1394" s="5"/>
    </row>
    <row r="1395" spans="17:19" x14ac:dyDescent="0.3">
      <c r="Q1395" s="5"/>
      <c r="R1395" s="5"/>
      <c r="S1395" s="5"/>
    </row>
    <row r="1396" spans="17:19" x14ac:dyDescent="0.3">
      <c r="Q1396" s="5"/>
      <c r="R1396" s="5"/>
      <c r="S1396" s="5"/>
    </row>
    <row r="1397" spans="17:19" x14ac:dyDescent="0.3">
      <c r="Q1397" s="5"/>
      <c r="R1397" s="5"/>
      <c r="S1397" s="5"/>
    </row>
    <row r="1398" spans="17:19" x14ac:dyDescent="0.3">
      <c r="Q1398" s="5"/>
      <c r="R1398" s="5"/>
      <c r="S1398" s="5"/>
    </row>
    <row r="1399" spans="17:19" x14ac:dyDescent="0.3">
      <c r="Q1399" s="5"/>
      <c r="R1399" s="5"/>
      <c r="S1399" s="5"/>
    </row>
    <row r="1400" spans="17:19" x14ac:dyDescent="0.3">
      <c r="Q1400" s="5"/>
      <c r="R1400" s="5"/>
      <c r="S1400" s="5"/>
    </row>
    <row r="1401" spans="17:19" x14ac:dyDescent="0.3">
      <c r="Q1401" s="5"/>
      <c r="R1401" s="5"/>
      <c r="S1401" s="5"/>
    </row>
    <row r="1402" spans="17:19" x14ac:dyDescent="0.3">
      <c r="Q1402" s="5"/>
      <c r="R1402" s="5"/>
      <c r="S1402" s="5"/>
    </row>
    <row r="1403" spans="17:19" x14ac:dyDescent="0.3">
      <c r="Q1403" s="5"/>
      <c r="R1403" s="5"/>
      <c r="S1403" s="5"/>
    </row>
    <row r="1404" spans="17:19" x14ac:dyDescent="0.3">
      <c r="Q1404" s="5"/>
      <c r="R1404" s="5"/>
      <c r="S1404" s="5"/>
    </row>
    <row r="1405" spans="17:19" x14ac:dyDescent="0.3">
      <c r="Q1405" s="5"/>
      <c r="R1405" s="5"/>
      <c r="S1405" s="5"/>
    </row>
    <row r="1406" spans="17:19" x14ac:dyDescent="0.3">
      <c r="Q1406" s="5"/>
      <c r="R1406" s="5"/>
      <c r="S1406" s="5"/>
    </row>
    <row r="1407" spans="17:19" x14ac:dyDescent="0.3">
      <c r="Q1407" s="5"/>
      <c r="R1407" s="5"/>
      <c r="S1407" s="5"/>
    </row>
    <row r="1408" spans="17:19" x14ac:dyDescent="0.3">
      <c r="Q1408" s="5"/>
      <c r="R1408" s="5"/>
      <c r="S1408" s="5"/>
    </row>
    <row r="1409" spans="17:19" x14ac:dyDescent="0.3">
      <c r="Q1409" s="5"/>
      <c r="R1409" s="5"/>
      <c r="S1409" s="5"/>
    </row>
    <row r="1410" spans="17:19" x14ac:dyDescent="0.3">
      <c r="Q1410" s="5"/>
      <c r="R1410" s="5"/>
      <c r="S1410" s="5"/>
    </row>
    <row r="1411" spans="17:19" x14ac:dyDescent="0.3">
      <c r="Q1411" s="5"/>
      <c r="R1411" s="5"/>
      <c r="S1411" s="5"/>
    </row>
    <row r="1412" spans="17:19" x14ac:dyDescent="0.3">
      <c r="Q1412" s="5"/>
      <c r="R1412" s="5"/>
      <c r="S1412" s="5"/>
    </row>
    <row r="1413" spans="17:19" x14ac:dyDescent="0.3">
      <c r="Q1413" s="5"/>
      <c r="R1413" s="5"/>
      <c r="S1413" s="5"/>
    </row>
    <row r="1414" spans="17:19" x14ac:dyDescent="0.3">
      <c r="Q1414" s="5"/>
      <c r="R1414" s="5"/>
      <c r="S1414" s="5"/>
    </row>
    <row r="1415" spans="17:19" x14ac:dyDescent="0.3">
      <c r="Q1415" s="5"/>
      <c r="R1415" s="5"/>
      <c r="S1415" s="5"/>
    </row>
    <row r="1416" spans="17:19" x14ac:dyDescent="0.3">
      <c r="Q1416" s="5"/>
      <c r="R1416" s="5"/>
      <c r="S1416" s="5"/>
    </row>
    <row r="1417" spans="17:19" x14ac:dyDescent="0.3">
      <c r="Q1417" s="5"/>
      <c r="R1417" s="5"/>
      <c r="S1417" s="5"/>
    </row>
    <row r="1418" spans="17:19" x14ac:dyDescent="0.3">
      <c r="Q1418" s="5"/>
      <c r="R1418" s="5"/>
      <c r="S1418" s="5"/>
    </row>
    <row r="1419" spans="17:19" x14ac:dyDescent="0.3">
      <c r="Q1419" s="5"/>
      <c r="R1419" s="5"/>
      <c r="S1419" s="5"/>
    </row>
    <row r="1420" spans="17:19" x14ac:dyDescent="0.3">
      <c r="Q1420" s="5"/>
      <c r="R1420" s="5"/>
      <c r="S1420" s="5"/>
    </row>
    <row r="1421" spans="17:19" x14ac:dyDescent="0.3">
      <c r="Q1421" s="5"/>
      <c r="R1421" s="5"/>
      <c r="S1421" s="5"/>
    </row>
    <row r="1422" spans="17:19" x14ac:dyDescent="0.3">
      <c r="Q1422" s="5"/>
      <c r="R1422" s="5"/>
      <c r="S1422" s="5"/>
    </row>
    <row r="1423" spans="17:19" x14ac:dyDescent="0.3">
      <c r="Q1423" s="5"/>
      <c r="R1423" s="5"/>
      <c r="S1423" s="5"/>
    </row>
    <row r="1424" spans="17:19" x14ac:dyDescent="0.3">
      <c r="Q1424" s="5"/>
      <c r="R1424" s="5"/>
      <c r="S1424" s="5"/>
    </row>
    <row r="1425" spans="17:19" x14ac:dyDescent="0.3">
      <c r="Q1425" s="5"/>
      <c r="R1425" s="5"/>
      <c r="S1425" s="5"/>
    </row>
    <row r="1426" spans="17:19" x14ac:dyDescent="0.3">
      <c r="Q1426" s="5"/>
      <c r="R1426" s="5"/>
      <c r="S1426" s="5"/>
    </row>
    <row r="1427" spans="17:19" x14ac:dyDescent="0.3">
      <c r="Q1427" s="5"/>
      <c r="R1427" s="5"/>
      <c r="S1427" s="5"/>
    </row>
    <row r="1428" spans="17:19" x14ac:dyDescent="0.3">
      <c r="Q1428" s="5"/>
      <c r="R1428" s="5"/>
      <c r="S1428" s="5"/>
    </row>
    <row r="1429" spans="17:19" x14ac:dyDescent="0.3">
      <c r="Q1429" s="5"/>
      <c r="R1429" s="5"/>
      <c r="S1429" s="5"/>
    </row>
    <row r="1430" spans="17:19" x14ac:dyDescent="0.3">
      <c r="Q1430" s="5"/>
      <c r="R1430" s="5"/>
      <c r="S1430" s="5"/>
    </row>
    <row r="1431" spans="17:19" x14ac:dyDescent="0.3">
      <c r="Q1431" s="5"/>
      <c r="R1431" s="5"/>
      <c r="S1431" s="5"/>
    </row>
    <row r="1432" spans="17:19" x14ac:dyDescent="0.3">
      <c r="Q1432" s="5"/>
      <c r="R1432" s="5"/>
      <c r="S1432" s="5"/>
    </row>
    <row r="1433" spans="17:19" x14ac:dyDescent="0.3">
      <c r="Q1433" s="5"/>
      <c r="R1433" s="5"/>
      <c r="S1433" s="5"/>
    </row>
    <row r="1434" spans="17:19" x14ac:dyDescent="0.3">
      <c r="Q1434" s="5"/>
      <c r="R1434" s="5"/>
      <c r="S1434" s="5"/>
    </row>
    <row r="1435" spans="17:19" x14ac:dyDescent="0.3">
      <c r="Q1435" s="5"/>
      <c r="R1435" s="5"/>
      <c r="S1435" s="5"/>
    </row>
    <row r="1436" spans="17:19" x14ac:dyDescent="0.3">
      <c r="Q1436" s="5"/>
      <c r="R1436" s="5"/>
      <c r="S1436" s="5"/>
    </row>
    <row r="1437" spans="17:19" x14ac:dyDescent="0.3">
      <c r="Q1437" s="5"/>
      <c r="R1437" s="5"/>
      <c r="S1437" s="5"/>
    </row>
    <row r="1438" spans="17:19" x14ac:dyDescent="0.3">
      <c r="Q1438" s="5"/>
      <c r="R1438" s="5"/>
      <c r="S1438" s="5"/>
    </row>
    <row r="1439" spans="17:19" x14ac:dyDescent="0.3">
      <c r="Q1439" s="5"/>
      <c r="R1439" s="5"/>
      <c r="S1439" s="5"/>
    </row>
    <row r="1440" spans="17:19" x14ac:dyDescent="0.3">
      <c r="Q1440" s="5"/>
      <c r="R1440" s="5"/>
      <c r="S1440" s="5"/>
    </row>
    <row r="1441" spans="17:19" x14ac:dyDescent="0.3">
      <c r="Q1441" s="5"/>
      <c r="R1441" s="5"/>
      <c r="S1441" s="5"/>
    </row>
    <row r="1442" spans="17:19" x14ac:dyDescent="0.3">
      <c r="Q1442" s="5"/>
      <c r="R1442" s="5"/>
      <c r="S1442" s="5"/>
    </row>
    <row r="1443" spans="17:19" x14ac:dyDescent="0.3">
      <c r="Q1443" s="5"/>
      <c r="R1443" s="5"/>
      <c r="S1443" s="5"/>
    </row>
    <row r="1444" spans="17:19" x14ac:dyDescent="0.3">
      <c r="Q1444" s="5"/>
      <c r="R1444" s="5"/>
      <c r="S1444" s="5"/>
    </row>
    <row r="1445" spans="17:19" x14ac:dyDescent="0.3">
      <c r="Q1445" s="5"/>
      <c r="R1445" s="5"/>
      <c r="S1445" s="5"/>
    </row>
    <row r="1446" spans="17:19" x14ac:dyDescent="0.3">
      <c r="Q1446" s="5"/>
      <c r="R1446" s="5"/>
      <c r="S1446" s="5"/>
    </row>
    <row r="1447" spans="17:19" x14ac:dyDescent="0.3">
      <c r="Q1447" s="5"/>
      <c r="R1447" s="5"/>
      <c r="S1447" s="5"/>
    </row>
    <row r="1448" spans="17:19" x14ac:dyDescent="0.3">
      <c r="Q1448" s="5"/>
      <c r="R1448" s="5"/>
      <c r="S1448" s="5"/>
    </row>
    <row r="1449" spans="17:19" x14ac:dyDescent="0.3">
      <c r="Q1449" s="5"/>
      <c r="R1449" s="5"/>
      <c r="S1449" s="5"/>
    </row>
    <row r="1450" spans="17:19" x14ac:dyDescent="0.3">
      <c r="Q1450" s="5"/>
      <c r="R1450" s="5"/>
      <c r="S1450" s="5"/>
    </row>
    <row r="1451" spans="17:19" x14ac:dyDescent="0.3">
      <c r="Q1451" s="5"/>
      <c r="R1451" s="5"/>
      <c r="S1451" s="5"/>
    </row>
    <row r="1452" spans="17:19" x14ac:dyDescent="0.3">
      <c r="Q1452" s="5"/>
      <c r="R1452" s="5"/>
      <c r="S1452" s="5"/>
    </row>
    <row r="1453" spans="17:19" x14ac:dyDescent="0.3">
      <c r="Q1453" s="5"/>
      <c r="R1453" s="5"/>
      <c r="S1453" s="5"/>
    </row>
    <row r="1454" spans="17:19" x14ac:dyDescent="0.3">
      <c r="Q1454" s="5"/>
      <c r="R1454" s="5"/>
      <c r="S1454" s="5"/>
    </row>
    <row r="1455" spans="17:19" x14ac:dyDescent="0.3">
      <c r="Q1455" s="5"/>
      <c r="R1455" s="5"/>
      <c r="S1455" s="5"/>
    </row>
    <row r="1456" spans="17:19" x14ac:dyDescent="0.3">
      <c r="Q1456" s="5"/>
      <c r="R1456" s="5"/>
      <c r="S1456" s="5"/>
    </row>
    <row r="1457" spans="17:19" x14ac:dyDescent="0.3">
      <c r="Q1457" s="5"/>
      <c r="R1457" s="5"/>
      <c r="S1457" s="5"/>
    </row>
    <row r="1458" spans="17:19" x14ac:dyDescent="0.3">
      <c r="Q1458" s="5"/>
      <c r="R1458" s="5"/>
      <c r="S1458" s="5"/>
    </row>
    <row r="1459" spans="17:19" x14ac:dyDescent="0.3">
      <c r="Q1459" s="5"/>
      <c r="R1459" s="5"/>
      <c r="S1459" s="5"/>
    </row>
    <row r="1460" spans="17:19" x14ac:dyDescent="0.3">
      <c r="Q1460" s="5"/>
      <c r="R1460" s="5"/>
      <c r="S1460" s="5"/>
    </row>
    <row r="1461" spans="17:19" x14ac:dyDescent="0.3">
      <c r="Q1461" s="5"/>
      <c r="R1461" s="5"/>
      <c r="S1461" s="5"/>
    </row>
    <row r="1462" spans="17:19" x14ac:dyDescent="0.3">
      <c r="Q1462" s="5"/>
      <c r="R1462" s="5"/>
      <c r="S1462" s="5"/>
    </row>
    <row r="1463" spans="17:19" x14ac:dyDescent="0.3">
      <c r="Q1463" s="5"/>
      <c r="R1463" s="5"/>
      <c r="S1463" s="5"/>
    </row>
    <row r="1464" spans="17:19" x14ac:dyDescent="0.3">
      <c r="Q1464" s="5"/>
      <c r="R1464" s="5"/>
      <c r="S1464" s="5"/>
    </row>
    <row r="1465" spans="17:19" x14ac:dyDescent="0.3">
      <c r="Q1465" s="5"/>
      <c r="R1465" s="5"/>
      <c r="S1465" s="5"/>
    </row>
    <row r="1466" spans="17:19" x14ac:dyDescent="0.3">
      <c r="Q1466" s="5"/>
      <c r="R1466" s="5"/>
      <c r="S1466" s="5"/>
    </row>
    <row r="1467" spans="17:19" x14ac:dyDescent="0.3">
      <c r="Q1467" s="5"/>
      <c r="R1467" s="5"/>
      <c r="S1467" s="5"/>
    </row>
    <row r="1468" spans="17:19" x14ac:dyDescent="0.3">
      <c r="Q1468" s="5"/>
      <c r="R1468" s="5"/>
      <c r="S1468" s="5"/>
    </row>
    <row r="1469" spans="17:19" x14ac:dyDescent="0.3">
      <c r="Q1469" s="5"/>
      <c r="R1469" s="5"/>
      <c r="S1469" s="5"/>
    </row>
    <row r="1470" spans="17:19" x14ac:dyDescent="0.3">
      <c r="Q1470" s="5"/>
      <c r="R1470" s="5"/>
      <c r="S1470" s="5"/>
    </row>
    <row r="1471" spans="17:19" x14ac:dyDescent="0.3">
      <c r="Q1471" s="5"/>
      <c r="R1471" s="5"/>
      <c r="S1471" s="5"/>
    </row>
    <row r="1472" spans="17:19" x14ac:dyDescent="0.3">
      <c r="Q1472" s="5"/>
      <c r="R1472" s="5"/>
      <c r="S1472" s="5"/>
    </row>
    <row r="1473" spans="17:19" x14ac:dyDescent="0.3">
      <c r="Q1473" s="5"/>
      <c r="R1473" s="5"/>
      <c r="S1473" s="5"/>
    </row>
    <row r="1474" spans="17:19" x14ac:dyDescent="0.3">
      <c r="Q1474" s="5"/>
      <c r="R1474" s="5"/>
      <c r="S1474" s="5"/>
    </row>
    <row r="1475" spans="17:19" x14ac:dyDescent="0.3">
      <c r="Q1475" s="5"/>
      <c r="R1475" s="5"/>
      <c r="S1475" s="5"/>
    </row>
    <row r="1476" spans="17:19" x14ac:dyDescent="0.3">
      <c r="Q1476" s="5"/>
      <c r="R1476" s="5"/>
      <c r="S1476" s="5"/>
    </row>
    <row r="1477" spans="17:19" x14ac:dyDescent="0.3">
      <c r="Q1477" s="5"/>
      <c r="R1477" s="5"/>
      <c r="S1477" s="5"/>
    </row>
    <row r="1478" spans="17:19" x14ac:dyDescent="0.3">
      <c r="Q1478" s="5"/>
      <c r="R1478" s="5"/>
      <c r="S1478" s="5"/>
    </row>
    <row r="1479" spans="17:19" x14ac:dyDescent="0.3">
      <c r="Q1479" s="5"/>
      <c r="R1479" s="5"/>
      <c r="S1479" s="5"/>
    </row>
    <row r="1480" spans="17:19" x14ac:dyDescent="0.3">
      <c r="Q1480" s="5"/>
      <c r="R1480" s="5"/>
      <c r="S1480" s="5"/>
    </row>
    <row r="1481" spans="17:19" x14ac:dyDescent="0.3">
      <c r="Q1481" s="5"/>
      <c r="R1481" s="5"/>
      <c r="S1481" s="5"/>
    </row>
    <row r="1482" spans="17:19" x14ac:dyDescent="0.3">
      <c r="Q1482" s="5"/>
      <c r="R1482" s="5"/>
      <c r="S1482" s="5"/>
    </row>
    <row r="1483" spans="17:19" x14ac:dyDescent="0.3">
      <c r="Q1483" s="5"/>
      <c r="R1483" s="5"/>
      <c r="S1483" s="5"/>
    </row>
    <row r="1484" spans="17:19" x14ac:dyDescent="0.3">
      <c r="Q1484" s="5"/>
      <c r="R1484" s="5"/>
      <c r="S1484" s="5"/>
    </row>
    <row r="1485" spans="17:19" x14ac:dyDescent="0.3">
      <c r="Q1485" s="5"/>
      <c r="R1485" s="5"/>
      <c r="S1485" s="5"/>
    </row>
    <row r="1486" spans="17:19" x14ac:dyDescent="0.3">
      <c r="Q1486" s="5"/>
      <c r="R1486" s="5"/>
      <c r="S1486" s="5"/>
    </row>
    <row r="1487" spans="17:19" x14ac:dyDescent="0.3">
      <c r="Q1487" s="5"/>
      <c r="R1487" s="5"/>
      <c r="S1487" s="5"/>
    </row>
    <row r="1488" spans="17:19" x14ac:dyDescent="0.3">
      <c r="Q1488" s="5"/>
      <c r="R1488" s="5"/>
      <c r="S1488" s="5"/>
    </row>
    <row r="1489" spans="17:19" x14ac:dyDescent="0.3">
      <c r="Q1489" s="5"/>
      <c r="R1489" s="5"/>
      <c r="S1489" s="5"/>
    </row>
    <row r="1490" spans="17:19" x14ac:dyDescent="0.3">
      <c r="Q1490" s="5"/>
      <c r="R1490" s="5"/>
      <c r="S1490" s="5"/>
    </row>
    <row r="1491" spans="17:19" x14ac:dyDescent="0.3">
      <c r="Q1491" s="5"/>
      <c r="R1491" s="5"/>
      <c r="S1491" s="5"/>
    </row>
    <row r="1492" spans="17:19" x14ac:dyDescent="0.3">
      <c r="Q1492" s="5"/>
      <c r="R1492" s="5"/>
      <c r="S1492" s="5"/>
    </row>
    <row r="1493" spans="17:19" x14ac:dyDescent="0.3">
      <c r="Q1493" s="5"/>
      <c r="R1493" s="5"/>
      <c r="S1493" s="5"/>
    </row>
    <row r="1494" spans="17:19" x14ac:dyDescent="0.3">
      <c r="Q1494" s="5"/>
      <c r="R1494" s="5"/>
      <c r="S1494" s="5"/>
    </row>
    <row r="1495" spans="17:19" x14ac:dyDescent="0.3">
      <c r="Q1495" s="5"/>
      <c r="R1495" s="5"/>
      <c r="S1495" s="5"/>
    </row>
    <row r="1496" spans="17:19" x14ac:dyDescent="0.3">
      <c r="Q1496" s="5"/>
      <c r="R1496" s="5"/>
      <c r="S1496" s="5"/>
    </row>
    <row r="1497" spans="17:19" x14ac:dyDescent="0.3">
      <c r="Q1497" s="5"/>
      <c r="R1497" s="5"/>
      <c r="S1497" s="5"/>
    </row>
    <row r="1498" spans="17:19" x14ac:dyDescent="0.3">
      <c r="Q1498" s="5"/>
      <c r="R1498" s="5"/>
      <c r="S1498" s="5"/>
    </row>
    <row r="1499" spans="17:19" x14ac:dyDescent="0.3">
      <c r="Q1499" s="5"/>
      <c r="R1499" s="5"/>
      <c r="S1499" s="5"/>
    </row>
    <row r="1500" spans="17:19" x14ac:dyDescent="0.3">
      <c r="Q1500" s="5"/>
      <c r="R1500" s="5"/>
      <c r="S1500" s="5"/>
    </row>
    <row r="1501" spans="17:19" x14ac:dyDescent="0.3">
      <c r="Q1501" s="5"/>
      <c r="R1501" s="5"/>
      <c r="S1501" s="5"/>
    </row>
    <row r="1502" spans="17:19" x14ac:dyDescent="0.3">
      <c r="Q1502" s="5"/>
      <c r="R1502" s="5"/>
      <c r="S1502" s="5"/>
    </row>
    <row r="1503" spans="17:19" x14ac:dyDescent="0.3">
      <c r="Q1503" s="5"/>
      <c r="R1503" s="5"/>
      <c r="S1503" s="5"/>
    </row>
    <row r="1504" spans="17:19" x14ac:dyDescent="0.3">
      <c r="Q1504" s="5"/>
      <c r="R1504" s="5"/>
      <c r="S1504" s="5"/>
    </row>
    <row r="1505" spans="17:19" x14ac:dyDescent="0.3">
      <c r="Q1505" s="5"/>
      <c r="R1505" s="5"/>
      <c r="S1505" s="5"/>
    </row>
    <row r="1506" spans="17:19" x14ac:dyDescent="0.3">
      <c r="Q1506" s="5"/>
      <c r="R1506" s="5"/>
      <c r="S1506" s="5"/>
    </row>
    <row r="1507" spans="17:19" x14ac:dyDescent="0.3">
      <c r="Q1507" s="5"/>
      <c r="R1507" s="5"/>
      <c r="S1507" s="5"/>
    </row>
    <row r="1508" spans="17:19" x14ac:dyDescent="0.3">
      <c r="Q1508" s="5"/>
      <c r="R1508" s="5"/>
      <c r="S1508" s="5"/>
    </row>
    <row r="1509" spans="17:19" x14ac:dyDescent="0.3">
      <c r="Q1509" s="5"/>
      <c r="R1509" s="5"/>
      <c r="S1509" s="5"/>
    </row>
    <row r="1510" spans="17:19" x14ac:dyDescent="0.3">
      <c r="Q1510" s="5"/>
      <c r="R1510" s="5"/>
      <c r="S1510" s="5"/>
    </row>
    <row r="1511" spans="17:19" x14ac:dyDescent="0.3">
      <c r="Q1511" s="5"/>
      <c r="R1511" s="5"/>
      <c r="S1511" s="5"/>
    </row>
    <row r="1512" spans="17:19" x14ac:dyDescent="0.3">
      <c r="Q1512" s="5"/>
      <c r="R1512" s="5"/>
      <c r="S1512" s="5"/>
    </row>
    <row r="1513" spans="17:19" x14ac:dyDescent="0.3">
      <c r="Q1513" s="5"/>
      <c r="R1513" s="5"/>
      <c r="S1513" s="5"/>
    </row>
    <row r="1514" spans="17:19" x14ac:dyDescent="0.3">
      <c r="Q1514" s="5"/>
      <c r="R1514" s="5"/>
      <c r="S1514" s="5"/>
    </row>
    <row r="1515" spans="17:19" x14ac:dyDescent="0.3">
      <c r="Q1515" s="5"/>
      <c r="R1515" s="5"/>
      <c r="S1515" s="5"/>
    </row>
    <row r="1516" spans="17:19" x14ac:dyDescent="0.3">
      <c r="Q1516" s="5"/>
      <c r="R1516" s="5"/>
      <c r="S1516" s="5"/>
    </row>
    <row r="1517" spans="17:19" x14ac:dyDescent="0.3">
      <c r="Q1517" s="5"/>
      <c r="R1517" s="5"/>
      <c r="S1517" s="5"/>
    </row>
    <row r="1518" spans="17:19" x14ac:dyDescent="0.3">
      <c r="Q1518" s="5"/>
      <c r="R1518" s="5"/>
      <c r="S1518" s="5"/>
    </row>
    <row r="1519" spans="17:19" x14ac:dyDescent="0.3">
      <c r="Q1519" s="5"/>
      <c r="R1519" s="5"/>
      <c r="S1519" s="5"/>
    </row>
    <row r="1520" spans="17:19" x14ac:dyDescent="0.3">
      <c r="Q1520" s="5"/>
      <c r="R1520" s="5"/>
      <c r="S1520" s="5"/>
    </row>
    <row r="1521" spans="17:19" x14ac:dyDescent="0.3">
      <c r="Q1521" s="5"/>
      <c r="R1521" s="5"/>
      <c r="S1521" s="5"/>
    </row>
    <row r="1522" spans="17:19" x14ac:dyDescent="0.3">
      <c r="Q1522" s="5"/>
      <c r="R1522" s="5"/>
      <c r="S1522" s="5"/>
    </row>
    <row r="1523" spans="17:19" x14ac:dyDescent="0.3">
      <c r="Q1523" s="5"/>
      <c r="R1523" s="5"/>
      <c r="S1523" s="5"/>
    </row>
    <row r="1524" spans="17:19" x14ac:dyDescent="0.3">
      <c r="Q1524" s="5"/>
      <c r="R1524" s="5"/>
      <c r="S1524" s="5"/>
    </row>
    <row r="1525" spans="17:19" x14ac:dyDescent="0.3">
      <c r="Q1525" s="5"/>
      <c r="R1525" s="5"/>
      <c r="S1525" s="5"/>
    </row>
    <row r="1526" spans="17:19" x14ac:dyDescent="0.3">
      <c r="Q1526" s="5"/>
      <c r="R1526" s="5"/>
      <c r="S1526" s="5"/>
    </row>
    <row r="1527" spans="17:19" x14ac:dyDescent="0.3">
      <c r="Q1527" s="5"/>
      <c r="R1527" s="5"/>
      <c r="S1527" s="5"/>
    </row>
    <row r="1528" spans="17:19" x14ac:dyDescent="0.3">
      <c r="Q1528" s="5"/>
      <c r="R1528" s="5"/>
      <c r="S1528" s="5"/>
    </row>
    <row r="1529" spans="17:19" x14ac:dyDescent="0.3">
      <c r="Q1529" s="5"/>
      <c r="R1529" s="5"/>
      <c r="S1529" s="5"/>
    </row>
    <row r="1530" spans="17:19" x14ac:dyDescent="0.3">
      <c r="Q1530" s="5"/>
      <c r="R1530" s="5"/>
      <c r="S1530" s="5"/>
    </row>
    <row r="1531" spans="17:19" x14ac:dyDescent="0.3">
      <c r="Q1531" s="5"/>
      <c r="R1531" s="5"/>
      <c r="S1531" s="5"/>
    </row>
    <row r="1532" spans="17:19" x14ac:dyDescent="0.3">
      <c r="Q1532" s="5"/>
      <c r="R1532" s="5"/>
      <c r="S1532" s="5"/>
    </row>
    <row r="1533" spans="17:19" x14ac:dyDescent="0.3">
      <c r="Q1533" s="5"/>
      <c r="R1533" s="5"/>
      <c r="S1533" s="5"/>
    </row>
    <row r="1534" spans="17:19" x14ac:dyDescent="0.3">
      <c r="Q1534" s="5"/>
      <c r="R1534" s="5"/>
      <c r="S1534" s="5"/>
    </row>
    <row r="1535" spans="17:19" x14ac:dyDescent="0.3">
      <c r="Q1535" s="5"/>
      <c r="R1535" s="5"/>
      <c r="S1535" s="5"/>
    </row>
    <row r="1536" spans="17:19" x14ac:dyDescent="0.3">
      <c r="Q1536" s="5"/>
      <c r="R1536" s="5"/>
      <c r="S1536" s="5"/>
    </row>
    <row r="1537" spans="17:19" x14ac:dyDescent="0.3">
      <c r="Q1537" s="5"/>
      <c r="R1537" s="5"/>
      <c r="S1537" s="5"/>
    </row>
    <row r="1538" spans="17:19" x14ac:dyDescent="0.3">
      <c r="Q1538" s="5"/>
      <c r="R1538" s="5"/>
      <c r="S1538" s="5"/>
    </row>
    <row r="1539" spans="17:19" x14ac:dyDescent="0.3">
      <c r="Q1539" s="5"/>
      <c r="R1539" s="5"/>
      <c r="S1539" s="5"/>
    </row>
    <row r="1540" spans="17:19" x14ac:dyDescent="0.3">
      <c r="Q1540" s="5"/>
      <c r="R1540" s="5"/>
      <c r="S1540" s="5"/>
    </row>
    <row r="1541" spans="17:19" x14ac:dyDescent="0.3">
      <c r="Q1541" s="5"/>
      <c r="R1541" s="5"/>
      <c r="S1541" s="5"/>
    </row>
    <row r="1542" spans="17:19" x14ac:dyDescent="0.3">
      <c r="Q1542" s="5"/>
      <c r="R1542" s="5"/>
      <c r="S1542" s="5"/>
    </row>
    <row r="1543" spans="17:19" x14ac:dyDescent="0.3">
      <c r="Q1543" s="5"/>
      <c r="R1543" s="5"/>
      <c r="S1543" s="5"/>
    </row>
    <row r="1544" spans="17:19" x14ac:dyDescent="0.3">
      <c r="Q1544" s="5"/>
      <c r="R1544" s="5"/>
      <c r="S1544" s="5"/>
    </row>
    <row r="1545" spans="17:19" x14ac:dyDescent="0.3">
      <c r="Q1545" s="5"/>
      <c r="R1545" s="5"/>
      <c r="S1545" s="5"/>
    </row>
    <row r="1546" spans="17:19" x14ac:dyDescent="0.3">
      <c r="Q1546" s="5"/>
      <c r="R1546" s="5"/>
      <c r="S1546" s="5"/>
    </row>
    <row r="1547" spans="17:19" x14ac:dyDescent="0.3">
      <c r="Q1547" s="5"/>
      <c r="R1547" s="5"/>
      <c r="S1547" s="5"/>
    </row>
    <row r="1548" spans="17:19" x14ac:dyDescent="0.3">
      <c r="Q1548" s="5"/>
      <c r="R1548" s="5"/>
      <c r="S1548" s="5"/>
    </row>
    <row r="1549" spans="17:19" x14ac:dyDescent="0.3">
      <c r="Q1549" s="5"/>
      <c r="R1549" s="5"/>
      <c r="S1549" s="5"/>
    </row>
    <row r="1550" spans="17:19" x14ac:dyDescent="0.3">
      <c r="Q1550" s="5"/>
      <c r="R1550" s="5"/>
      <c r="S1550" s="5"/>
    </row>
    <row r="1551" spans="17:19" x14ac:dyDescent="0.3">
      <c r="Q1551" s="5"/>
      <c r="R1551" s="5"/>
      <c r="S1551" s="5"/>
    </row>
    <row r="1552" spans="17:19" x14ac:dyDescent="0.3">
      <c r="Q1552" s="5"/>
      <c r="R1552" s="5"/>
      <c r="S1552" s="5"/>
    </row>
    <row r="1553" spans="17:19" x14ac:dyDescent="0.3">
      <c r="Q1553" s="5"/>
      <c r="R1553" s="5"/>
      <c r="S1553" s="5"/>
    </row>
    <row r="1554" spans="17:19" x14ac:dyDescent="0.3">
      <c r="Q1554" s="5"/>
      <c r="R1554" s="5"/>
      <c r="S1554" s="5"/>
    </row>
    <row r="1555" spans="17:19" x14ac:dyDescent="0.3">
      <c r="Q1555" s="5"/>
      <c r="R1555" s="5"/>
      <c r="S1555" s="5"/>
    </row>
    <row r="1556" spans="17:19" x14ac:dyDescent="0.3">
      <c r="Q1556" s="5"/>
      <c r="R1556" s="5"/>
      <c r="S1556" s="5"/>
    </row>
    <row r="1557" spans="17:19" x14ac:dyDescent="0.3">
      <c r="Q1557" s="5"/>
      <c r="R1557" s="5"/>
      <c r="S1557" s="5"/>
    </row>
    <row r="1558" spans="17:19" x14ac:dyDescent="0.3">
      <c r="Q1558" s="5"/>
      <c r="R1558" s="5"/>
      <c r="S1558" s="5"/>
    </row>
    <row r="1559" spans="17:19" x14ac:dyDescent="0.3">
      <c r="Q1559" s="5"/>
      <c r="R1559" s="5"/>
      <c r="S1559" s="5"/>
    </row>
    <row r="1560" spans="17:19" x14ac:dyDescent="0.3">
      <c r="Q1560" s="5"/>
      <c r="R1560" s="5"/>
      <c r="S1560" s="5"/>
    </row>
    <row r="1561" spans="17:19" x14ac:dyDescent="0.3">
      <c r="Q1561" s="5"/>
      <c r="R1561" s="5"/>
      <c r="S1561" s="5"/>
    </row>
    <row r="1562" spans="17:19" x14ac:dyDescent="0.3">
      <c r="Q1562" s="5"/>
      <c r="R1562" s="5"/>
      <c r="S1562" s="5"/>
    </row>
    <row r="1563" spans="17:19" x14ac:dyDescent="0.3">
      <c r="Q1563" s="5"/>
      <c r="R1563" s="5"/>
      <c r="S1563" s="5"/>
    </row>
    <row r="1564" spans="17:19" x14ac:dyDescent="0.3">
      <c r="Q1564" s="5"/>
      <c r="R1564" s="5"/>
      <c r="S1564" s="5"/>
    </row>
    <row r="1565" spans="17:19" x14ac:dyDescent="0.3">
      <c r="Q1565" s="5"/>
      <c r="R1565" s="5"/>
      <c r="S1565" s="5"/>
    </row>
    <row r="1566" spans="17:19" x14ac:dyDescent="0.3">
      <c r="Q1566" s="5"/>
      <c r="R1566" s="5"/>
      <c r="S1566" s="5"/>
    </row>
    <row r="1567" spans="17:19" x14ac:dyDescent="0.3">
      <c r="Q1567" s="5"/>
      <c r="R1567" s="5"/>
      <c r="S1567" s="5"/>
    </row>
    <row r="1568" spans="17:19" x14ac:dyDescent="0.3">
      <c r="Q1568" s="5"/>
      <c r="R1568" s="5"/>
      <c r="S1568" s="5"/>
    </row>
    <row r="1569" spans="17:19" x14ac:dyDescent="0.3">
      <c r="Q1569" s="5"/>
      <c r="R1569" s="5"/>
      <c r="S1569" s="5"/>
    </row>
    <row r="1570" spans="17:19" x14ac:dyDescent="0.3">
      <c r="Q1570" s="5"/>
      <c r="R1570" s="5"/>
      <c r="S1570" s="5"/>
    </row>
    <row r="1571" spans="17:19" x14ac:dyDescent="0.3">
      <c r="Q1571" s="5"/>
      <c r="R1571" s="5"/>
      <c r="S1571" s="5"/>
    </row>
    <row r="1572" spans="17:19" x14ac:dyDescent="0.3">
      <c r="Q1572" s="5"/>
      <c r="R1572" s="5"/>
      <c r="S1572" s="5"/>
    </row>
    <row r="1573" spans="17:19" x14ac:dyDescent="0.3">
      <c r="Q1573" s="5"/>
      <c r="R1573" s="5"/>
      <c r="S1573" s="5"/>
    </row>
    <row r="1574" spans="17:19" x14ac:dyDescent="0.3">
      <c r="Q1574" s="5"/>
      <c r="R1574" s="5"/>
      <c r="S1574" s="5"/>
    </row>
    <row r="1575" spans="17:19" x14ac:dyDescent="0.3">
      <c r="Q1575" s="5"/>
      <c r="R1575" s="5"/>
      <c r="S1575" s="5"/>
    </row>
    <row r="1576" spans="17:19" x14ac:dyDescent="0.3">
      <c r="Q1576" s="5"/>
      <c r="R1576" s="5"/>
      <c r="S1576" s="5"/>
    </row>
    <row r="1577" spans="17:19" x14ac:dyDescent="0.3">
      <c r="Q1577" s="5"/>
      <c r="R1577" s="5"/>
      <c r="S1577" s="5"/>
    </row>
    <row r="1578" spans="17:19" x14ac:dyDescent="0.3">
      <c r="Q1578" s="5"/>
      <c r="R1578" s="5"/>
      <c r="S1578" s="5"/>
    </row>
    <row r="1579" spans="17:19" x14ac:dyDescent="0.3">
      <c r="Q1579" s="5"/>
      <c r="R1579" s="5"/>
      <c r="S1579" s="5"/>
    </row>
    <row r="1580" spans="17:19" x14ac:dyDescent="0.3">
      <c r="Q1580" s="5"/>
      <c r="R1580" s="5"/>
      <c r="S1580" s="5"/>
    </row>
    <row r="1581" spans="17:19" x14ac:dyDescent="0.3">
      <c r="Q1581" s="5"/>
      <c r="R1581" s="5"/>
      <c r="S1581" s="5"/>
    </row>
    <row r="1582" spans="17:19" x14ac:dyDescent="0.3">
      <c r="Q1582" s="5"/>
      <c r="R1582" s="5"/>
      <c r="S1582" s="5"/>
    </row>
    <row r="1583" spans="17:19" x14ac:dyDescent="0.3">
      <c r="Q1583" s="5"/>
      <c r="R1583" s="5"/>
      <c r="S1583" s="5"/>
    </row>
    <row r="1584" spans="17:19" x14ac:dyDescent="0.3">
      <c r="Q1584" s="5"/>
      <c r="R1584" s="5"/>
      <c r="S1584" s="5"/>
    </row>
    <row r="1585" spans="17:19" x14ac:dyDescent="0.3">
      <c r="Q1585" s="5"/>
      <c r="R1585" s="5"/>
      <c r="S1585" s="5"/>
    </row>
    <row r="1586" spans="17:19" x14ac:dyDescent="0.3">
      <c r="Q1586" s="5"/>
      <c r="R1586" s="5"/>
      <c r="S1586" s="5"/>
    </row>
    <row r="1587" spans="17:19" x14ac:dyDescent="0.3">
      <c r="Q1587" s="5"/>
      <c r="R1587" s="5"/>
      <c r="S1587" s="5"/>
    </row>
    <row r="1588" spans="17:19" x14ac:dyDescent="0.3">
      <c r="Q1588" s="5"/>
      <c r="R1588" s="5"/>
      <c r="S1588" s="5"/>
    </row>
    <row r="1589" spans="17:19" x14ac:dyDescent="0.3">
      <c r="Q1589" s="5"/>
      <c r="R1589" s="5"/>
      <c r="S1589" s="5"/>
    </row>
    <row r="1590" spans="17:19" x14ac:dyDescent="0.3">
      <c r="Q1590" s="5"/>
      <c r="R1590" s="5"/>
      <c r="S1590" s="5"/>
    </row>
    <row r="1591" spans="17:19" x14ac:dyDescent="0.3">
      <c r="Q1591" s="5"/>
      <c r="R1591" s="5"/>
      <c r="S1591" s="5"/>
    </row>
    <row r="1592" spans="17:19" x14ac:dyDescent="0.3">
      <c r="Q1592" s="5"/>
      <c r="R1592" s="5"/>
      <c r="S1592" s="5"/>
    </row>
    <row r="1593" spans="17:19" x14ac:dyDescent="0.3">
      <c r="Q1593" s="5"/>
      <c r="R1593" s="5"/>
      <c r="S1593" s="5"/>
    </row>
    <row r="1594" spans="17:19" x14ac:dyDescent="0.3">
      <c r="Q1594" s="5"/>
      <c r="R1594" s="5"/>
      <c r="S1594" s="5"/>
    </row>
    <row r="1595" spans="17:19" x14ac:dyDescent="0.3">
      <c r="Q1595" s="5"/>
      <c r="R1595" s="5"/>
      <c r="S1595" s="5"/>
    </row>
    <row r="1596" spans="17:19" x14ac:dyDescent="0.3">
      <c r="Q1596" s="5"/>
      <c r="R1596" s="5"/>
      <c r="S1596" s="5"/>
    </row>
    <row r="1597" spans="17:19" x14ac:dyDescent="0.3">
      <c r="Q1597" s="5"/>
      <c r="R1597" s="5"/>
      <c r="S1597" s="5"/>
    </row>
    <row r="1598" spans="17:19" x14ac:dyDescent="0.3">
      <c r="Q1598" s="5"/>
      <c r="R1598" s="5"/>
      <c r="S1598" s="5"/>
    </row>
    <row r="1599" spans="17:19" x14ac:dyDescent="0.3">
      <c r="Q1599" s="5"/>
      <c r="R1599" s="5"/>
      <c r="S1599" s="5"/>
    </row>
    <row r="1600" spans="17:19" x14ac:dyDescent="0.3">
      <c r="Q1600" s="5"/>
      <c r="R1600" s="5"/>
      <c r="S1600" s="5"/>
    </row>
    <row r="1601" spans="17:19" x14ac:dyDescent="0.3">
      <c r="Q1601" s="5"/>
      <c r="R1601" s="5"/>
      <c r="S1601" s="5"/>
    </row>
    <row r="1602" spans="17:19" x14ac:dyDescent="0.3">
      <c r="Q1602" s="5"/>
      <c r="R1602" s="5"/>
      <c r="S1602" s="5"/>
    </row>
    <row r="1603" spans="17:19" x14ac:dyDescent="0.3">
      <c r="Q1603" s="5"/>
      <c r="R1603" s="5"/>
      <c r="S1603" s="5"/>
    </row>
    <row r="1604" spans="17:19" x14ac:dyDescent="0.3">
      <c r="Q1604" s="5"/>
      <c r="R1604" s="5"/>
      <c r="S1604" s="5"/>
    </row>
    <row r="1605" spans="17:19" x14ac:dyDescent="0.3">
      <c r="Q1605" s="5"/>
      <c r="R1605" s="5"/>
      <c r="S1605" s="5"/>
    </row>
    <row r="1606" spans="17:19" x14ac:dyDescent="0.3">
      <c r="Q1606" s="5"/>
      <c r="R1606" s="5"/>
      <c r="S1606" s="5"/>
    </row>
    <row r="1607" spans="17:19" x14ac:dyDescent="0.3">
      <c r="Q1607" s="5"/>
      <c r="R1607" s="5"/>
      <c r="S1607" s="5"/>
    </row>
    <row r="1608" spans="17:19" x14ac:dyDescent="0.3">
      <c r="Q1608" s="5"/>
      <c r="R1608" s="5"/>
      <c r="S1608" s="5"/>
    </row>
    <row r="1609" spans="17:19" x14ac:dyDescent="0.3">
      <c r="Q1609" s="5"/>
      <c r="R1609" s="5"/>
      <c r="S1609" s="5"/>
    </row>
    <row r="1610" spans="17:19" x14ac:dyDescent="0.3">
      <c r="Q1610" s="5"/>
      <c r="R1610" s="5"/>
      <c r="S1610" s="5"/>
    </row>
    <row r="1611" spans="17:19" x14ac:dyDescent="0.3">
      <c r="Q1611" s="5"/>
      <c r="R1611" s="5"/>
      <c r="S1611" s="5"/>
    </row>
    <row r="1612" spans="17:19" x14ac:dyDescent="0.3">
      <c r="Q1612" s="5"/>
      <c r="R1612" s="5"/>
      <c r="S1612" s="5"/>
    </row>
    <row r="1613" spans="17:19" x14ac:dyDescent="0.3">
      <c r="Q1613" s="5"/>
      <c r="R1613" s="5"/>
      <c r="S1613" s="5"/>
    </row>
    <row r="1614" spans="17:19" x14ac:dyDescent="0.3">
      <c r="Q1614" s="5"/>
      <c r="R1614" s="5"/>
      <c r="S1614" s="5"/>
    </row>
    <row r="1615" spans="17:19" x14ac:dyDescent="0.3">
      <c r="Q1615" s="5"/>
      <c r="R1615" s="5"/>
      <c r="S1615" s="5"/>
    </row>
    <row r="1616" spans="17:19" x14ac:dyDescent="0.3">
      <c r="Q1616" s="5"/>
      <c r="R1616" s="5"/>
      <c r="S1616" s="5"/>
    </row>
    <row r="1617" spans="17:19" x14ac:dyDescent="0.3">
      <c r="Q1617" s="5"/>
      <c r="R1617" s="5"/>
      <c r="S1617" s="5"/>
    </row>
    <row r="1618" spans="17:19" x14ac:dyDescent="0.3">
      <c r="Q1618" s="5"/>
      <c r="R1618" s="5"/>
      <c r="S1618" s="5"/>
    </row>
    <row r="1619" spans="17:19" x14ac:dyDescent="0.3">
      <c r="Q1619" s="5"/>
      <c r="R1619" s="5"/>
      <c r="S1619" s="5"/>
    </row>
    <row r="1620" spans="17:19" x14ac:dyDescent="0.3">
      <c r="Q1620" s="5"/>
      <c r="R1620" s="5"/>
      <c r="S1620" s="5"/>
    </row>
    <row r="1621" spans="17:19" x14ac:dyDescent="0.3">
      <c r="Q1621" s="5"/>
      <c r="R1621" s="5"/>
      <c r="S1621" s="5"/>
    </row>
    <row r="1622" spans="17:19" x14ac:dyDescent="0.3">
      <c r="Q1622" s="5"/>
      <c r="R1622" s="5"/>
      <c r="S1622" s="5"/>
    </row>
    <row r="1623" spans="17:19" x14ac:dyDescent="0.3">
      <c r="Q1623" s="5"/>
      <c r="R1623" s="5"/>
      <c r="S1623" s="5"/>
    </row>
    <row r="1624" spans="17:19" x14ac:dyDescent="0.3">
      <c r="Q1624" s="5"/>
      <c r="R1624" s="5"/>
      <c r="S1624" s="5"/>
    </row>
    <row r="1625" spans="17:19" x14ac:dyDescent="0.3">
      <c r="Q1625" s="5"/>
      <c r="R1625" s="5"/>
      <c r="S1625" s="5"/>
    </row>
    <row r="1626" spans="17:19" x14ac:dyDescent="0.3">
      <c r="Q1626" s="5"/>
      <c r="R1626" s="5"/>
      <c r="S1626" s="5"/>
    </row>
    <row r="1627" spans="17:19" x14ac:dyDescent="0.3">
      <c r="Q1627" s="5"/>
      <c r="R1627" s="5"/>
      <c r="S1627" s="5"/>
    </row>
    <row r="1628" spans="17:19" x14ac:dyDescent="0.3">
      <c r="Q1628" s="5"/>
      <c r="R1628" s="5"/>
      <c r="S1628" s="5"/>
    </row>
    <row r="1629" spans="17:19" x14ac:dyDescent="0.3">
      <c r="Q1629" s="5"/>
      <c r="R1629" s="5"/>
      <c r="S1629" s="5"/>
    </row>
    <row r="1630" spans="17:19" x14ac:dyDescent="0.3">
      <c r="Q1630" s="5"/>
      <c r="R1630" s="5"/>
      <c r="S1630" s="5"/>
    </row>
    <row r="1631" spans="17:19" x14ac:dyDescent="0.3">
      <c r="Q1631" s="5"/>
      <c r="R1631" s="5"/>
      <c r="S1631" s="5"/>
    </row>
    <row r="1632" spans="17:19" x14ac:dyDescent="0.3">
      <c r="Q1632" s="5"/>
      <c r="R1632" s="5"/>
      <c r="S1632" s="5"/>
    </row>
    <row r="1633" spans="17:19" x14ac:dyDescent="0.3">
      <c r="Q1633" s="5"/>
      <c r="R1633" s="5"/>
      <c r="S1633" s="5"/>
    </row>
    <row r="1634" spans="17:19" x14ac:dyDescent="0.3">
      <c r="Q1634" s="5"/>
      <c r="R1634" s="5"/>
      <c r="S1634" s="5"/>
    </row>
    <row r="1635" spans="17:19" x14ac:dyDescent="0.3">
      <c r="Q1635" s="5"/>
      <c r="R1635" s="5"/>
      <c r="S1635" s="5"/>
    </row>
    <row r="1636" spans="17:19" x14ac:dyDescent="0.3">
      <c r="Q1636" s="5"/>
      <c r="R1636" s="5"/>
      <c r="S1636" s="5"/>
    </row>
    <row r="1637" spans="17:19" x14ac:dyDescent="0.3">
      <c r="Q1637" s="5"/>
      <c r="R1637" s="5"/>
      <c r="S1637" s="5"/>
    </row>
    <row r="1638" spans="17:19" x14ac:dyDescent="0.3">
      <c r="Q1638" s="5"/>
      <c r="R1638" s="5"/>
      <c r="S1638" s="5"/>
    </row>
    <row r="1639" spans="17:19" x14ac:dyDescent="0.3">
      <c r="Q1639" s="5"/>
      <c r="R1639" s="5"/>
      <c r="S1639" s="5"/>
    </row>
    <row r="1640" spans="17:19" x14ac:dyDescent="0.3">
      <c r="Q1640" s="5"/>
      <c r="R1640" s="5"/>
      <c r="S1640" s="5"/>
    </row>
    <row r="1641" spans="17:19" x14ac:dyDescent="0.3">
      <c r="Q1641" s="5"/>
      <c r="R1641" s="5"/>
      <c r="S1641" s="5"/>
    </row>
    <row r="1642" spans="17:19" x14ac:dyDescent="0.3">
      <c r="Q1642" s="5"/>
      <c r="R1642" s="5"/>
      <c r="S1642" s="5"/>
    </row>
    <row r="1643" spans="17:19" x14ac:dyDescent="0.3">
      <c r="Q1643" s="5"/>
      <c r="R1643" s="5"/>
      <c r="S1643" s="5"/>
    </row>
    <row r="1644" spans="17:19" x14ac:dyDescent="0.3">
      <c r="Q1644" s="5"/>
      <c r="R1644" s="5"/>
      <c r="S1644" s="5"/>
    </row>
    <row r="1645" spans="17:19" x14ac:dyDescent="0.3">
      <c r="Q1645" s="5"/>
      <c r="R1645" s="5"/>
      <c r="S1645" s="5"/>
    </row>
    <row r="1646" spans="17:19" x14ac:dyDescent="0.3">
      <c r="Q1646" s="5"/>
      <c r="R1646" s="5"/>
      <c r="S1646" s="5"/>
    </row>
    <row r="1647" spans="17:19" x14ac:dyDescent="0.3">
      <c r="Q1647" s="5"/>
      <c r="R1647" s="5"/>
      <c r="S1647" s="5"/>
    </row>
    <row r="1648" spans="17:19" x14ac:dyDescent="0.3">
      <c r="Q1648" s="5"/>
      <c r="R1648" s="5"/>
      <c r="S1648" s="5"/>
    </row>
    <row r="1649" spans="17:19" x14ac:dyDescent="0.3">
      <c r="Q1649" s="5"/>
      <c r="R1649" s="5"/>
      <c r="S1649" s="5"/>
    </row>
    <row r="1650" spans="17:19" x14ac:dyDescent="0.3">
      <c r="Q1650" s="5"/>
      <c r="R1650" s="5"/>
      <c r="S1650" s="5"/>
    </row>
    <row r="1651" spans="17:19" x14ac:dyDescent="0.3">
      <c r="Q1651" s="5"/>
      <c r="R1651" s="5"/>
      <c r="S1651" s="5"/>
    </row>
    <row r="1652" spans="17:19" x14ac:dyDescent="0.3">
      <c r="Q1652" s="5"/>
      <c r="R1652" s="5"/>
      <c r="S1652" s="5"/>
    </row>
    <row r="1653" spans="17:19" x14ac:dyDescent="0.3">
      <c r="Q1653" s="5"/>
      <c r="R1653" s="5"/>
      <c r="S1653" s="5"/>
    </row>
    <row r="1654" spans="17:19" x14ac:dyDescent="0.3">
      <c r="Q1654" s="5"/>
      <c r="R1654" s="5"/>
      <c r="S1654" s="5"/>
    </row>
    <row r="1655" spans="17:19" x14ac:dyDescent="0.3">
      <c r="Q1655" s="5"/>
      <c r="R1655" s="5"/>
      <c r="S1655" s="5"/>
    </row>
    <row r="1656" spans="17:19" x14ac:dyDescent="0.3">
      <c r="Q1656" s="5"/>
      <c r="R1656" s="5"/>
      <c r="S1656" s="5"/>
    </row>
    <row r="1657" spans="17:19" x14ac:dyDescent="0.3">
      <c r="Q1657" s="5"/>
      <c r="R1657" s="5"/>
      <c r="S1657" s="5"/>
    </row>
    <row r="1658" spans="17:19" x14ac:dyDescent="0.3">
      <c r="Q1658" s="5"/>
      <c r="R1658" s="5"/>
      <c r="S1658" s="5"/>
    </row>
    <row r="1659" spans="17:19" x14ac:dyDescent="0.3">
      <c r="Q1659" s="5"/>
      <c r="R1659" s="5"/>
      <c r="S1659" s="5"/>
    </row>
    <row r="1660" spans="17:19" x14ac:dyDescent="0.3">
      <c r="Q1660" s="5"/>
      <c r="R1660" s="5"/>
      <c r="S1660" s="5"/>
    </row>
    <row r="1661" spans="17:19" x14ac:dyDescent="0.3">
      <c r="Q1661" s="5"/>
      <c r="R1661" s="5"/>
      <c r="S1661" s="5"/>
    </row>
    <row r="1662" spans="17:19" x14ac:dyDescent="0.3">
      <c r="Q1662" s="5"/>
      <c r="R1662" s="5"/>
      <c r="S1662" s="5"/>
    </row>
    <row r="1663" spans="17:19" x14ac:dyDescent="0.3">
      <c r="Q1663" s="5"/>
      <c r="R1663" s="5"/>
      <c r="S1663" s="5"/>
    </row>
    <row r="1664" spans="17:19" x14ac:dyDescent="0.3">
      <c r="Q1664" s="5"/>
      <c r="R1664" s="5"/>
      <c r="S1664" s="5"/>
    </row>
    <row r="1665" spans="17:19" x14ac:dyDescent="0.3">
      <c r="Q1665" s="5"/>
      <c r="R1665" s="5"/>
      <c r="S1665" s="5"/>
    </row>
    <row r="1666" spans="17:19" x14ac:dyDescent="0.3">
      <c r="Q1666" s="5"/>
      <c r="R1666" s="5"/>
      <c r="S1666" s="5"/>
    </row>
    <row r="1667" spans="17:19" x14ac:dyDescent="0.3">
      <c r="Q1667" s="5"/>
      <c r="R1667" s="5"/>
      <c r="S1667" s="5"/>
    </row>
    <row r="1668" spans="17:19" x14ac:dyDescent="0.3">
      <c r="Q1668" s="5"/>
      <c r="R1668" s="5"/>
      <c r="S1668" s="5"/>
    </row>
    <row r="1669" spans="17:19" x14ac:dyDescent="0.3">
      <c r="Q1669" s="5"/>
      <c r="R1669" s="5"/>
      <c r="S1669" s="5"/>
    </row>
    <row r="1670" spans="17:19" x14ac:dyDescent="0.3">
      <c r="Q1670" s="5"/>
      <c r="R1670" s="5"/>
      <c r="S1670" s="5"/>
    </row>
    <row r="1671" spans="17:19" x14ac:dyDescent="0.3">
      <c r="Q1671" s="5"/>
      <c r="R1671" s="5"/>
      <c r="S1671" s="5"/>
    </row>
    <row r="1672" spans="17:19" x14ac:dyDescent="0.3">
      <c r="Q1672" s="5"/>
      <c r="R1672" s="5"/>
      <c r="S1672" s="5"/>
    </row>
    <row r="1673" spans="17:19" x14ac:dyDescent="0.3">
      <c r="Q1673" s="5"/>
      <c r="R1673" s="5"/>
      <c r="S1673" s="5"/>
    </row>
    <row r="1674" spans="17:19" x14ac:dyDescent="0.3">
      <c r="Q1674" s="5"/>
      <c r="R1674" s="5"/>
      <c r="S1674" s="5"/>
    </row>
    <row r="1675" spans="17:19" x14ac:dyDescent="0.3">
      <c r="Q1675" s="5"/>
      <c r="R1675" s="5"/>
      <c r="S1675" s="5"/>
    </row>
    <row r="1676" spans="17:19" x14ac:dyDescent="0.3">
      <c r="Q1676" s="5"/>
      <c r="R1676" s="5"/>
      <c r="S1676" s="5"/>
    </row>
    <row r="1677" spans="17:19" x14ac:dyDescent="0.3">
      <c r="Q1677" s="5"/>
      <c r="R1677" s="5"/>
      <c r="S1677" s="5"/>
    </row>
    <row r="1678" spans="17:19" x14ac:dyDescent="0.3">
      <c r="Q1678" s="5"/>
      <c r="R1678" s="5"/>
      <c r="S1678" s="5"/>
    </row>
    <row r="1679" spans="17:19" x14ac:dyDescent="0.3">
      <c r="Q1679" s="5"/>
      <c r="R1679" s="5"/>
      <c r="S1679" s="5"/>
    </row>
    <row r="1680" spans="17:19" x14ac:dyDescent="0.3">
      <c r="Q1680" s="5"/>
      <c r="R1680" s="5"/>
      <c r="S1680" s="5"/>
    </row>
    <row r="1681" spans="17:19" x14ac:dyDescent="0.3">
      <c r="Q1681" s="5"/>
      <c r="R1681" s="5"/>
      <c r="S1681" s="5"/>
    </row>
    <row r="1682" spans="17:19" x14ac:dyDescent="0.3">
      <c r="Q1682" s="5"/>
      <c r="R1682" s="5"/>
      <c r="S1682" s="5"/>
    </row>
    <row r="1683" spans="17:19" x14ac:dyDescent="0.3">
      <c r="Q1683" s="5"/>
      <c r="R1683" s="5"/>
      <c r="S1683" s="5"/>
    </row>
    <row r="1684" spans="17:19" x14ac:dyDescent="0.3">
      <c r="Q1684" s="5"/>
      <c r="R1684" s="5"/>
      <c r="S1684" s="5"/>
    </row>
    <row r="1685" spans="17:19" x14ac:dyDescent="0.3">
      <c r="Q1685" s="5"/>
      <c r="R1685" s="5"/>
      <c r="S1685" s="5"/>
    </row>
    <row r="1686" spans="17:19" x14ac:dyDescent="0.3">
      <c r="Q1686" s="5"/>
      <c r="R1686" s="5"/>
      <c r="S1686" s="5"/>
    </row>
    <row r="1687" spans="17:19" x14ac:dyDescent="0.3">
      <c r="Q1687" s="5"/>
      <c r="R1687" s="5"/>
      <c r="S1687" s="5"/>
    </row>
    <row r="1688" spans="17:19" x14ac:dyDescent="0.3">
      <c r="Q1688" s="5"/>
      <c r="R1688" s="5"/>
      <c r="S1688" s="5"/>
    </row>
    <row r="1689" spans="17:19" x14ac:dyDescent="0.3">
      <c r="Q1689" s="5"/>
      <c r="R1689" s="5"/>
      <c r="S1689" s="5"/>
    </row>
    <row r="1690" spans="17:19" x14ac:dyDescent="0.3">
      <c r="Q1690" s="5"/>
      <c r="R1690" s="5"/>
      <c r="S1690" s="5"/>
    </row>
    <row r="1691" spans="17:19" x14ac:dyDescent="0.3">
      <c r="Q1691" s="5"/>
      <c r="R1691" s="5"/>
      <c r="S1691" s="5"/>
    </row>
    <row r="1692" spans="17:19" x14ac:dyDescent="0.3">
      <c r="Q1692" s="5"/>
      <c r="R1692" s="5"/>
      <c r="S1692" s="5"/>
    </row>
    <row r="1693" spans="17:19" x14ac:dyDescent="0.3">
      <c r="Q1693" s="5"/>
      <c r="R1693" s="5"/>
      <c r="S1693" s="5"/>
    </row>
    <row r="1694" spans="17:19" x14ac:dyDescent="0.3">
      <c r="Q1694" s="5"/>
      <c r="R1694" s="5"/>
      <c r="S1694" s="5"/>
    </row>
    <row r="1695" spans="17:19" x14ac:dyDescent="0.3">
      <c r="Q1695" s="5"/>
      <c r="R1695" s="5"/>
      <c r="S1695" s="5"/>
    </row>
    <row r="1696" spans="17:19" x14ac:dyDescent="0.3">
      <c r="Q1696" s="5"/>
      <c r="R1696" s="5"/>
      <c r="S1696" s="5"/>
    </row>
    <row r="1697" spans="17:19" x14ac:dyDescent="0.3">
      <c r="Q1697" s="5"/>
      <c r="R1697" s="5"/>
      <c r="S1697" s="5"/>
    </row>
    <row r="1698" spans="17:19" x14ac:dyDescent="0.3">
      <c r="Q1698" s="5"/>
      <c r="R1698" s="5"/>
      <c r="S1698" s="5"/>
    </row>
    <row r="1699" spans="17:19" x14ac:dyDescent="0.3">
      <c r="Q1699" s="5"/>
      <c r="R1699" s="5"/>
      <c r="S1699" s="5"/>
    </row>
    <row r="1700" spans="17:19" x14ac:dyDescent="0.3">
      <c r="Q1700" s="5"/>
      <c r="R1700" s="5"/>
      <c r="S1700" s="5"/>
    </row>
    <row r="1701" spans="17:19" x14ac:dyDescent="0.3">
      <c r="Q1701" s="5"/>
      <c r="R1701" s="5"/>
      <c r="S1701" s="5"/>
    </row>
    <row r="1702" spans="17:19" x14ac:dyDescent="0.3">
      <c r="Q1702" s="5"/>
      <c r="R1702" s="5"/>
      <c r="S1702" s="5"/>
    </row>
    <row r="1703" spans="17:19" x14ac:dyDescent="0.3">
      <c r="Q1703" s="5"/>
      <c r="R1703" s="5"/>
      <c r="S1703" s="5"/>
    </row>
    <row r="1704" spans="17:19" x14ac:dyDescent="0.3">
      <c r="Q1704" s="5"/>
      <c r="R1704" s="5"/>
      <c r="S1704" s="5"/>
    </row>
    <row r="1705" spans="17:19" x14ac:dyDescent="0.3">
      <c r="Q1705" s="5"/>
      <c r="R1705" s="5"/>
      <c r="S1705" s="5"/>
    </row>
    <row r="1706" spans="17:19" x14ac:dyDescent="0.3">
      <c r="Q1706" s="5"/>
      <c r="R1706" s="5"/>
      <c r="S1706" s="5"/>
    </row>
    <row r="1707" spans="17:19" x14ac:dyDescent="0.3">
      <c r="Q1707" s="5"/>
      <c r="R1707" s="5"/>
      <c r="S1707" s="5"/>
    </row>
    <row r="1708" spans="17:19" x14ac:dyDescent="0.3">
      <c r="Q1708" s="5"/>
      <c r="R1708" s="5"/>
      <c r="S1708" s="5"/>
    </row>
    <row r="1709" spans="17:19" x14ac:dyDescent="0.3">
      <c r="Q1709" s="5"/>
      <c r="R1709" s="5"/>
      <c r="S1709" s="5"/>
    </row>
    <row r="1710" spans="17:19" x14ac:dyDescent="0.3">
      <c r="Q1710" s="5"/>
      <c r="R1710" s="5"/>
      <c r="S1710" s="5"/>
    </row>
    <row r="1711" spans="17:19" x14ac:dyDescent="0.3">
      <c r="Q1711" s="5"/>
      <c r="R1711" s="5"/>
      <c r="S1711" s="5"/>
    </row>
    <row r="1712" spans="17:19" x14ac:dyDescent="0.3">
      <c r="Q1712" s="5"/>
      <c r="R1712" s="5"/>
      <c r="S1712" s="5"/>
    </row>
    <row r="1713" spans="17:19" x14ac:dyDescent="0.3">
      <c r="Q1713" s="5"/>
      <c r="R1713" s="5"/>
      <c r="S1713" s="5"/>
    </row>
    <row r="1714" spans="17:19" x14ac:dyDescent="0.3">
      <c r="Q1714" s="5"/>
      <c r="R1714" s="5"/>
      <c r="S1714" s="5"/>
    </row>
    <row r="1715" spans="17:19" x14ac:dyDescent="0.3">
      <c r="Q1715" s="5"/>
      <c r="R1715" s="5"/>
      <c r="S1715" s="5"/>
    </row>
    <row r="1716" spans="17:19" x14ac:dyDescent="0.3">
      <c r="Q1716" s="5"/>
      <c r="R1716" s="5"/>
      <c r="S1716" s="5"/>
    </row>
    <row r="1717" spans="17:19" x14ac:dyDescent="0.3">
      <c r="Q1717" s="5"/>
      <c r="R1717" s="5"/>
      <c r="S1717" s="5"/>
    </row>
    <row r="1718" spans="17:19" x14ac:dyDescent="0.3">
      <c r="Q1718" s="5"/>
      <c r="R1718" s="5"/>
      <c r="S1718" s="5"/>
    </row>
    <row r="1719" spans="17:19" x14ac:dyDescent="0.3">
      <c r="Q1719" s="5"/>
      <c r="R1719" s="5"/>
      <c r="S1719" s="5"/>
    </row>
    <row r="1720" spans="17:19" x14ac:dyDescent="0.3">
      <c r="Q1720" s="5"/>
      <c r="R1720" s="5"/>
      <c r="S1720" s="5"/>
    </row>
    <row r="1721" spans="17:19" x14ac:dyDescent="0.3">
      <c r="Q1721" s="5"/>
      <c r="R1721" s="5"/>
      <c r="S1721" s="5"/>
    </row>
    <row r="1722" spans="17:19" x14ac:dyDescent="0.3">
      <c r="Q1722" s="5"/>
      <c r="R1722" s="5"/>
      <c r="S1722" s="5"/>
    </row>
    <row r="1723" spans="17:19" x14ac:dyDescent="0.3">
      <c r="Q1723" s="5"/>
      <c r="R1723" s="5"/>
      <c r="S1723" s="5"/>
    </row>
    <row r="1724" spans="17:19" x14ac:dyDescent="0.3">
      <c r="Q1724" s="5"/>
      <c r="R1724" s="5"/>
      <c r="S1724" s="5"/>
    </row>
    <row r="1725" spans="17:19" x14ac:dyDescent="0.3">
      <c r="Q1725" s="5"/>
      <c r="R1725" s="5"/>
      <c r="S1725" s="5"/>
    </row>
    <row r="1726" spans="17:19" x14ac:dyDescent="0.3">
      <c r="Q1726" s="5"/>
      <c r="R1726" s="5"/>
      <c r="S1726" s="5"/>
    </row>
    <row r="1727" spans="17:19" x14ac:dyDescent="0.3">
      <c r="Q1727" s="5"/>
      <c r="R1727" s="5"/>
      <c r="S1727" s="5"/>
    </row>
    <row r="1728" spans="17:19" x14ac:dyDescent="0.3">
      <c r="Q1728" s="5"/>
      <c r="R1728" s="5"/>
      <c r="S1728" s="5"/>
    </row>
    <row r="1729" spans="17:19" x14ac:dyDescent="0.3">
      <c r="Q1729" s="5"/>
      <c r="R1729" s="5"/>
      <c r="S1729" s="5"/>
    </row>
    <row r="1730" spans="17:19" x14ac:dyDescent="0.3">
      <c r="Q1730" s="5"/>
      <c r="R1730" s="5"/>
      <c r="S1730" s="5"/>
    </row>
    <row r="1731" spans="17:19" x14ac:dyDescent="0.3">
      <c r="Q1731" s="5"/>
      <c r="R1731" s="5"/>
      <c r="S1731" s="5"/>
    </row>
    <row r="1732" spans="17:19" x14ac:dyDescent="0.3">
      <c r="Q1732" s="5"/>
      <c r="R1732" s="5"/>
      <c r="S1732" s="5"/>
    </row>
    <row r="1733" spans="17:19" x14ac:dyDescent="0.3">
      <c r="Q1733" s="5"/>
      <c r="R1733" s="5"/>
      <c r="S1733" s="5"/>
    </row>
    <row r="1734" spans="17:19" x14ac:dyDescent="0.3">
      <c r="Q1734" s="5"/>
      <c r="R1734" s="5"/>
      <c r="S1734" s="5"/>
    </row>
    <row r="1735" spans="17:19" x14ac:dyDescent="0.3">
      <c r="Q1735" s="5"/>
      <c r="R1735" s="5"/>
      <c r="S1735" s="5"/>
    </row>
    <row r="1736" spans="17:19" x14ac:dyDescent="0.3">
      <c r="Q1736" s="5"/>
      <c r="R1736" s="5"/>
      <c r="S1736" s="5"/>
    </row>
    <row r="1737" spans="17:19" x14ac:dyDescent="0.3">
      <c r="Q1737" s="5"/>
      <c r="R1737" s="5"/>
      <c r="S1737" s="5"/>
    </row>
    <row r="1738" spans="17:19" x14ac:dyDescent="0.3">
      <c r="Q1738" s="5"/>
      <c r="R1738" s="5"/>
      <c r="S1738" s="5"/>
    </row>
    <row r="1739" spans="17:19" x14ac:dyDescent="0.3">
      <c r="Q1739" s="5"/>
      <c r="R1739" s="5"/>
      <c r="S1739" s="5"/>
    </row>
    <row r="1740" spans="17:19" x14ac:dyDescent="0.3">
      <c r="Q1740" s="5"/>
      <c r="R1740" s="5"/>
      <c r="S1740" s="5"/>
    </row>
    <row r="1741" spans="17:19" x14ac:dyDescent="0.3">
      <c r="Q1741" s="5"/>
      <c r="R1741" s="5"/>
      <c r="S1741" s="5"/>
    </row>
    <row r="1742" spans="17:19" x14ac:dyDescent="0.3">
      <c r="Q1742" s="5"/>
      <c r="R1742" s="5"/>
      <c r="S1742" s="5"/>
    </row>
    <row r="1743" spans="17:19" x14ac:dyDescent="0.3">
      <c r="Q1743" s="5"/>
      <c r="R1743" s="5"/>
      <c r="S1743" s="5"/>
    </row>
    <row r="1744" spans="17:19" x14ac:dyDescent="0.3">
      <c r="Q1744" s="5"/>
      <c r="R1744" s="5"/>
      <c r="S1744" s="5"/>
    </row>
    <row r="1745" spans="17:19" x14ac:dyDescent="0.3">
      <c r="Q1745" s="5"/>
      <c r="R1745" s="5"/>
      <c r="S1745" s="5"/>
    </row>
    <row r="1746" spans="17:19" x14ac:dyDescent="0.3">
      <c r="Q1746" s="5"/>
      <c r="R1746" s="5"/>
      <c r="S1746" s="5"/>
    </row>
    <row r="1747" spans="17:19" x14ac:dyDescent="0.3">
      <c r="Q1747" s="5"/>
      <c r="R1747" s="5"/>
      <c r="S1747" s="5"/>
    </row>
    <row r="1748" spans="17:19" x14ac:dyDescent="0.3">
      <c r="Q1748" s="5"/>
      <c r="R1748" s="5"/>
      <c r="S1748" s="5"/>
    </row>
    <row r="1749" spans="17:19" x14ac:dyDescent="0.3">
      <c r="Q1749" s="5"/>
      <c r="R1749" s="5"/>
      <c r="S1749" s="5"/>
    </row>
    <row r="1750" spans="17:19" x14ac:dyDescent="0.3">
      <c r="Q1750" s="5"/>
      <c r="R1750" s="5"/>
      <c r="S1750" s="5"/>
    </row>
    <row r="1751" spans="17:19" x14ac:dyDescent="0.3">
      <c r="Q1751" s="5"/>
      <c r="R1751" s="5"/>
      <c r="S1751" s="5"/>
    </row>
    <row r="1752" spans="17:19" x14ac:dyDescent="0.3">
      <c r="Q1752" s="5"/>
      <c r="R1752" s="5"/>
      <c r="S1752" s="5"/>
    </row>
    <row r="1753" spans="17:19" x14ac:dyDescent="0.3">
      <c r="Q1753" s="5"/>
      <c r="R1753" s="5"/>
      <c r="S1753" s="5"/>
    </row>
    <row r="1754" spans="17:19" x14ac:dyDescent="0.3">
      <c r="Q1754" s="5"/>
      <c r="R1754" s="5"/>
      <c r="S1754" s="5"/>
    </row>
    <row r="1755" spans="17:19" x14ac:dyDescent="0.3">
      <c r="Q1755" s="5"/>
      <c r="R1755" s="5"/>
      <c r="S1755" s="5"/>
    </row>
    <row r="1756" spans="17:19" x14ac:dyDescent="0.3">
      <c r="Q1756" s="5"/>
      <c r="R1756" s="5"/>
      <c r="S1756" s="5"/>
    </row>
    <row r="1757" spans="17:19" x14ac:dyDescent="0.3">
      <c r="Q1757" s="5"/>
      <c r="R1757" s="5"/>
      <c r="S1757" s="5"/>
    </row>
    <row r="1758" spans="17:19" x14ac:dyDescent="0.3">
      <c r="Q1758" s="5"/>
      <c r="R1758" s="5"/>
      <c r="S1758" s="5"/>
    </row>
    <row r="1759" spans="17:19" x14ac:dyDescent="0.3">
      <c r="Q1759" s="5"/>
      <c r="R1759" s="5"/>
      <c r="S1759" s="5"/>
    </row>
    <row r="1760" spans="17:19" x14ac:dyDescent="0.3">
      <c r="Q1760" s="5"/>
      <c r="R1760" s="5"/>
      <c r="S1760" s="5"/>
    </row>
    <row r="1761" spans="17:19" x14ac:dyDescent="0.3">
      <c r="Q1761" s="5"/>
      <c r="R1761" s="5"/>
      <c r="S1761" s="5"/>
    </row>
    <row r="1762" spans="17:19" x14ac:dyDescent="0.3">
      <c r="Q1762" s="5"/>
      <c r="R1762" s="5"/>
      <c r="S1762" s="5"/>
    </row>
    <row r="1763" spans="17:19" x14ac:dyDescent="0.3">
      <c r="Q1763" s="5"/>
      <c r="R1763" s="5"/>
      <c r="S1763" s="5"/>
    </row>
    <row r="1764" spans="17:19" x14ac:dyDescent="0.3">
      <c r="Q1764" s="5"/>
      <c r="R1764" s="5"/>
      <c r="S1764" s="5"/>
    </row>
    <row r="1765" spans="17:19" x14ac:dyDescent="0.3">
      <c r="Q1765" s="5"/>
      <c r="R1765" s="5"/>
      <c r="S1765" s="5"/>
    </row>
    <row r="1766" spans="17:19" x14ac:dyDescent="0.3">
      <c r="Q1766" s="5"/>
      <c r="R1766" s="5"/>
      <c r="S1766" s="5"/>
    </row>
    <row r="1767" spans="17:19" x14ac:dyDescent="0.3">
      <c r="Q1767" s="5"/>
      <c r="R1767" s="5"/>
      <c r="S1767" s="5"/>
    </row>
    <row r="1768" spans="17:19" x14ac:dyDescent="0.3">
      <c r="Q1768" s="5"/>
      <c r="R1768" s="5"/>
      <c r="S1768" s="5"/>
    </row>
    <row r="1769" spans="17:19" x14ac:dyDescent="0.3">
      <c r="Q1769" s="5"/>
      <c r="R1769" s="5"/>
      <c r="S1769" s="5"/>
    </row>
    <row r="1770" spans="17:19" x14ac:dyDescent="0.3">
      <c r="Q1770" s="5"/>
      <c r="R1770" s="5"/>
      <c r="S1770" s="5"/>
    </row>
    <row r="1771" spans="17:19" x14ac:dyDescent="0.3">
      <c r="Q1771" s="5"/>
      <c r="R1771" s="5"/>
      <c r="S1771" s="5"/>
    </row>
    <row r="1772" spans="17:19" x14ac:dyDescent="0.3">
      <c r="Q1772" s="5"/>
      <c r="R1772" s="5"/>
      <c r="S1772" s="5"/>
    </row>
    <row r="1773" spans="17:19" x14ac:dyDescent="0.3">
      <c r="Q1773" s="5"/>
      <c r="R1773" s="5"/>
      <c r="S1773" s="5"/>
    </row>
    <row r="1774" spans="17:19" x14ac:dyDescent="0.3">
      <c r="Q1774" s="5"/>
      <c r="R1774" s="5"/>
      <c r="S1774" s="5"/>
    </row>
    <row r="1775" spans="17:19" x14ac:dyDescent="0.3">
      <c r="Q1775" s="5"/>
      <c r="R1775" s="5"/>
      <c r="S1775" s="5"/>
    </row>
    <row r="1776" spans="17:19" x14ac:dyDescent="0.3">
      <c r="Q1776" s="5"/>
      <c r="R1776" s="5"/>
      <c r="S1776" s="5"/>
    </row>
    <row r="1777" spans="17:19" x14ac:dyDescent="0.3">
      <c r="Q1777" s="5"/>
      <c r="R1777" s="5"/>
      <c r="S1777" s="5"/>
    </row>
    <row r="1778" spans="17:19" x14ac:dyDescent="0.3">
      <c r="Q1778" s="5"/>
      <c r="R1778" s="5"/>
      <c r="S1778" s="5"/>
    </row>
    <row r="1779" spans="17:19" x14ac:dyDescent="0.3">
      <c r="Q1779" s="5"/>
      <c r="R1779" s="5"/>
      <c r="S1779" s="5"/>
    </row>
    <row r="1780" spans="17:19" x14ac:dyDescent="0.3">
      <c r="Q1780" s="5"/>
      <c r="R1780" s="5"/>
      <c r="S1780" s="5"/>
    </row>
    <row r="1781" spans="17:19" x14ac:dyDescent="0.3">
      <c r="Q1781" s="5"/>
      <c r="R1781" s="5"/>
      <c r="S1781" s="5"/>
    </row>
    <row r="1782" spans="17:19" x14ac:dyDescent="0.3">
      <c r="Q1782" s="5"/>
      <c r="R1782" s="5"/>
      <c r="S1782" s="5"/>
    </row>
    <row r="1783" spans="17:19" x14ac:dyDescent="0.3">
      <c r="Q1783" s="5"/>
      <c r="R1783" s="5"/>
      <c r="S1783" s="5"/>
    </row>
    <row r="1784" spans="17:19" x14ac:dyDescent="0.3">
      <c r="Q1784" s="5"/>
      <c r="R1784" s="5"/>
      <c r="S1784" s="5"/>
    </row>
    <row r="1785" spans="17:19" x14ac:dyDescent="0.3">
      <c r="Q1785" s="5"/>
      <c r="R1785" s="5"/>
      <c r="S1785" s="5"/>
    </row>
    <row r="1786" spans="17:19" x14ac:dyDescent="0.3">
      <c r="Q1786" s="5"/>
      <c r="R1786" s="5"/>
      <c r="S1786" s="5"/>
    </row>
    <row r="1787" spans="17:19" x14ac:dyDescent="0.3">
      <c r="Q1787" s="5"/>
      <c r="R1787" s="5"/>
      <c r="S1787" s="5"/>
    </row>
    <row r="1788" spans="17:19" x14ac:dyDescent="0.3">
      <c r="Q1788" s="5"/>
      <c r="R1788" s="5"/>
      <c r="S1788" s="5"/>
    </row>
    <row r="1789" spans="17:19" x14ac:dyDescent="0.3">
      <c r="Q1789" s="5"/>
      <c r="R1789" s="5"/>
      <c r="S1789" s="5"/>
    </row>
    <row r="1790" spans="17:19" x14ac:dyDescent="0.3">
      <c r="Q1790" s="5"/>
      <c r="R1790" s="5"/>
      <c r="S1790" s="5"/>
    </row>
    <row r="1791" spans="17:19" x14ac:dyDescent="0.3">
      <c r="Q1791" s="5"/>
      <c r="R1791" s="5"/>
      <c r="S1791" s="5"/>
    </row>
    <row r="1792" spans="17:19" x14ac:dyDescent="0.3">
      <c r="Q1792" s="5"/>
      <c r="R1792" s="5"/>
      <c r="S1792" s="5"/>
    </row>
    <row r="1793" spans="17:19" x14ac:dyDescent="0.3">
      <c r="Q1793" s="5"/>
      <c r="R1793" s="5"/>
      <c r="S1793" s="5"/>
    </row>
    <row r="1794" spans="17:19" x14ac:dyDescent="0.3">
      <c r="Q1794" s="5"/>
      <c r="R1794" s="5"/>
      <c r="S1794" s="5"/>
    </row>
    <row r="1795" spans="17:19" x14ac:dyDescent="0.3">
      <c r="Q1795" s="5"/>
      <c r="R1795" s="5"/>
      <c r="S1795" s="5"/>
    </row>
    <row r="1796" spans="17:19" x14ac:dyDescent="0.3">
      <c r="Q1796" s="5"/>
      <c r="R1796" s="5"/>
      <c r="S1796" s="5"/>
    </row>
    <row r="1797" spans="17:19" x14ac:dyDescent="0.3">
      <c r="Q1797" s="5"/>
      <c r="R1797" s="5"/>
      <c r="S1797" s="5"/>
    </row>
    <row r="1798" spans="17:19" x14ac:dyDescent="0.3">
      <c r="Q1798" s="5"/>
      <c r="R1798" s="5"/>
      <c r="S1798" s="5"/>
    </row>
    <row r="1799" spans="17:19" x14ac:dyDescent="0.3">
      <c r="Q1799" s="5"/>
      <c r="R1799" s="5"/>
      <c r="S1799" s="5"/>
    </row>
    <row r="1800" spans="17:19" x14ac:dyDescent="0.3">
      <c r="Q1800" s="5"/>
      <c r="R1800" s="5"/>
      <c r="S1800" s="5"/>
    </row>
    <row r="1801" spans="17:19" x14ac:dyDescent="0.3">
      <c r="Q1801" s="5"/>
      <c r="R1801" s="5"/>
      <c r="S1801" s="5"/>
    </row>
    <row r="1802" spans="17:19" x14ac:dyDescent="0.3">
      <c r="Q1802" s="5"/>
      <c r="R1802" s="5"/>
      <c r="S180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4EBF2-C5B9-494C-91A4-5029592240B1}">
  <sheetPr codeName="Sheet3"/>
  <dimension ref="AJ62"/>
  <sheetViews>
    <sheetView tabSelected="1" topLeftCell="L1" zoomScale="70" zoomScaleNormal="70" workbookViewId="0">
      <selection activeCell="O72" sqref="O72"/>
    </sheetView>
  </sheetViews>
  <sheetFormatPr defaultRowHeight="14.4" x14ac:dyDescent="0.3"/>
  <sheetData>
    <row r="62" spans="36:36" x14ac:dyDescent="0.3">
      <c r="AJ62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WLTP class 3</vt:lpstr>
      <vt:lpstr>Data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Wilson (2203893)</dc:creator>
  <cp:lastModifiedBy>Oliver Wilson (2203893)</cp:lastModifiedBy>
  <dcterms:created xsi:type="dcterms:W3CDTF">2024-10-16T12:58:28Z</dcterms:created>
  <dcterms:modified xsi:type="dcterms:W3CDTF">2024-12-01T17:39:45Z</dcterms:modified>
</cp:coreProperties>
</file>